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pivotTables/pivotTable3.xml" ContentType="application/vnd.openxmlformats-officedocument.spreadsheetml.pivotTable+xml"/>
  <Override PartName="/xl/drawings/drawing3.xml" ContentType="application/vnd.openxmlformats-officedocument.drawing+xml"/>
  <Override PartName="/xl/comments3.xml" ContentType="application/vnd.openxmlformats-officedocument.spreadsheetml.comments+xml"/>
  <Override PartName="/xl/pivotTables/pivotTable4.xml" ContentType="application/vnd.openxmlformats-officedocument.spreadsheetml.pivotTable+xml"/>
  <Override PartName="/xl/drawings/drawing4.xml" ContentType="application/vnd.openxmlformats-officedocument.drawing+xml"/>
  <Override PartName="/xl/comments4.xml" ContentType="application/vnd.openxmlformats-officedocument.spreadsheetml.comments+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comments5.xml" ContentType="application/vnd.openxmlformats-officedocument.spreadsheetml.comments+xml"/>
  <Override PartName="/xl/pivotTables/pivotTable7.xml" ContentType="application/vnd.openxmlformats-officedocument.spreadsheetml.pivotTable+xml"/>
  <Override PartName="/xl/drawings/drawing7.xml" ContentType="application/vnd.openxmlformats-officedocument.drawing+xml"/>
  <Override PartName="/xl/pivotTables/pivotTable8.xml" ContentType="application/vnd.openxmlformats-officedocument.spreadsheetml.pivotTable+xml"/>
  <Override PartName="/xl/drawings/drawing8.xml" ContentType="application/vnd.openxmlformats-officedocument.drawing+xml"/>
  <Override PartName="/xl/comments6.xml" ContentType="application/vnd.openxmlformats-officedocument.spreadsheetml.comments+xml"/>
  <Override PartName="/xl/pivotTables/pivotTable9.xml" ContentType="application/vnd.openxmlformats-officedocument.spreadsheetml.pivotTable+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pivotTables/pivotTable10.xml" ContentType="application/vnd.openxmlformats-officedocument.spreadsheetml.pivotTable+xml"/>
  <Override PartName="/xl/drawings/drawing11.xml" ContentType="application/vnd.openxmlformats-officedocument.drawing+xml"/>
  <Override PartName="/xl/comments9.xml" ContentType="application/vnd.openxmlformats-officedocument.spreadsheetml.comments+xml"/>
  <Override PartName="/xl/pivotTables/pivotTable11.xml" ContentType="application/vnd.openxmlformats-officedocument.spreadsheetml.pivotTable+xml"/>
  <Override PartName="/xl/drawings/drawing12.xml" ContentType="application/vnd.openxmlformats-officedocument.drawing+xml"/>
  <Override PartName="/xl/comments10.xml" ContentType="application/vnd.openxmlformats-officedocument.spreadsheetml.comments+xml"/>
  <Override PartName="/xl/pivotTables/pivotTable12.xml" ContentType="application/vnd.openxmlformats-officedocument.spreadsheetml.pivotTable+xml"/>
  <Override PartName="/xl/drawings/drawing13.xml" ContentType="application/vnd.openxmlformats-officedocument.drawing+xml"/>
  <Override PartName="/xl/comments11.xml" ContentType="application/vnd.openxmlformats-officedocument.spreadsheetml.comments+xml"/>
  <Override PartName="/xl/pivotTables/pivotTable13.xml" ContentType="application/vnd.openxmlformats-officedocument.spreadsheetml.pivotTable+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pivotTables/pivotTable14.xml" ContentType="application/vnd.openxmlformats-officedocument.spreadsheetml.pivotTable+xml"/>
  <Override PartName="/xl/drawings/drawing16.xml" ContentType="application/vnd.openxmlformats-officedocument.drawing+xml"/>
  <Override PartName="/xl/comments14.xml" ContentType="application/vnd.openxmlformats-officedocument.spreadsheetml.comments+xml"/>
  <Override PartName="/xl/pivotTables/pivotTable15.xml" ContentType="application/vnd.openxmlformats-officedocument.spreadsheetml.pivotTable+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pivotTables/pivotTable16.xml" ContentType="application/vnd.openxmlformats-officedocument.spreadsheetml.pivotTable+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_Admin\CentrosLocalesMovilidad\2019\AGENDAS PARTICIPATIVAS Y SOLICITUDES\APT\"/>
    </mc:Choice>
  </mc:AlternateContent>
  <bookViews>
    <workbookView xWindow="0" yWindow="0" windowWidth="28800" windowHeight="12465" firstSheet="15" activeTab="21"/>
  </bookViews>
  <sheets>
    <sheet name="Hoja2" sheetId="49" r:id="rId1"/>
    <sheet name="1, USAQUEN" sheetId="36" r:id="rId2"/>
    <sheet name="2, CHAPINERO" sheetId="37" r:id="rId3"/>
    <sheet name="3, SANTA FE " sheetId="38" r:id="rId4"/>
    <sheet name="4. SAN CRISTOBAL" sheetId="39" r:id="rId5"/>
    <sheet name="5, USME" sheetId="40" r:id="rId6"/>
    <sheet name="6, TUNJUELITO" sheetId="41" r:id="rId7"/>
    <sheet name="7. BOSA" sheetId="42" r:id="rId8"/>
    <sheet name="8. KENNEDY" sheetId="43" r:id="rId9"/>
    <sheet name="9. FONTIBON" sheetId="32" r:id="rId10"/>
    <sheet name="10, ENGATIVA" sheetId="33" r:id="rId11"/>
    <sheet name="11. SUBA" sheetId="34" r:id="rId12"/>
    <sheet name="12, BARRIOS UNIDOS" sheetId="35" r:id="rId13"/>
    <sheet name="13. TEUSAQUILLO" sheetId="30" r:id="rId14"/>
    <sheet name="14, MARTIRES" sheetId="31" r:id="rId15"/>
    <sheet name="15, ANTONIO NARIÑO" sheetId="29" r:id="rId16"/>
    <sheet name="16. PUENTE ARANDA" sheetId="28" r:id="rId17"/>
    <sheet name="17, CANDELARIA" sheetId="44" r:id="rId18"/>
    <sheet name="18. RAFAEL URIBE " sheetId="45" r:id="rId19"/>
    <sheet name="19. CIUDAD BOLIVAR" sheetId="46" r:id="rId20"/>
    <sheet name="20, SUMAPAZ" sheetId="47" r:id="rId21"/>
    <sheet name="TOTAL" sheetId="27"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11" hidden="1">'11. SUBA'!$A$5:$AE$203</definedName>
    <definedName name="_xlnm._FilterDatabase" localSheetId="19" hidden="1">'19. CIUDAD BOLIVAR'!$A$5:$AF$59</definedName>
    <definedName name="_xlnm._FilterDatabase" localSheetId="9" hidden="1">'9. FONTIBON'!$A$5:$AB$203</definedName>
  </definedNames>
  <calcPr calcId="162913"/>
  <pivotCaches>
    <pivotCache cacheId="0" r:id="rId47"/>
    <pivotCache cacheId="1" r:id="rId48"/>
    <pivotCache cacheId="2" r:id="rId49"/>
    <pivotCache cacheId="3" r:id="rId50"/>
    <pivotCache cacheId="4" r:id="rId51"/>
    <pivotCache cacheId="5" r:id="rId52"/>
    <pivotCache cacheId="6" r:id="rId53"/>
    <pivotCache cacheId="7" r:id="rId54"/>
    <pivotCache cacheId="8" r:id="rId55"/>
    <pivotCache cacheId="9" r:id="rId56"/>
    <pivotCache cacheId="10" r:id="rId57"/>
    <pivotCache cacheId="11" r:id="rId58"/>
    <pivotCache cacheId="12" r:id="rId59"/>
    <pivotCache cacheId="13" r:id="rId60"/>
    <pivotCache cacheId="14" r:id="rId61"/>
    <pivotCache cacheId="15" r:id="rId62"/>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25" i="27" l="1"/>
  <c r="W32" i="27" l="1"/>
  <c r="W31" i="27"/>
  <c r="C31" i="27"/>
  <c r="Q15" i="47"/>
  <c r="U15" i="47" s="1"/>
  <c r="U14" i="47"/>
  <c r="Q14" i="47"/>
  <c r="T14" i="47" s="1"/>
  <c r="U13" i="47"/>
  <c r="T13" i="47"/>
  <c r="Q13" i="47"/>
  <c r="Q12" i="47"/>
  <c r="U12" i="47" s="1"/>
  <c r="Q11" i="47"/>
  <c r="U11" i="47" s="1"/>
  <c r="U10" i="47"/>
  <c r="T10" i="47"/>
  <c r="Q10" i="47"/>
  <c r="T9" i="47"/>
  <c r="Q9" i="47"/>
  <c r="U9" i="47" s="1"/>
  <c r="Q8" i="47"/>
  <c r="U8" i="47" s="1"/>
  <c r="U7" i="47"/>
  <c r="Q7" i="47"/>
  <c r="T7" i="47" s="1"/>
  <c r="Q6" i="47"/>
  <c r="U6" i="47" s="1"/>
  <c r="T8" i="47" l="1"/>
  <c r="T11" i="47"/>
  <c r="T6" i="47"/>
  <c r="T12" i="47"/>
  <c r="T15" i="47"/>
  <c r="Q59" i="46"/>
  <c r="U59" i="46" s="1"/>
  <c r="Q58" i="46"/>
  <c r="T58" i="46" s="1"/>
  <c r="Q57" i="46"/>
  <c r="U57" i="46" s="1"/>
  <c r="Q56" i="46"/>
  <c r="T56" i="46" s="1"/>
  <c r="Q55" i="46"/>
  <c r="T55" i="46" s="1"/>
  <c r="Q54" i="46"/>
  <c r="U54" i="46" s="1"/>
  <c r="Q53" i="46"/>
  <c r="U53" i="46" s="1"/>
  <c r="Q52" i="46"/>
  <c r="U52" i="46" s="1"/>
  <c r="Q51" i="46"/>
  <c r="U51" i="46" s="1"/>
  <c r="Q50" i="46"/>
  <c r="U50" i="46" s="1"/>
  <c r="Q49" i="46"/>
  <c r="U49" i="46" s="1"/>
  <c r="Q48" i="46"/>
  <c r="T48" i="46" s="1"/>
  <c r="Q47" i="46"/>
  <c r="T47" i="46" s="1"/>
  <c r="Q46" i="46"/>
  <c r="U46" i="46" s="1"/>
  <c r="Q45" i="46"/>
  <c r="U45" i="46" s="1"/>
  <c r="Q44" i="46"/>
  <c r="U44" i="46" s="1"/>
  <c r="U43" i="46"/>
  <c r="Q43" i="46"/>
  <c r="T43" i="46" s="1"/>
  <c r="Q42" i="46"/>
  <c r="U42" i="46" s="1"/>
  <c r="Q41" i="46"/>
  <c r="U41" i="46" s="1"/>
  <c r="Q40" i="46"/>
  <c r="T40" i="46" s="1"/>
  <c r="Q39" i="46"/>
  <c r="U39" i="46" s="1"/>
  <c r="Q38" i="46"/>
  <c r="U38" i="46" s="1"/>
  <c r="Q37" i="46"/>
  <c r="U37" i="46" s="1"/>
  <c r="Q36" i="46"/>
  <c r="U36" i="46" s="1"/>
  <c r="Q35" i="46"/>
  <c r="U35" i="46" s="1"/>
  <c r="Q34" i="46"/>
  <c r="U34" i="46" s="1"/>
  <c r="Q33" i="46"/>
  <c r="U33" i="46" s="1"/>
  <c r="Q32" i="46"/>
  <c r="T32" i="46" s="1"/>
  <c r="U31" i="46"/>
  <c r="Q31" i="46"/>
  <c r="T31" i="46" s="1"/>
  <c r="Q30" i="46"/>
  <c r="U30" i="46" s="1"/>
  <c r="Q29" i="46"/>
  <c r="U29" i="46" s="1"/>
  <c r="Q28" i="46"/>
  <c r="U28" i="46" s="1"/>
  <c r="Q27" i="46"/>
  <c r="T27" i="46" s="1"/>
  <c r="Q26" i="46"/>
  <c r="U26" i="46" s="1"/>
  <c r="Q25" i="46"/>
  <c r="U25" i="46" s="1"/>
  <c r="Q24" i="46"/>
  <c r="T24" i="46" s="1"/>
  <c r="Q23" i="46"/>
  <c r="U23" i="46" s="1"/>
  <c r="Q22" i="46"/>
  <c r="U22" i="46" s="1"/>
  <c r="Q21" i="46"/>
  <c r="U21" i="46" s="1"/>
  <c r="Q20" i="46"/>
  <c r="U20" i="46" s="1"/>
  <c r="U19" i="46"/>
  <c r="Q19" i="46"/>
  <c r="T19" i="46" s="1"/>
  <c r="Q18" i="46"/>
  <c r="T18" i="46" s="1"/>
  <c r="Q17" i="46"/>
  <c r="U17" i="46" s="1"/>
  <c r="Q16" i="46"/>
  <c r="T16" i="46" s="1"/>
  <c r="U15" i="46"/>
  <c r="Q15" i="46"/>
  <c r="T15" i="46" s="1"/>
  <c r="Q14" i="46"/>
  <c r="T14" i="46" s="1"/>
  <c r="Q13" i="46"/>
  <c r="U13" i="46" s="1"/>
  <c r="Q12" i="46"/>
  <c r="T12" i="46" s="1"/>
  <c r="Q11" i="46"/>
  <c r="U11" i="46" s="1"/>
  <c r="U10" i="46"/>
  <c r="Q10" i="46"/>
  <c r="T10" i="46" s="1"/>
  <c r="Q9" i="46"/>
  <c r="U9" i="46" s="1"/>
  <c r="Q8" i="46"/>
  <c r="T8" i="46" s="1"/>
  <c r="Q7" i="46"/>
  <c r="T7" i="46" s="1"/>
  <c r="Q6" i="46"/>
  <c r="T6" i="46" s="1"/>
  <c r="U8" i="46" l="1"/>
  <c r="U18" i="46"/>
  <c r="T23" i="46"/>
  <c r="T59" i="46"/>
  <c r="T35" i="46"/>
  <c r="T42" i="46"/>
  <c r="U48" i="46"/>
  <c r="U55" i="46"/>
  <c r="T11" i="46"/>
  <c r="U16" i="46"/>
  <c r="U32" i="46"/>
  <c r="U7" i="46"/>
  <c r="U27" i="46"/>
  <c r="U58" i="46"/>
  <c r="U12" i="46"/>
  <c r="T34" i="46"/>
  <c r="T26" i="46"/>
  <c r="T39" i="46"/>
  <c r="U47" i="46"/>
  <c r="T51" i="46"/>
  <c r="U56" i="46"/>
  <c r="U40" i="46"/>
  <c r="U24" i="46"/>
  <c r="T50" i="46"/>
  <c r="T22" i="46"/>
  <c r="T30" i="46"/>
  <c r="T38" i="46"/>
  <c r="T46" i="46"/>
  <c r="T54" i="46"/>
  <c r="U6" i="46"/>
  <c r="T9" i="46"/>
  <c r="U14" i="46"/>
  <c r="T17" i="46"/>
  <c r="T25" i="46"/>
  <c r="T33" i="46"/>
  <c r="T41" i="46"/>
  <c r="T49" i="46"/>
  <c r="T57" i="46"/>
  <c r="T20" i="46"/>
  <c r="T28" i="46"/>
  <c r="T36" i="46"/>
  <c r="T44" i="46"/>
  <c r="T52" i="46"/>
  <c r="T13" i="46"/>
  <c r="T21" i="46"/>
  <c r="T29" i="46"/>
  <c r="T37" i="46"/>
  <c r="T45" i="46"/>
  <c r="T53" i="46"/>
  <c r="Q73" i="31"/>
  <c r="U73" i="31" s="1"/>
  <c r="Q72" i="31"/>
  <c r="U72" i="31" s="1"/>
  <c r="U71" i="31"/>
  <c r="T71" i="31"/>
  <c r="Q71" i="31"/>
  <c r="T70" i="31"/>
  <c r="Q70" i="31"/>
  <c r="U70" i="31" s="1"/>
  <c r="Q69" i="31"/>
  <c r="U69" i="31" s="1"/>
  <c r="U68" i="31"/>
  <c r="T68" i="31"/>
  <c r="Q68" i="31"/>
  <c r="U67" i="31"/>
  <c r="Q67" i="31"/>
  <c r="T67" i="31" s="1"/>
  <c r="Q66" i="31"/>
  <c r="T66" i="31" s="1"/>
  <c r="Q65" i="31"/>
  <c r="U65" i="31" s="1"/>
  <c r="Q64" i="31"/>
  <c r="U64" i="31" s="1"/>
  <c r="U63" i="31"/>
  <c r="T63" i="31"/>
  <c r="Q63" i="31"/>
  <c r="T62" i="31"/>
  <c r="Q62" i="31"/>
  <c r="U62" i="31" s="1"/>
  <c r="Q61" i="31"/>
  <c r="U61" i="31" s="1"/>
  <c r="U60" i="31"/>
  <c r="T60" i="31"/>
  <c r="Q60" i="31"/>
  <c r="U59" i="31"/>
  <c r="Q59" i="31"/>
  <c r="T59" i="31" s="1"/>
  <c r="Q58" i="31"/>
  <c r="T58" i="31" s="1"/>
  <c r="Q57" i="31"/>
  <c r="U57" i="31" s="1"/>
  <c r="Q56" i="31"/>
  <c r="U56" i="31" s="1"/>
  <c r="U55" i="31"/>
  <c r="T55" i="31"/>
  <c r="Q55" i="31"/>
  <c r="T54" i="31"/>
  <c r="Q54" i="31"/>
  <c r="U54" i="31" s="1"/>
  <c r="Q53" i="31"/>
  <c r="U53" i="31" s="1"/>
  <c r="U52" i="31"/>
  <c r="T52" i="31"/>
  <c r="Q52" i="31"/>
  <c r="U51" i="31"/>
  <c r="T51" i="31"/>
  <c r="Q51" i="31"/>
  <c r="Q50" i="31"/>
  <c r="T50" i="31" s="1"/>
  <c r="Q49" i="31"/>
  <c r="U49" i="31" s="1"/>
  <c r="Q48" i="31"/>
  <c r="U48" i="31" s="1"/>
  <c r="U47" i="31"/>
  <c r="T47" i="31"/>
  <c r="Q47" i="31"/>
  <c r="T46" i="31"/>
  <c r="Q46" i="31"/>
  <c r="U46" i="31" s="1"/>
  <c r="Q45" i="31"/>
  <c r="U45" i="31" s="1"/>
  <c r="U44" i="31"/>
  <c r="T44" i="31"/>
  <c r="Q44" i="31"/>
  <c r="U43" i="31"/>
  <c r="T43" i="31"/>
  <c r="Q43" i="31"/>
  <c r="Q42" i="31"/>
  <c r="T42" i="31" s="1"/>
  <c r="Q41" i="31"/>
  <c r="U41" i="31" s="1"/>
  <c r="Q40" i="31"/>
  <c r="U40" i="31" s="1"/>
  <c r="U39" i="31"/>
  <c r="T39" i="31"/>
  <c r="Q39" i="31"/>
  <c r="T38" i="31"/>
  <c r="Q38" i="31"/>
  <c r="U38" i="31" s="1"/>
  <c r="Q37" i="31"/>
  <c r="U37" i="31" s="1"/>
  <c r="U36" i="31"/>
  <c r="T36" i="31"/>
  <c r="Q36" i="31"/>
  <c r="U35" i="31"/>
  <c r="T35" i="31"/>
  <c r="Q35" i="31"/>
  <c r="Q34" i="31"/>
  <c r="T34" i="31" s="1"/>
  <c r="U33" i="31"/>
  <c r="Q33" i="31"/>
  <c r="T33" i="31" s="1"/>
  <c r="Q32" i="31"/>
  <c r="U32" i="31" s="1"/>
  <c r="U31" i="31"/>
  <c r="T31" i="31"/>
  <c r="Q31" i="31"/>
  <c r="T30" i="31"/>
  <c r="Q30" i="31"/>
  <c r="U30" i="31" s="1"/>
  <c r="Q29" i="31"/>
  <c r="U29" i="31" s="1"/>
  <c r="U28" i="31"/>
  <c r="T28" i="31"/>
  <c r="Q28" i="31"/>
  <c r="U27" i="31"/>
  <c r="T27" i="31"/>
  <c r="Q27" i="31"/>
  <c r="Q26" i="31"/>
  <c r="U26" i="31" s="1"/>
  <c r="U25" i="31"/>
  <c r="Q25" i="31"/>
  <c r="T25" i="31" s="1"/>
  <c r="Q24" i="31"/>
  <c r="U24" i="31" s="1"/>
  <c r="U23" i="31"/>
  <c r="T23" i="31"/>
  <c r="Q23" i="31"/>
  <c r="T22" i="31"/>
  <c r="Q22" i="31"/>
  <c r="U22" i="31" s="1"/>
  <c r="Q21" i="31"/>
  <c r="U21" i="31" s="1"/>
  <c r="U20" i="31"/>
  <c r="T20" i="31"/>
  <c r="Q20" i="31"/>
  <c r="U19" i="31"/>
  <c r="T19" i="31"/>
  <c r="Q19" i="31"/>
  <c r="Q18" i="31"/>
  <c r="T18" i="31" s="1"/>
  <c r="U17" i="31"/>
  <c r="Q17" i="31"/>
  <c r="T17" i="31" s="1"/>
  <c r="Q16" i="31"/>
  <c r="U16" i="31" s="1"/>
  <c r="U15" i="31"/>
  <c r="T15" i="31"/>
  <c r="Q15" i="31"/>
  <c r="T14" i="31"/>
  <c r="Q14" i="31"/>
  <c r="U14" i="31" s="1"/>
  <c r="Q13" i="31"/>
  <c r="T13" i="31" s="1"/>
  <c r="U12" i="31"/>
  <c r="T12" i="31"/>
  <c r="Q12" i="31"/>
  <c r="U11" i="31"/>
  <c r="T11" i="31"/>
  <c r="Q11" i="31"/>
  <c r="Q10" i="31"/>
  <c r="T10" i="31" s="1"/>
  <c r="U9" i="31"/>
  <c r="Q9" i="31"/>
  <c r="T9" i="31" s="1"/>
  <c r="Q8" i="31"/>
  <c r="U8" i="31" s="1"/>
  <c r="U7" i="31"/>
  <c r="T7" i="31"/>
  <c r="Q7" i="31"/>
  <c r="T6" i="31"/>
  <c r="Q6" i="31"/>
  <c r="U6" i="31" s="1"/>
  <c r="T26" i="31" l="1"/>
  <c r="U18" i="31"/>
  <c r="T21" i="31"/>
  <c r="T29" i="31"/>
  <c r="U34" i="31"/>
  <c r="T37" i="31"/>
  <c r="U42" i="31"/>
  <c r="T45" i="31"/>
  <c r="U50" i="31"/>
  <c r="T53" i="31"/>
  <c r="U58" i="31"/>
  <c r="T61" i="31"/>
  <c r="U66" i="31"/>
  <c r="T69" i="31"/>
  <c r="T8" i="31"/>
  <c r="U13" i="31"/>
  <c r="T16" i="31"/>
  <c r="T24" i="31"/>
  <c r="T32" i="31"/>
  <c r="T40" i="31"/>
  <c r="T48" i="31"/>
  <c r="T56" i="31"/>
  <c r="T64" i="31"/>
  <c r="T72" i="31"/>
  <c r="U10" i="31"/>
  <c r="T41" i="31"/>
  <c r="T49" i="31"/>
  <c r="T57" i="31"/>
  <c r="T65" i="31"/>
  <c r="T73" i="31"/>
  <c r="U58" i="30"/>
  <c r="Q58" i="30"/>
  <c r="T58" i="30" s="1"/>
  <c r="T57" i="30"/>
  <c r="Q57" i="30"/>
  <c r="U57" i="30" s="1"/>
  <c r="Q56" i="30"/>
  <c r="U56" i="30" s="1"/>
  <c r="T55" i="30"/>
  <c r="Q55" i="30"/>
  <c r="U55" i="30" s="1"/>
  <c r="U54" i="30"/>
  <c r="Q54" i="30"/>
  <c r="T54" i="30" s="1"/>
  <c r="U53" i="30"/>
  <c r="T53" i="30"/>
  <c r="Q53" i="30"/>
  <c r="Q52" i="30"/>
  <c r="U52" i="30" s="1"/>
  <c r="Q51" i="30"/>
  <c r="U51" i="30" s="1"/>
  <c r="U50" i="30"/>
  <c r="Q50" i="30"/>
  <c r="T50" i="30" s="1"/>
  <c r="T49" i="30"/>
  <c r="Q49" i="30"/>
  <c r="U49" i="30" s="1"/>
  <c r="Q48" i="30"/>
  <c r="U48" i="30" s="1"/>
  <c r="T47" i="30"/>
  <c r="Q47" i="30"/>
  <c r="U47" i="30" s="1"/>
  <c r="U46" i="30"/>
  <c r="Q46" i="30"/>
  <c r="T46" i="30" s="1"/>
  <c r="U45" i="30"/>
  <c r="T45" i="30"/>
  <c r="Q45" i="30"/>
  <c r="Q44" i="30"/>
  <c r="U44" i="30" s="1"/>
  <c r="Q43" i="30"/>
  <c r="U43" i="30" s="1"/>
  <c r="U42" i="30"/>
  <c r="Q42" i="30"/>
  <c r="T42" i="30" s="1"/>
  <c r="T41" i="30"/>
  <c r="Q41" i="30"/>
  <c r="U41" i="30" s="1"/>
  <c r="Q40" i="30"/>
  <c r="T40" i="30" s="1"/>
  <c r="T39" i="30"/>
  <c r="Q39" i="30"/>
  <c r="U39" i="30" s="1"/>
  <c r="U38" i="30"/>
  <c r="Q38" i="30"/>
  <c r="T38" i="30" s="1"/>
  <c r="U37" i="30"/>
  <c r="T37" i="30"/>
  <c r="Q37" i="30"/>
  <c r="Q36" i="30"/>
  <c r="U36" i="30" s="1"/>
  <c r="Q35" i="30"/>
  <c r="U35" i="30" s="1"/>
  <c r="U34" i="30"/>
  <c r="Q34" i="30"/>
  <c r="T34" i="30" s="1"/>
  <c r="U33" i="30"/>
  <c r="T33" i="30"/>
  <c r="Q33" i="30"/>
  <c r="Q32" i="30"/>
  <c r="U32" i="30" s="1"/>
  <c r="T31" i="30"/>
  <c r="Q31" i="30"/>
  <c r="U31" i="30" s="1"/>
  <c r="U30" i="30"/>
  <c r="Q30" i="30"/>
  <c r="T30" i="30" s="1"/>
  <c r="U29" i="30"/>
  <c r="T29" i="30"/>
  <c r="Q29" i="30"/>
  <c r="Q28" i="30"/>
  <c r="U28" i="30" s="1"/>
  <c r="Q27" i="30"/>
  <c r="U27" i="30" s="1"/>
  <c r="U26" i="30"/>
  <c r="Q26" i="30"/>
  <c r="T26" i="30" s="1"/>
  <c r="U25" i="30"/>
  <c r="T25" i="30"/>
  <c r="Q25" i="30"/>
  <c r="Q24" i="30"/>
  <c r="U24" i="30" s="1"/>
  <c r="T23" i="30"/>
  <c r="Q23" i="30"/>
  <c r="U23" i="30" s="1"/>
  <c r="U22" i="30"/>
  <c r="Q22" i="30"/>
  <c r="T22" i="30" s="1"/>
  <c r="U21" i="30"/>
  <c r="T21" i="30"/>
  <c r="Q21" i="30"/>
  <c r="Q20" i="30"/>
  <c r="U20" i="30" s="1"/>
  <c r="Q19" i="30"/>
  <c r="U19" i="30" s="1"/>
  <c r="U18" i="30"/>
  <c r="Q18" i="30"/>
  <c r="T18" i="30" s="1"/>
  <c r="U17" i="30"/>
  <c r="T17" i="30"/>
  <c r="Q17" i="30"/>
  <c r="Q16" i="30"/>
  <c r="U16" i="30" s="1"/>
  <c r="T15" i="30"/>
  <c r="Q15" i="30"/>
  <c r="U15" i="30" s="1"/>
  <c r="U14" i="30"/>
  <c r="Q14" i="30"/>
  <c r="T14" i="30" s="1"/>
  <c r="U13" i="30"/>
  <c r="T13" i="30"/>
  <c r="Q13" i="30"/>
  <c r="Q12" i="30"/>
  <c r="U12" i="30" s="1"/>
  <c r="Q11" i="30"/>
  <c r="U11" i="30" s="1"/>
  <c r="U10" i="30"/>
  <c r="Q10" i="30"/>
  <c r="T10" i="30" s="1"/>
  <c r="U9" i="30"/>
  <c r="T9" i="30"/>
  <c r="Q9" i="30"/>
  <c r="Q8" i="30"/>
  <c r="U8" i="30" s="1"/>
  <c r="Q7" i="30"/>
  <c r="U7" i="30" s="1"/>
  <c r="U6" i="30"/>
  <c r="Q6" i="30"/>
  <c r="T6" i="30" s="1"/>
  <c r="T8" i="30" l="1"/>
  <c r="T16" i="30"/>
  <c r="T24" i="30"/>
  <c r="T32" i="30"/>
  <c r="T48" i="30"/>
  <c r="T56" i="30"/>
  <c r="T11" i="30"/>
  <c r="T19" i="30"/>
  <c r="T27" i="30"/>
  <c r="T35" i="30"/>
  <c r="U40" i="30"/>
  <c r="T43" i="30"/>
  <c r="T51" i="30"/>
  <c r="T12" i="30"/>
  <c r="T20" i="30"/>
  <c r="T28" i="30"/>
  <c r="T36" i="30"/>
  <c r="T44" i="30"/>
  <c r="T52" i="30"/>
  <c r="T7" i="30"/>
  <c r="Q63" i="34"/>
  <c r="U63" i="34" s="1"/>
  <c r="Q62" i="34"/>
  <c r="U62" i="34" s="1"/>
  <c r="Q61" i="34"/>
  <c r="U61" i="34" s="1"/>
  <c r="Q60" i="34"/>
  <c r="U60" i="34" s="1"/>
  <c r="Q59" i="34"/>
  <c r="U59" i="34" s="1"/>
  <c r="U58" i="34"/>
  <c r="T58" i="34"/>
  <c r="Q58" i="34"/>
  <c r="U57" i="34"/>
  <c r="T57" i="34"/>
  <c r="Q57" i="34"/>
  <c r="Q56" i="34"/>
  <c r="U56" i="34" s="1"/>
  <c r="Q55" i="34"/>
  <c r="U55" i="34" s="1"/>
  <c r="Q54" i="34"/>
  <c r="T54" i="34" s="1"/>
  <c r="Q53" i="34"/>
  <c r="U53" i="34" s="1"/>
  <c r="Q52" i="34"/>
  <c r="U52" i="34" s="1"/>
  <c r="Q51" i="34"/>
  <c r="U51" i="34" s="1"/>
  <c r="Q50" i="34"/>
  <c r="U50" i="34" s="1"/>
  <c r="Q49" i="34"/>
  <c r="U49" i="34" s="1"/>
  <c r="Q48" i="34"/>
  <c r="U48" i="34" s="1"/>
  <c r="Q47" i="34"/>
  <c r="U47" i="34" s="1"/>
  <c r="Q46" i="34"/>
  <c r="T46" i="34" s="1"/>
  <c r="U45" i="34"/>
  <c r="Q45" i="34"/>
  <c r="T45" i="34" s="1"/>
  <c r="Q44" i="34"/>
  <c r="U44" i="34" s="1"/>
  <c r="Q43" i="34"/>
  <c r="U43" i="34" s="1"/>
  <c r="Q42" i="34"/>
  <c r="U42" i="34" s="1"/>
  <c r="U41" i="34"/>
  <c r="Q41" i="34"/>
  <c r="T41" i="34" s="1"/>
  <c r="Q40" i="34"/>
  <c r="U40" i="34" s="1"/>
  <c r="Q39" i="34"/>
  <c r="U39" i="34" s="1"/>
  <c r="Q38" i="34"/>
  <c r="T38" i="34" s="1"/>
  <c r="U37" i="34"/>
  <c r="T37" i="34"/>
  <c r="Q37" i="34"/>
  <c r="Q36" i="34"/>
  <c r="U36" i="34" s="1"/>
  <c r="Q35" i="34"/>
  <c r="U35" i="34" s="1"/>
  <c r="Q34" i="34"/>
  <c r="U34" i="34" s="1"/>
  <c r="U33" i="34"/>
  <c r="T33" i="34"/>
  <c r="Q33" i="34"/>
  <c r="Q32" i="34"/>
  <c r="T32" i="34" s="1"/>
  <c r="Q31" i="34"/>
  <c r="U31" i="34" s="1"/>
  <c r="Q30" i="34"/>
  <c r="T30" i="34" s="1"/>
  <c r="Q29" i="34"/>
  <c r="U29" i="34" s="1"/>
  <c r="Q28" i="34"/>
  <c r="U28" i="34" s="1"/>
  <c r="Q27" i="34"/>
  <c r="U27" i="34" s="1"/>
  <c r="U26" i="34"/>
  <c r="Q26" i="34"/>
  <c r="T26" i="34" s="1"/>
  <c r="Q25" i="34"/>
  <c r="U25" i="34" s="1"/>
  <c r="Q24" i="34"/>
  <c r="T24" i="34" s="1"/>
  <c r="Q23" i="34"/>
  <c r="U23" i="34" s="1"/>
  <c r="U22" i="34"/>
  <c r="Q22" i="34"/>
  <c r="T22" i="34" s="1"/>
  <c r="Q21" i="34"/>
  <c r="T21" i="34" s="1"/>
  <c r="Q20" i="34"/>
  <c r="U20" i="34" s="1"/>
  <c r="Q19" i="34"/>
  <c r="U19" i="34" s="1"/>
  <c r="U18" i="34"/>
  <c r="T18" i="34"/>
  <c r="Q18" i="34"/>
  <c r="Q17" i="34"/>
  <c r="U17" i="34" s="1"/>
  <c r="Q16" i="34"/>
  <c r="U16" i="34" s="1"/>
  <c r="Q15" i="34"/>
  <c r="U15" i="34" s="1"/>
  <c r="Q14" i="34"/>
  <c r="T14" i="34" s="1"/>
  <c r="Q13" i="34"/>
  <c r="U13" i="34" s="1"/>
  <c r="Q12" i="34"/>
  <c r="U12" i="34" s="1"/>
  <c r="Q11" i="34"/>
  <c r="U11" i="34" s="1"/>
  <c r="Q10" i="34"/>
  <c r="U10" i="34" s="1"/>
  <c r="Q9" i="34"/>
  <c r="U9" i="34" s="1"/>
  <c r="Q8" i="34"/>
  <c r="U8" i="34" s="1"/>
  <c r="U7" i="34"/>
  <c r="Q7" i="34"/>
  <c r="T7" i="34" s="1"/>
  <c r="Q6" i="34"/>
  <c r="T6" i="34" s="1"/>
  <c r="T25" i="34" l="1"/>
  <c r="T29" i="34"/>
  <c r="T50" i="34"/>
  <c r="T17" i="34"/>
  <c r="T42" i="34"/>
  <c r="T9" i="34"/>
  <c r="T13" i="34"/>
  <c r="U21" i="34"/>
  <c r="T34" i="34"/>
  <c r="U38" i="34"/>
  <c r="U54" i="34"/>
  <c r="U46" i="34"/>
  <c r="U30" i="34"/>
  <c r="T60" i="34"/>
  <c r="U6" i="34"/>
  <c r="T10" i="34"/>
  <c r="U14" i="34"/>
  <c r="T49" i="34"/>
  <c r="T53" i="34"/>
  <c r="T61" i="34"/>
  <c r="T8" i="34"/>
  <c r="T16" i="34"/>
  <c r="T40" i="34"/>
  <c r="T48" i="34"/>
  <c r="T56" i="34"/>
  <c r="T11" i="34"/>
  <c r="T19" i="34"/>
  <c r="U24" i="34"/>
  <c r="T27" i="34"/>
  <c r="U32" i="34"/>
  <c r="T35" i="34"/>
  <c r="T43" i="34"/>
  <c r="T51" i="34"/>
  <c r="T59" i="34"/>
  <c r="T62" i="34"/>
  <c r="T28" i="34"/>
  <c r="T44" i="34"/>
  <c r="T52" i="34"/>
  <c r="T12" i="34"/>
  <c r="T20" i="34"/>
  <c r="T36" i="34"/>
  <c r="T15" i="34"/>
  <c r="T23" i="34"/>
  <c r="T31" i="34"/>
  <c r="T39" i="34"/>
  <c r="T47" i="34"/>
  <c r="T55" i="34"/>
  <c r="T63" i="34"/>
  <c r="Q95" i="33"/>
  <c r="U95" i="33" s="1"/>
  <c r="Q94" i="33"/>
  <c r="U94" i="33" s="1"/>
  <c r="U93" i="33"/>
  <c r="Q93" i="33"/>
  <c r="T93" i="33" s="1"/>
  <c r="Q92" i="33"/>
  <c r="U92" i="33" s="1"/>
  <c r="Q91" i="33"/>
  <c r="U91" i="33" s="1"/>
  <c r="Q90" i="33"/>
  <c r="T90" i="33" s="1"/>
  <c r="U89" i="33"/>
  <c r="T89" i="33"/>
  <c r="Q89" i="33"/>
  <c r="U88" i="33"/>
  <c r="T88" i="33"/>
  <c r="Q88" i="33"/>
  <c r="Q87" i="33"/>
  <c r="U87" i="33" s="1"/>
  <c r="Q86" i="33"/>
  <c r="U86" i="33" s="1"/>
  <c r="U85" i="33"/>
  <c r="Q85" i="33"/>
  <c r="T85" i="33" s="1"/>
  <c r="T84" i="33"/>
  <c r="Q84" i="33"/>
  <c r="U84" i="33" s="1"/>
  <c r="Q83" i="33"/>
  <c r="U83" i="33" s="1"/>
  <c r="Q82" i="33"/>
  <c r="T82" i="33" s="1"/>
  <c r="U81" i="33"/>
  <c r="T81" i="33"/>
  <c r="Q81" i="33"/>
  <c r="U80" i="33"/>
  <c r="T80" i="33"/>
  <c r="Q80" i="33"/>
  <c r="Q79" i="33"/>
  <c r="U79" i="33" s="1"/>
  <c r="Q78" i="33"/>
  <c r="U78" i="33" s="1"/>
  <c r="U77" i="33"/>
  <c r="Q77" i="33"/>
  <c r="T77" i="33" s="1"/>
  <c r="T76" i="33"/>
  <c r="Q76" i="33"/>
  <c r="U76" i="33" s="1"/>
  <c r="Q75" i="33"/>
  <c r="U75" i="33" s="1"/>
  <c r="T74" i="33"/>
  <c r="Q74" i="33"/>
  <c r="U74" i="33" s="1"/>
  <c r="U73" i="33"/>
  <c r="T73" i="33"/>
  <c r="Q73" i="33"/>
  <c r="U72" i="33"/>
  <c r="T72" i="33"/>
  <c r="Q72" i="33"/>
  <c r="Q71" i="33"/>
  <c r="U71" i="33" s="1"/>
  <c r="Q70" i="33"/>
  <c r="U70" i="33" s="1"/>
  <c r="U69" i="33"/>
  <c r="Q69" i="33"/>
  <c r="T69" i="33" s="1"/>
  <c r="T68" i="33"/>
  <c r="Q68" i="33"/>
  <c r="U68" i="33" s="1"/>
  <c r="Q67" i="33"/>
  <c r="U67" i="33" s="1"/>
  <c r="T66" i="33"/>
  <c r="Q66" i="33"/>
  <c r="U66" i="33" s="1"/>
  <c r="U65" i="33"/>
  <c r="T65" i="33"/>
  <c r="Q65" i="33"/>
  <c r="U64" i="33"/>
  <c r="T64" i="33"/>
  <c r="Q64" i="33"/>
  <c r="Q63" i="33"/>
  <c r="U63" i="33" s="1"/>
  <c r="Q62" i="33"/>
  <c r="U62" i="33" s="1"/>
  <c r="U61" i="33"/>
  <c r="Q61" i="33"/>
  <c r="T61" i="33" s="1"/>
  <c r="T60" i="33"/>
  <c r="Q60" i="33"/>
  <c r="U60" i="33" s="1"/>
  <c r="Q59" i="33"/>
  <c r="U59" i="33" s="1"/>
  <c r="T58" i="33"/>
  <c r="Q58" i="33"/>
  <c r="U58" i="33" s="1"/>
  <c r="U57" i="33"/>
  <c r="T57" i="33"/>
  <c r="Q57" i="33"/>
  <c r="U56" i="33"/>
  <c r="T56" i="33"/>
  <c r="Q56" i="33"/>
  <c r="Q55" i="33"/>
  <c r="U55" i="33" s="1"/>
  <c r="Q54" i="33"/>
  <c r="U54" i="33" s="1"/>
  <c r="U53" i="33"/>
  <c r="Q53" i="33"/>
  <c r="T53" i="33" s="1"/>
  <c r="T52" i="33"/>
  <c r="Q52" i="33"/>
  <c r="U52" i="33" s="1"/>
  <c r="Q51" i="33"/>
  <c r="U51" i="33" s="1"/>
  <c r="T50" i="33"/>
  <c r="Q50" i="33"/>
  <c r="U50" i="33" s="1"/>
  <c r="U49" i="33"/>
  <c r="T49" i="33"/>
  <c r="Q49" i="33"/>
  <c r="U48" i="33"/>
  <c r="T48" i="33"/>
  <c r="Q48" i="33"/>
  <c r="Q47" i="33"/>
  <c r="U47" i="33" s="1"/>
  <c r="Q46" i="33"/>
  <c r="U46" i="33" s="1"/>
  <c r="U45" i="33"/>
  <c r="Q45" i="33"/>
  <c r="T45" i="33" s="1"/>
  <c r="T44" i="33"/>
  <c r="Q44" i="33"/>
  <c r="U44" i="33" s="1"/>
  <c r="Q43" i="33"/>
  <c r="U43" i="33" s="1"/>
  <c r="T42" i="33"/>
  <c r="Q42" i="33"/>
  <c r="U42" i="33" s="1"/>
  <c r="U41" i="33"/>
  <c r="T41" i="33"/>
  <c r="Q41" i="33"/>
  <c r="U40" i="33"/>
  <c r="T40" i="33"/>
  <c r="Q40" i="33"/>
  <c r="Q39" i="33"/>
  <c r="U39" i="33" s="1"/>
  <c r="Q38" i="33"/>
  <c r="U38" i="33" s="1"/>
  <c r="U37" i="33"/>
  <c r="Q37" i="33"/>
  <c r="T37" i="33" s="1"/>
  <c r="T36" i="33"/>
  <c r="Q36" i="33"/>
  <c r="U36" i="33" s="1"/>
  <c r="Q35" i="33"/>
  <c r="U35" i="33" s="1"/>
  <c r="T34" i="33"/>
  <c r="Q34" i="33"/>
  <c r="U34" i="33" s="1"/>
  <c r="U33" i="33"/>
  <c r="T33" i="33"/>
  <c r="Q33" i="33"/>
  <c r="U32" i="33"/>
  <c r="T32" i="33"/>
  <c r="Q32" i="33"/>
  <c r="Q31" i="33"/>
  <c r="U31" i="33" s="1"/>
  <c r="Q30" i="33"/>
  <c r="U30" i="33" s="1"/>
  <c r="U29" i="33"/>
  <c r="Q29" i="33"/>
  <c r="T29" i="33" s="1"/>
  <c r="T28" i="33"/>
  <c r="Q28" i="33"/>
  <c r="U28" i="33" s="1"/>
  <c r="Q27" i="33"/>
  <c r="U27" i="33" s="1"/>
  <c r="T26" i="33"/>
  <c r="Q26" i="33"/>
  <c r="U26" i="33" s="1"/>
  <c r="U25" i="33"/>
  <c r="T25" i="33"/>
  <c r="Q25" i="33"/>
  <c r="U24" i="33"/>
  <c r="T24" i="33"/>
  <c r="Q24" i="33"/>
  <c r="Q23" i="33"/>
  <c r="U23" i="33" s="1"/>
  <c r="U22" i="33"/>
  <c r="Q22" i="33"/>
  <c r="T22" i="33" s="1"/>
  <c r="U21" i="33"/>
  <c r="Q21" i="33"/>
  <c r="T21" i="33" s="1"/>
  <c r="Q20" i="33"/>
  <c r="U20" i="33" s="1"/>
  <c r="Q19" i="33"/>
  <c r="U19" i="33" s="1"/>
  <c r="T18" i="33"/>
  <c r="Q18" i="33"/>
  <c r="U18" i="33" s="1"/>
  <c r="U17" i="33"/>
  <c r="T17" i="33"/>
  <c r="Q17" i="33"/>
  <c r="U16" i="33"/>
  <c r="T16" i="33"/>
  <c r="Q16" i="33"/>
  <c r="Q15" i="33"/>
  <c r="U15" i="33" s="1"/>
  <c r="U14" i="33"/>
  <c r="Q14" i="33"/>
  <c r="T14" i="33" s="1"/>
  <c r="U13" i="33"/>
  <c r="Q13" i="33"/>
  <c r="T13" i="33" s="1"/>
  <c r="Q12" i="33"/>
  <c r="U12" i="33" s="1"/>
  <c r="Q11" i="33"/>
  <c r="U11" i="33" s="1"/>
  <c r="T10" i="33"/>
  <c r="Q10" i="33"/>
  <c r="U10" i="33" s="1"/>
  <c r="U9" i="33"/>
  <c r="T9" i="33"/>
  <c r="Q9" i="33"/>
  <c r="U8" i="33"/>
  <c r="T8" i="33"/>
  <c r="Q8" i="33"/>
  <c r="Q7" i="33"/>
  <c r="U7" i="33" s="1"/>
  <c r="U6" i="33"/>
  <c r="Q6" i="33"/>
  <c r="T6" i="33" s="1"/>
  <c r="U82" i="33" l="1"/>
  <c r="U90" i="33"/>
  <c r="T11" i="33"/>
  <c r="T27" i="33"/>
  <c r="T35" i="33"/>
  <c r="T43" i="33"/>
  <c r="T51" i="33"/>
  <c r="T59" i="33"/>
  <c r="T67" i="33"/>
  <c r="T75" i="33"/>
  <c r="T83" i="33"/>
  <c r="T91" i="33"/>
  <c r="T19" i="33"/>
  <c r="T30" i="33"/>
  <c r="T38" i="33"/>
  <c r="T46" i="33"/>
  <c r="T54" i="33"/>
  <c r="T62" i="33"/>
  <c r="T70" i="33"/>
  <c r="T78" i="33"/>
  <c r="T86" i="33"/>
  <c r="T94" i="33"/>
  <c r="T20" i="33"/>
  <c r="T92" i="33"/>
  <c r="T12" i="33"/>
  <c r="T7" i="33"/>
  <c r="T15" i="33"/>
  <c r="T23" i="33"/>
  <c r="T31" i="33"/>
  <c r="T39" i="33"/>
  <c r="T47" i="33"/>
  <c r="T55" i="33"/>
  <c r="T63" i="33"/>
  <c r="T71" i="33"/>
  <c r="T79" i="33"/>
  <c r="T87" i="33"/>
  <c r="T95" i="33"/>
  <c r="U85" i="43"/>
  <c r="T85" i="43"/>
  <c r="Q85" i="43"/>
  <c r="U84" i="43"/>
  <c r="Q84" i="43"/>
  <c r="T84" i="43" s="1"/>
  <c r="Q83" i="43"/>
  <c r="U83" i="43" s="1"/>
  <c r="U82" i="43"/>
  <c r="Q82" i="43"/>
  <c r="T82" i="43" s="1"/>
  <c r="T81" i="43"/>
  <c r="Q81" i="43"/>
  <c r="U81" i="43" s="1"/>
  <c r="Q80" i="43"/>
  <c r="T80" i="43" s="1"/>
  <c r="U79" i="43"/>
  <c r="T79" i="43"/>
  <c r="Q79" i="43"/>
  <c r="U78" i="43"/>
  <c r="Q78" i="43"/>
  <c r="T78" i="43" s="1"/>
  <c r="U77" i="43"/>
  <c r="T77" i="43"/>
  <c r="Q77" i="43"/>
  <c r="U76" i="43"/>
  <c r="Q76" i="43"/>
  <c r="T76" i="43" s="1"/>
  <c r="Q75" i="43"/>
  <c r="U75" i="43" s="1"/>
  <c r="U74" i="43"/>
  <c r="Q74" i="43"/>
  <c r="T74" i="43" s="1"/>
  <c r="T73" i="43"/>
  <c r="Q73" i="43"/>
  <c r="U73" i="43" s="1"/>
  <c r="Q72" i="43"/>
  <c r="U72" i="43" s="1"/>
  <c r="U71" i="43"/>
  <c r="T71" i="43"/>
  <c r="Q71" i="43"/>
  <c r="U70" i="43"/>
  <c r="Q70" i="43"/>
  <c r="T70" i="43" s="1"/>
  <c r="U69" i="43"/>
  <c r="T69" i="43"/>
  <c r="Q69" i="43"/>
  <c r="U68" i="43"/>
  <c r="Q68" i="43"/>
  <c r="T68" i="43" s="1"/>
  <c r="Q67" i="43"/>
  <c r="U67" i="43" s="1"/>
  <c r="U66" i="43"/>
  <c r="Q66" i="43"/>
  <c r="T66" i="43" s="1"/>
  <c r="T65" i="43"/>
  <c r="Q65" i="43"/>
  <c r="U65" i="43" s="1"/>
  <c r="Q64" i="43"/>
  <c r="U64" i="43" s="1"/>
  <c r="U63" i="43"/>
  <c r="T63" i="43"/>
  <c r="Q63" i="43"/>
  <c r="U62" i="43"/>
  <c r="Q62" i="43"/>
  <c r="T62" i="43" s="1"/>
  <c r="U61" i="43"/>
  <c r="T61" i="43"/>
  <c r="Q61" i="43"/>
  <c r="U60" i="43"/>
  <c r="Q60" i="43"/>
  <c r="T60" i="43" s="1"/>
  <c r="Q59" i="43"/>
  <c r="U59" i="43" s="1"/>
  <c r="U58" i="43"/>
  <c r="Q58" i="43"/>
  <c r="T58" i="43" s="1"/>
  <c r="T57" i="43"/>
  <c r="Q57" i="43"/>
  <c r="U57" i="43" s="1"/>
  <c r="Q56" i="43"/>
  <c r="U56" i="43" s="1"/>
  <c r="U55" i="43"/>
  <c r="T55" i="43"/>
  <c r="Q55" i="43"/>
  <c r="U54" i="43"/>
  <c r="Q54" i="43"/>
  <c r="T54" i="43" s="1"/>
  <c r="U53" i="43"/>
  <c r="T53" i="43"/>
  <c r="Q53" i="43"/>
  <c r="U52" i="43"/>
  <c r="Q52" i="43"/>
  <c r="T52" i="43" s="1"/>
  <c r="Q51" i="43"/>
  <c r="U51" i="43" s="1"/>
  <c r="U50" i="43"/>
  <c r="Q50" i="43"/>
  <c r="T50" i="43" s="1"/>
  <c r="T49" i="43"/>
  <c r="Q49" i="43"/>
  <c r="U49" i="43" s="1"/>
  <c r="Q48" i="43"/>
  <c r="T48" i="43" s="1"/>
  <c r="U47" i="43"/>
  <c r="T47" i="43"/>
  <c r="Q47" i="43"/>
  <c r="U46" i="43"/>
  <c r="Q46" i="43"/>
  <c r="T46" i="43" s="1"/>
  <c r="U45" i="43"/>
  <c r="T45" i="43"/>
  <c r="Q45" i="43"/>
  <c r="U44" i="43"/>
  <c r="Q44" i="43"/>
  <c r="T44" i="43" s="1"/>
  <c r="Q43" i="43"/>
  <c r="U43" i="43" s="1"/>
  <c r="U42" i="43"/>
  <c r="Q42" i="43"/>
  <c r="T42" i="43" s="1"/>
  <c r="T41" i="43"/>
  <c r="Q41" i="43"/>
  <c r="U41" i="43" s="1"/>
  <c r="Q40" i="43"/>
  <c r="U40" i="43" s="1"/>
  <c r="U39" i="43"/>
  <c r="T39" i="43"/>
  <c r="Q39" i="43"/>
  <c r="U38" i="43"/>
  <c r="Q38" i="43"/>
  <c r="T38" i="43" s="1"/>
  <c r="U37" i="43"/>
  <c r="T37" i="43"/>
  <c r="Q37" i="43"/>
  <c r="U36" i="43"/>
  <c r="Q36" i="43"/>
  <c r="T36" i="43" s="1"/>
  <c r="Q35" i="43"/>
  <c r="U35" i="43" s="1"/>
  <c r="U34" i="43"/>
  <c r="Q34" i="43"/>
  <c r="T34" i="43" s="1"/>
  <c r="T33" i="43"/>
  <c r="Q33" i="43"/>
  <c r="U33" i="43" s="1"/>
  <c r="Q32" i="43"/>
  <c r="T32" i="43" s="1"/>
  <c r="U31" i="43"/>
  <c r="T31" i="43"/>
  <c r="Q31" i="43"/>
  <c r="U30" i="43"/>
  <c r="Q30" i="43"/>
  <c r="T30" i="43" s="1"/>
  <c r="U29" i="43"/>
  <c r="T29" i="43"/>
  <c r="Q29" i="43"/>
  <c r="U28" i="43"/>
  <c r="Q28" i="43"/>
  <c r="T28" i="43" s="1"/>
  <c r="Q27" i="43"/>
  <c r="U27" i="43" s="1"/>
  <c r="U26" i="43"/>
  <c r="Q26" i="43"/>
  <c r="T26" i="43" s="1"/>
  <c r="T25" i="43"/>
  <c r="Q25" i="43"/>
  <c r="U25" i="43" s="1"/>
  <c r="Q24" i="43"/>
  <c r="T24" i="43" s="1"/>
  <c r="U23" i="43"/>
  <c r="T23" i="43"/>
  <c r="Q23" i="43"/>
  <c r="U22" i="43"/>
  <c r="Q22" i="43"/>
  <c r="T22" i="43" s="1"/>
  <c r="U21" i="43"/>
  <c r="T21" i="43"/>
  <c r="Q21" i="43"/>
  <c r="U20" i="43"/>
  <c r="Q20" i="43"/>
  <c r="T20" i="43" s="1"/>
  <c r="Q19" i="43"/>
  <c r="U19" i="43" s="1"/>
  <c r="U18" i="43"/>
  <c r="Q18" i="43"/>
  <c r="T18" i="43" s="1"/>
  <c r="T17" i="43"/>
  <c r="Q17" i="43"/>
  <c r="U17" i="43" s="1"/>
  <c r="Q16" i="43"/>
  <c r="T16" i="43" s="1"/>
  <c r="U15" i="43"/>
  <c r="T15" i="43"/>
  <c r="Q15" i="43"/>
  <c r="U14" i="43"/>
  <c r="Q14" i="43"/>
  <c r="T14" i="43" s="1"/>
  <c r="U13" i="43"/>
  <c r="T13" i="43"/>
  <c r="Q13" i="43"/>
  <c r="U12" i="43"/>
  <c r="Q12" i="43"/>
  <c r="T12" i="43" s="1"/>
  <c r="Q11" i="43"/>
  <c r="U11" i="43" s="1"/>
  <c r="U10" i="43"/>
  <c r="Q10" i="43"/>
  <c r="T10" i="43" s="1"/>
  <c r="U9" i="43"/>
  <c r="T9" i="43"/>
  <c r="Q9" i="43"/>
  <c r="Q8" i="43"/>
  <c r="T8" i="43" s="1"/>
  <c r="U7" i="43"/>
  <c r="T7" i="43"/>
  <c r="Q7" i="43"/>
  <c r="U6" i="43"/>
  <c r="Q6" i="43"/>
  <c r="T6" i="43" s="1"/>
  <c r="T40" i="43" l="1"/>
  <c r="T56" i="43"/>
  <c r="T64" i="43"/>
  <c r="T72" i="43"/>
  <c r="U8" i="43"/>
  <c r="T11" i="43"/>
  <c r="U16" i="43"/>
  <c r="T19" i="43"/>
  <c r="U24" i="43"/>
  <c r="T27" i="43"/>
  <c r="U32" i="43"/>
  <c r="T35" i="43"/>
  <c r="T43" i="43"/>
  <c r="U48" i="43"/>
  <c r="T51" i="43"/>
  <c r="T59" i="43"/>
  <c r="T67" i="43"/>
  <c r="T75" i="43"/>
  <c r="U80" i="43"/>
  <c r="T83" i="43"/>
  <c r="U43" i="40" l="1"/>
  <c r="Q43" i="40"/>
  <c r="T43" i="40" s="1"/>
  <c r="U42" i="40"/>
  <c r="T42" i="40"/>
  <c r="Q42" i="40"/>
  <c r="Q41" i="40"/>
  <c r="U41" i="40" s="1"/>
  <c r="Q40" i="40"/>
  <c r="U40" i="40" s="1"/>
  <c r="U39" i="40"/>
  <c r="Q39" i="40"/>
  <c r="T39" i="40" s="1"/>
  <c r="U38" i="40"/>
  <c r="T38" i="40"/>
  <c r="Q38" i="40"/>
  <c r="Q37" i="40"/>
  <c r="T37" i="40" s="1"/>
  <c r="Q36" i="40"/>
  <c r="U36" i="40" s="1"/>
  <c r="U35" i="40"/>
  <c r="Q35" i="40"/>
  <c r="T35" i="40" s="1"/>
  <c r="U34" i="40"/>
  <c r="T34" i="40"/>
  <c r="Q34" i="40"/>
  <c r="Q33" i="40"/>
  <c r="U33" i="40" s="1"/>
  <c r="Q32" i="40"/>
  <c r="U32" i="40" s="1"/>
  <c r="U31" i="40"/>
  <c r="Q31" i="40"/>
  <c r="T31" i="40" s="1"/>
  <c r="U30" i="40"/>
  <c r="T30" i="40"/>
  <c r="Q30" i="40"/>
  <c r="Q29" i="40"/>
  <c r="T29" i="40" s="1"/>
  <c r="Q28" i="40"/>
  <c r="U28" i="40" s="1"/>
  <c r="U27" i="40"/>
  <c r="Q27" i="40"/>
  <c r="T27" i="40" s="1"/>
  <c r="U26" i="40"/>
  <c r="T26" i="40"/>
  <c r="Q26" i="40"/>
  <c r="Q25" i="40"/>
  <c r="U25" i="40" s="1"/>
  <c r="Q24" i="40"/>
  <c r="U24" i="40" s="1"/>
  <c r="U23" i="40"/>
  <c r="Q23" i="40"/>
  <c r="T23" i="40" s="1"/>
  <c r="U22" i="40"/>
  <c r="T22" i="40"/>
  <c r="Q22" i="40"/>
  <c r="Q21" i="40"/>
  <c r="U21" i="40" s="1"/>
  <c r="Q20" i="40"/>
  <c r="U20" i="40" s="1"/>
  <c r="U19" i="40"/>
  <c r="Q19" i="40"/>
  <c r="T19" i="40" s="1"/>
  <c r="U18" i="40"/>
  <c r="T18" i="40"/>
  <c r="Q18" i="40"/>
  <c r="Q17" i="40"/>
  <c r="T17" i="40" s="1"/>
  <c r="Q16" i="40"/>
  <c r="U16" i="40" s="1"/>
  <c r="U15" i="40"/>
  <c r="Q15" i="40"/>
  <c r="T15" i="40" s="1"/>
  <c r="U14" i="40"/>
  <c r="T14" i="40"/>
  <c r="Q14" i="40"/>
  <c r="Q13" i="40"/>
  <c r="T13" i="40" s="1"/>
  <c r="Q12" i="40"/>
  <c r="U12" i="40" s="1"/>
  <c r="U11" i="40"/>
  <c r="Q11" i="40"/>
  <c r="T11" i="40" s="1"/>
  <c r="U10" i="40"/>
  <c r="T10" i="40"/>
  <c r="Q10" i="40"/>
  <c r="Q9" i="40"/>
  <c r="T9" i="40" s="1"/>
  <c r="Q8" i="40"/>
  <c r="U8" i="40" s="1"/>
  <c r="U7" i="40"/>
  <c r="Q7" i="40"/>
  <c r="T7" i="40" s="1"/>
  <c r="U6" i="40"/>
  <c r="T6" i="40"/>
  <c r="Q6" i="40"/>
  <c r="T25" i="40" l="1"/>
  <c r="T33" i="40"/>
  <c r="T41" i="40"/>
  <c r="U9" i="40"/>
  <c r="T12" i="40"/>
  <c r="U17" i="40"/>
  <c r="T20" i="40"/>
  <c r="T28" i="40"/>
  <c r="T36" i="40"/>
  <c r="T21" i="40"/>
  <c r="T8" i="40"/>
  <c r="U13" i="40"/>
  <c r="T16" i="40"/>
  <c r="T24" i="40"/>
  <c r="U29" i="40"/>
  <c r="T32" i="40"/>
  <c r="U37" i="40"/>
  <c r="T40" i="40"/>
  <c r="Q64" i="37" l="1"/>
  <c r="U64" i="37" s="1"/>
  <c r="Q63" i="37"/>
  <c r="U63" i="37" s="1"/>
  <c r="U62" i="37"/>
  <c r="T62" i="37"/>
  <c r="Q62" i="37"/>
  <c r="U61" i="37"/>
  <c r="T61" i="37"/>
  <c r="Q61" i="37"/>
  <c r="Q60" i="37"/>
  <c r="U60" i="37" s="1"/>
  <c r="U59" i="37"/>
  <c r="Q59" i="37"/>
  <c r="T59" i="37" s="1"/>
  <c r="U58" i="37"/>
  <c r="T58" i="37"/>
  <c r="Q58" i="37"/>
  <c r="Q57" i="37"/>
  <c r="U57" i="37" s="1"/>
  <c r="Q56" i="37"/>
  <c r="U56" i="37" s="1"/>
  <c r="U55" i="37"/>
  <c r="Q55" i="37"/>
  <c r="T55" i="37" s="1"/>
  <c r="U54" i="37"/>
  <c r="T54" i="37"/>
  <c r="Q54" i="37"/>
  <c r="Q53" i="37"/>
  <c r="U53" i="37" s="1"/>
  <c r="Q52" i="37"/>
  <c r="U52" i="37" s="1"/>
  <c r="U51" i="37"/>
  <c r="Q51" i="37"/>
  <c r="T51" i="37" s="1"/>
  <c r="U50" i="37"/>
  <c r="T50" i="37"/>
  <c r="Q50" i="37"/>
  <c r="Q49" i="37"/>
  <c r="U49" i="37" s="1"/>
  <c r="Q48" i="37"/>
  <c r="U48" i="37" s="1"/>
  <c r="U47" i="37"/>
  <c r="Q47" i="37"/>
  <c r="T47" i="37" s="1"/>
  <c r="U46" i="37"/>
  <c r="T46" i="37"/>
  <c r="Q46" i="37"/>
  <c r="Q45" i="37"/>
  <c r="U45" i="37" s="1"/>
  <c r="Q44" i="37"/>
  <c r="U44" i="37" s="1"/>
  <c r="U43" i="37"/>
  <c r="Q43" i="37"/>
  <c r="T43" i="37" s="1"/>
  <c r="U42" i="37"/>
  <c r="T42" i="37"/>
  <c r="Q42" i="37"/>
  <c r="Q41" i="37"/>
  <c r="U41" i="37" s="1"/>
  <c r="Q40" i="37"/>
  <c r="U40" i="37" s="1"/>
  <c r="U39" i="37"/>
  <c r="Q39" i="37"/>
  <c r="T39" i="37" s="1"/>
  <c r="U38" i="37"/>
  <c r="T38" i="37"/>
  <c r="Q38" i="37"/>
  <c r="Q37" i="37"/>
  <c r="U37" i="37" s="1"/>
  <c r="Q36" i="37"/>
  <c r="U36" i="37" s="1"/>
  <c r="U35" i="37"/>
  <c r="Q35" i="37"/>
  <c r="T35" i="37" s="1"/>
  <c r="U34" i="37"/>
  <c r="T34" i="37"/>
  <c r="Q34" i="37"/>
  <c r="Q33" i="37"/>
  <c r="U33" i="37" s="1"/>
  <c r="Q32" i="37"/>
  <c r="U32" i="37" s="1"/>
  <c r="U31" i="37"/>
  <c r="Q31" i="37"/>
  <c r="T31" i="37" s="1"/>
  <c r="U30" i="37"/>
  <c r="T30" i="37"/>
  <c r="Q30" i="37"/>
  <c r="Q29" i="37"/>
  <c r="U29" i="37" s="1"/>
  <c r="Q28" i="37"/>
  <c r="U28" i="37" s="1"/>
  <c r="U27" i="37"/>
  <c r="Q27" i="37"/>
  <c r="T27" i="37" s="1"/>
  <c r="U26" i="37"/>
  <c r="T26" i="37"/>
  <c r="Q26" i="37"/>
  <c r="Q25" i="37"/>
  <c r="U25" i="37" s="1"/>
  <c r="Q24" i="37"/>
  <c r="U24" i="37" s="1"/>
  <c r="U23" i="37"/>
  <c r="Q23" i="37"/>
  <c r="T23" i="37" s="1"/>
  <c r="U22" i="37"/>
  <c r="T22" i="37"/>
  <c r="Q22" i="37"/>
  <c r="Q21" i="37"/>
  <c r="U21" i="37" s="1"/>
  <c r="Q20" i="37"/>
  <c r="U20" i="37" s="1"/>
  <c r="U19" i="37"/>
  <c r="Q19" i="37"/>
  <c r="T19" i="37" s="1"/>
  <c r="U18" i="37"/>
  <c r="T18" i="37"/>
  <c r="Q18" i="37"/>
  <c r="Q17" i="37"/>
  <c r="U17" i="37" s="1"/>
  <c r="Q16" i="37"/>
  <c r="U16" i="37" s="1"/>
  <c r="U15" i="37"/>
  <c r="Q15" i="37"/>
  <c r="T15" i="37" s="1"/>
  <c r="U14" i="37"/>
  <c r="T14" i="37"/>
  <c r="Q14" i="37"/>
  <c r="Q13" i="37"/>
  <c r="U13" i="37" s="1"/>
  <c r="Q12" i="37"/>
  <c r="U12" i="37" s="1"/>
  <c r="U11" i="37"/>
  <c r="Q11" i="37"/>
  <c r="T11" i="37" s="1"/>
  <c r="U10" i="37"/>
  <c r="T10" i="37"/>
  <c r="Q10" i="37"/>
  <c r="Q9" i="37"/>
  <c r="U9" i="37" s="1"/>
  <c r="Q8" i="37"/>
  <c r="U8" i="37" s="1"/>
  <c r="U7" i="37"/>
  <c r="Q7" i="37"/>
  <c r="T7" i="37" s="1"/>
  <c r="U6" i="37"/>
  <c r="T6" i="37"/>
  <c r="Q6" i="37"/>
  <c r="T9" i="37" l="1"/>
  <c r="T17" i="37"/>
  <c r="T25" i="37"/>
  <c r="T33" i="37"/>
  <c r="T57" i="37"/>
  <c r="T41" i="37"/>
  <c r="T49" i="37"/>
  <c r="T12" i="37"/>
  <c r="T20" i="37"/>
  <c r="T28" i="37"/>
  <c r="T36" i="37"/>
  <c r="T44" i="37"/>
  <c r="T52" i="37"/>
  <c r="T60" i="37"/>
  <c r="T63" i="37"/>
  <c r="T21" i="37"/>
  <c r="T29" i="37"/>
  <c r="T37" i="37"/>
  <c r="T45" i="37"/>
  <c r="T53" i="37"/>
  <c r="T16" i="37"/>
  <c r="T32" i="37"/>
  <c r="T40" i="37"/>
  <c r="T48" i="37"/>
  <c r="T56" i="37"/>
  <c r="T64" i="37"/>
  <c r="T13" i="37"/>
  <c r="T8" i="37"/>
  <c r="T24" i="37"/>
  <c r="Q100" i="36"/>
  <c r="U100" i="36" s="1"/>
  <c r="Q99" i="36"/>
  <c r="U99" i="36" s="1"/>
  <c r="U98" i="36"/>
  <c r="T98" i="36"/>
  <c r="Q98" i="36"/>
  <c r="T97" i="36"/>
  <c r="Q97" i="36"/>
  <c r="U97" i="36" s="1"/>
  <c r="Q96" i="36"/>
  <c r="U96" i="36" s="1"/>
  <c r="U95" i="36"/>
  <c r="T95" i="36"/>
  <c r="Q95" i="36"/>
  <c r="U94" i="36"/>
  <c r="T94" i="36"/>
  <c r="Q94" i="36"/>
  <c r="Q93" i="36"/>
  <c r="T93" i="36" s="1"/>
  <c r="Q92" i="36"/>
  <c r="U92" i="36" s="1"/>
  <c r="U91" i="36"/>
  <c r="Q91" i="36"/>
  <c r="T91" i="36" s="1"/>
  <c r="U90" i="36"/>
  <c r="T90" i="36"/>
  <c r="Q90" i="36"/>
  <c r="T89" i="36"/>
  <c r="Q89" i="36"/>
  <c r="U89" i="36" s="1"/>
  <c r="Q88" i="36"/>
  <c r="U88" i="36" s="1"/>
  <c r="U87" i="36"/>
  <c r="T87" i="36"/>
  <c r="Q87" i="36"/>
  <c r="U86" i="36"/>
  <c r="T86" i="36"/>
  <c r="Q86" i="36"/>
  <c r="Q85" i="36"/>
  <c r="T85" i="36" s="1"/>
  <c r="Q84" i="36"/>
  <c r="U84" i="36" s="1"/>
  <c r="U83" i="36"/>
  <c r="Q83" i="36"/>
  <c r="T83" i="36" s="1"/>
  <c r="U82" i="36"/>
  <c r="T82" i="36"/>
  <c r="Q82" i="36"/>
  <c r="T81" i="36"/>
  <c r="Q81" i="36"/>
  <c r="U81" i="36" s="1"/>
  <c r="Q80" i="36"/>
  <c r="U80" i="36" s="1"/>
  <c r="U79" i="36"/>
  <c r="T79" i="36"/>
  <c r="Q79" i="36"/>
  <c r="U78" i="36"/>
  <c r="T78" i="36"/>
  <c r="Q78" i="36"/>
  <c r="Q77" i="36"/>
  <c r="T77" i="36" s="1"/>
  <c r="Q76" i="36"/>
  <c r="U76" i="36" s="1"/>
  <c r="U75" i="36"/>
  <c r="Q75" i="36"/>
  <c r="T75" i="36" s="1"/>
  <c r="U74" i="36"/>
  <c r="T74" i="36"/>
  <c r="Q74" i="36"/>
  <c r="Q73" i="36"/>
  <c r="U73" i="36" s="1"/>
  <c r="Q72" i="36"/>
  <c r="U72" i="36" s="1"/>
  <c r="U71" i="36"/>
  <c r="T71" i="36"/>
  <c r="Q71" i="36"/>
  <c r="U70" i="36"/>
  <c r="T70" i="36"/>
  <c r="Q70" i="36"/>
  <c r="Q69" i="36"/>
  <c r="T69" i="36" s="1"/>
  <c r="Q68" i="36"/>
  <c r="U68" i="36" s="1"/>
  <c r="U67" i="36"/>
  <c r="Q67" i="36"/>
  <c r="T67" i="36" s="1"/>
  <c r="U66" i="36"/>
  <c r="T66" i="36"/>
  <c r="Q66" i="36"/>
  <c r="Q65" i="36"/>
  <c r="U65" i="36" s="1"/>
  <c r="Q64" i="36"/>
  <c r="U64" i="36" s="1"/>
  <c r="U63" i="36"/>
  <c r="T63" i="36"/>
  <c r="Q63" i="36"/>
  <c r="U62" i="36"/>
  <c r="T62" i="36"/>
  <c r="Q62" i="36"/>
  <c r="Q61" i="36"/>
  <c r="U61" i="36" s="1"/>
  <c r="Q60" i="36"/>
  <c r="U60" i="36" s="1"/>
  <c r="U59" i="36"/>
  <c r="Q59" i="36"/>
  <c r="T59" i="36" s="1"/>
  <c r="U58" i="36"/>
  <c r="T58" i="36"/>
  <c r="Q58" i="36"/>
  <c r="Q57" i="36"/>
  <c r="U57" i="36" s="1"/>
  <c r="Q56" i="36"/>
  <c r="U56" i="36" s="1"/>
  <c r="U55" i="36"/>
  <c r="T55" i="36"/>
  <c r="Q55" i="36"/>
  <c r="U54" i="36"/>
  <c r="T54" i="36"/>
  <c r="Q54" i="36"/>
  <c r="Q53" i="36"/>
  <c r="T53" i="36" s="1"/>
  <c r="Q52" i="36"/>
  <c r="U52" i="36" s="1"/>
  <c r="U51" i="36"/>
  <c r="Q51" i="36"/>
  <c r="T51" i="36" s="1"/>
  <c r="U50" i="36"/>
  <c r="T50" i="36"/>
  <c r="Q50" i="36"/>
  <c r="Q49" i="36"/>
  <c r="U49" i="36" s="1"/>
  <c r="Q48" i="36"/>
  <c r="U48" i="36" s="1"/>
  <c r="U47" i="36"/>
  <c r="T47" i="36"/>
  <c r="Q47" i="36"/>
  <c r="U46" i="36"/>
  <c r="T46" i="36"/>
  <c r="Q46" i="36"/>
  <c r="Q45" i="36"/>
  <c r="T45" i="36" s="1"/>
  <c r="Q44" i="36"/>
  <c r="U44" i="36" s="1"/>
  <c r="U43" i="36"/>
  <c r="Q43" i="36"/>
  <c r="T43" i="36" s="1"/>
  <c r="U42" i="36"/>
  <c r="T42" i="36"/>
  <c r="Q42" i="36"/>
  <c r="Q41" i="36"/>
  <c r="U41" i="36" s="1"/>
  <c r="Q40" i="36"/>
  <c r="U40" i="36" s="1"/>
  <c r="U39" i="36"/>
  <c r="T39" i="36"/>
  <c r="Q39" i="36"/>
  <c r="U38" i="36"/>
  <c r="T38" i="36"/>
  <c r="Q38" i="36"/>
  <c r="Q37" i="36"/>
  <c r="T37" i="36" s="1"/>
  <c r="Q36" i="36"/>
  <c r="U36" i="36" s="1"/>
  <c r="U35" i="36"/>
  <c r="Q35" i="36"/>
  <c r="T35" i="36" s="1"/>
  <c r="U34" i="36"/>
  <c r="T34" i="36"/>
  <c r="Q34" i="36"/>
  <c r="Q33" i="36"/>
  <c r="U33" i="36" s="1"/>
  <c r="Q32" i="36"/>
  <c r="U32" i="36" s="1"/>
  <c r="U31" i="36"/>
  <c r="T31" i="36"/>
  <c r="Q31" i="36"/>
  <c r="U30" i="36"/>
  <c r="T30" i="36"/>
  <c r="Q30" i="36"/>
  <c r="Q29" i="36"/>
  <c r="T29" i="36" s="1"/>
  <c r="Q28" i="36"/>
  <c r="U28" i="36" s="1"/>
  <c r="U27" i="36"/>
  <c r="Q27" i="36"/>
  <c r="T27" i="36" s="1"/>
  <c r="U26" i="36"/>
  <c r="T26" i="36"/>
  <c r="Q26" i="36"/>
  <c r="Q25" i="36"/>
  <c r="U25" i="36" s="1"/>
  <c r="Q24" i="36"/>
  <c r="U24" i="36" s="1"/>
  <c r="U23" i="36"/>
  <c r="T23" i="36"/>
  <c r="Q23" i="36"/>
  <c r="U22" i="36"/>
  <c r="T22" i="36"/>
  <c r="Q22" i="36"/>
  <c r="Q21" i="36"/>
  <c r="T21" i="36" s="1"/>
  <c r="U20" i="36"/>
  <c r="Q20" i="36"/>
  <c r="T20" i="36" s="1"/>
  <c r="U19" i="36"/>
  <c r="T19" i="36"/>
  <c r="Q19" i="36"/>
  <c r="U18" i="36"/>
  <c r="T18" i="36"/>
  <c r="Q18" i="36"/>
  <c r="Q17" i="36"/>
  <c r="U17" i="36" s="1"/>
  <c r="Q16" i="36"/>
  <c r="U16" i="36" s="1"/>
  <c r="U15" i="36"/>
  <c r="T15" i="36"/>
  <c r="Q15" i="36"/>
  <c r="U14" i="36"/>
  <c r="T14" i="36"/>
  <c r="Q14" i="36"/>
  <c r="Q13" i="36"/>
  <c r="T13" i="36" s="1"/>
  <c r="U12" i="36"/>
  <c r="Q12" i="36"/>
  <c r="T12" i="36" s="1"/>
  <c r="U11" i="36"/>
  <c r="T11" i="36"/>
  <c r="Q11" i="36"/>
  <c r="U10" i="36"/>
  <c r="T10" i="36"/>
  <c r="Q10" i="36"/>
  <c r="Q9" i="36"/>
  <c r="U9" i="36" s="1"/>
  <c r="Q8" i="36"/>
  <c r="U8" i="36" s="1"/>
  <c r="U7" i="36"/>
  <c r="T7" i="36"/>
  <c r="Q7" i="36"/>
  <c r="U6" i="36"/>
  <c r="T6" i="36"/>
  <c r="Q6" i="36"/>
  <c r="T61" i="36" l="1"/>
  <c r="T8" i="36"/>
  <c r="U13" i="36"/>
  <c r="T16" i="36"/>
  <c r="U21" i="36"/>
  <c r="T24" i="36"/>
  <c r="U29" i="36"/>
  <c r="T32" i="36"/>
  <c r="U37" i="36"/>
  <c r="T40" i="36"/>
  <c r="U45" i="36"/>
  <c r="T48" i="36"/>
  <c r="U53" i="36"/>
  <c r="T56" i="36"/>
  <c r="T64" i="36"/>
  <c r="U69" i="36"/>
  <c r="T72" i="36"/>
  <c r="U77" i="36"/>
  <c r="T80" i="36"/>
  <c r="U85" i="36"/>
  <c r="T88" i="36"/>
  <c r="U93" i="36"/>
  <c r="T96" i="36"/>
  <c r="T99" i="36"/>
  <c r="T9" i="36"/>
  <c r="T17" i="36"/>
  <c r="T25" i="36"/>
  <c r="T33" i="36"/>
  <c r="T41" i="36"/>
  <c r="T49" i="36"/>
  <c r="T57" i="36"/>
  <c r="T65" i="36"/>
  <c r="T73" i="36"/>
  <c r="T28" i="36"/>
  <c r="T36" i="36"/>
  <c r="T44" i="36"/>
  <c r="T52" i="36"/>
  <c r="T60" i="36"/>
  <c r="T68" i="36"/>
  <c r="T76" i="36"/>
  <c r="T84" i="36"/>
  <c r="T92" i="36"/>
  <c r="T100" i="36"/>
  <c r="D31" i="27"/>
  <c r="F31" i="27"/>
  <c r="G31" i="27"/>
  <c r="H31" i="27"/>
  <c r="I31" i="27"/>
  <c r="J31" i="27"/>
  <c r="K31" i="27"/>
  <c r="L31" i="27"/>
  <c r="M31" i="27"/>
  <c r="N31" i="27"/>
  <c r="O31" i="27"/>
  <c r="P31" i="27"/>
  <c r="Q31" i="27"/>
  <c r="R31" i="27"/>
  <c r="S31" i="27"/>
  <c r="T31" i="27"/>
  <c r="U31" i="27"/>
  <c r="V31" i="27"/>
  <c r="E31" i="27"/>
  <c r="U52" i="38"/>
  <c r="Q52" i="38"/>
  <c r="T52" i="38" s="1"/>
  <c r="U51" i="38"/>
  <c r="Q51" i="38"/>
  <c r="T51" i="38" s="1"/>
  <c r="T50" i="38"/>
  <c r="Q50" i="38"/>
  <c r="U50" i="38" s="1"/>
  <c r="Q49" i="38"/>
  <c r="U49" i="38" s="1"/>
  <c r="Q48" i="38"/>
  <c r="U48" i="38" s="1"/>
  <c r="U47" i="38"/>
  <c r="T47" i="38"/>
  <c r="Q47" i="38"/>
  <c r="U46" i="38"/>
  <c r="T46" i="38"/>
  <c r="Q46" i="38"/>
  <c r="Q45" i="38"/>
  <c r="U45" i="38" s="1"/>
  <c r="U44" i="38"/>
  <c r="Q44" i="38"/>
  <c r="T44" i="38" s="1"/>
  <c r="U43" i="38"/>
  <c r="Q43" i="38"/>
  <c r="T43" i="38" s="1"/>
  <c r="T42" i="38"/>
  <c r="Q42" i="38"/>
  <c r="U42" i="38" s="1"/>
  <c r="Q41" i="38"/>
  <c r="U41" i="38" s="1"/>
  <c r="Q40" i="38"/>
  <c r="U40" i="38" s="1"/>
  <c r="U39" i="38"/>
  <c r="T39" i="38"/>
  <c r="Q39" i="38"/>
  <c r="U38" i="38"/>
  <c r="T38" i="38"/>
  <c r="Q38" i="38"/>
  <c r="Q37" i="38"/>
  <c r="U37" i="38" s="1"/>
  <c r="U36" i="38"/>
  <c r="Q36" i="38"/>
  <c r="T36" i="38" s="1"/>
  <c r="U35" i="38"/>
  <c r="Q35" i="38"/>
  <c r="T35" i="38" s="1"/>
  <c r="T34" i="38"/>
  <c r="Q34" i="38"/>
  <c r="U34" i="38" s="1"/>
  <c r="Q33" i="38"/>
  <c r="U33" i="38" s="1"/>
  <c r="Q32" i="38"/>
  <c r="U32" i="38" s="1"/>
  <c r="U31" i="38"/>
  <c r="T31" i="38"/>
  <c r="Q31" i="38"/>
  <c r="U30" i="38"/>
  <c r="T30" i="38"/>
  <c r="Q30" i="38"/>
  <c r="Q29" i="38"/>
  <c r="U29" i="38" s="1"/>
  <c r="U28" i="38"/>
  <c r="Q28" i="38"/>
  <c r="T28" i="38" s="1"/>
  <c r="U27" i="38"/>
  <c r="Q27" i="38"/>
  <c r="T27" i="38" s="1"/>
  <c r="T26" i="38"/>
  <c r="Q26" i="38"/>
  <c r="U26" i="38" s="1"/>
  <c r="Q25" i="38"/>
  <c r="U25" i="38" s="1"/>
  <c r="Q24" i="38"/>
  <c r="U24" i="38" s="1"/>
  <c r="U23" i="38"/>
  <c r="T23" i="38"/>
  <c r="Q23" i="38"/>
  <c r="U22" i="38"/>
  <c r="T22" i="38"/>
  <c r="Q22" i="38"/>
  <c r="Q21" i="38"/>
  <c r="U21" i="38" s="1"/>
  <c r="U20" i="38"/>
  <c r="Q20" i="38"/>
  <c r="T20" i="38" s="1"/>
  <c r="U19" i="38"/>
  <c r="T19" i="38"/>
  <c r="Q19" i="38"/>
  <c r="Q18" i="38"/>
  <c r="U18" i="38" s="1"/>
  <c r="Q17" i="38"/>
  <c r="U17" i="38" s="1"/>
  <c r="Q16" i="38"/>
  <c r="U16" i="38" s="1"/>
  <c r="U15" i="38"/>
  <c r="T15" i="38"/>
  <c r="Q15" i="38"/>
  <c r="U14" i="38"/>
  <c r="T14" i="38"/>
  <c r="Q14" i="38"/>
  <c r="Q13" i="38"/>
  <c r="U13" i="38" s="1"/>
  <c r="U12" i="38"/>
  <c r="Q12" i="38"/>
  <c r="T12" i="38" s="1"/>
  <c r="U11" i="38"/>
  <c r="T11" i="38"/>
  <c r="Q11" i="38"/>
  <c r="Q10" i="38"/>
  <c r="T10" i="38" s="1"/>
  <c r="Q9" i="38"/>
  <c r="U9" i="38" s="1"/>
  <c r="Q8" i="38"/>
  <c r="U8" i="38" s="1"/>
  <c r="U7" i="38"/>
  <c r="T7" i="38"/>
  <c r="Q7" i="38"/>
  <c r="U6" i="38"/>
  <c r="T6" i="38"/>
  <c r="Q6" i="38"/>
  <c r="W30" i="27"/>
  <c r="W25" i="27"/>
  <c r="W26" i="27"/>
  <c r="W27" i="27"/>
  <c r="W28" i="27"/>
  <c r="W29" i="27"/>
  <c r="W24" i="27"/>
  <c r="W19" i="27"/>
  <c r="T18" i="38" l="1"/>
  <c r="U10" i="38"/>
  <c r="T13" i="38"/>
  <c r="T21" i="38"/>
  <c r="T29" i="38"/>
  <c r="T37" i="38"/>
  <c r="T45" i="38"/>
  <c r="T8" i="38"/>
  <c r="T16" i="38"/>
  <c r="T24" i="38"/>
  <c r="T32" i="38"/>
  <c r="T40" i="38"/>
  <c r="T48" i="38"/>
  <c r="T25" i="38"/>
  <c r="T33" i="38"/>
  <c r="T49" i="38"/>
  <c r="T9" i="38"/>
  <c r="T17" i="38"/>
  <c r="T41" i="38"/>
  <c r="Q65" i="45"/>
  <c r="U65" i="45" s="1"/>
  <c r="U64" i="45"/>
  <c r="Q64" i="45"/>
  <c r="T64" i="45" s="1"/>
  <c r="Q63" i="45"/>
  <c r="U63" i="45" s="1"/>
  <c r="Q62" i="45"/>
  <c r="T62" i="45" s="1"/>
  <c r="T61" i="45"/>
  <c r="Q61" i="45"/>
  <c r="U61" i="45" s="1"/>
  <c r="Q60" i="45"/>
  <c r="T60" i="45" s="1"/>
  <c r="U59" i="45"/>
  <c r="T59" i="45"/>
  <c r="Q59" i="45"/>
  <c r="Q58" i="45"/>
  <c r="U58" i="45" s="1"/>
  <c r="Q57" i="45"/>
  <c r="U57" i="45" s="1"/>
  <c r="U56" i="45"/>
  <c r="Q56" i="45"/>
  <c r="T56" i="45" s="1"/>
  <c r="Q55" i="45"/>
  <c r="U55" i="45" s="1"/>
  <c r="Q54" i="45"/>
  <c r="U54" i="45" s="1"/>
  <c r="T53" i="45"/>
  <c r="Q53" i="45"/>
  <c r="U53" i="45" s="1"/>
  <c r="Q52" i="45"/>
  <c r="U52" i="45" s="1"/>
  <c r="U51" i="45"/>
  <c r="T51" i="45"/>
  <c r="Q51" i="45"/>
  <c r="Q50" i="45"/>
  <c r="U50" i="45" s="1"/>
  <c r="Q49" i="45"/>
  <c r="T49" i="45" s="1"/>
  <c r="U48" i="45"/>
  <c r="Q48" i="45"/>
  <c r="T48" i="45" s="1"/>
  <c r="Q47" i="45"/>
  <c r="U47" i="45" s="1"/>
  <c r="Q46" i="45"/>
  <c r="U46" i="45" s="1"/>
  <c r="T45" i="45"/>
  <c r="Q45" i="45"/>
  <c r="U45" i="45" s="1"/>
  <c r="Q44" i="45"/>
  <c r="U44" i="45" s="1"/>
  <c r="U43" i="45"/>
  <c r="T43" i="45"/>
  <c r="Q43" i="45"/>
  <c r="Q42" i="45"/>
  <c r="U42" i="45" s="1"/>
  <c r="Q41" i="45"/>
  <c r="T41" i="45" s="1"/>
  <c r="U40" i="45"/>
  <c r="Q40" i="45"/>
  <c r="T40" i="45" s="1"/>
  <c r="Q39" i="45"/>
  <c r="U39" i="45" s="1"/>
  <c r="Q38" i="45"/>
  <c r="U38" i="45" s="1"/>
  <c r="T37" i="45"/>
  <c r="Q37" i="45"/>
  <c r="U37" i="45" s="1"/>
  <c r="Q36" i="45"/>
  <c r="U36" i="45" s="1"/>
  <c r="U35" i="45"/>
  <c r="T35" i="45"/>
  <c r="Q35" i="45"/>
  <c r="Q34" i="45"/>
  <c r="U34" i="45" s="1"/>
  <c r="Q33" i="45"/>
  <c r="T33" i="45" s="1"/>
  <c r="U32" i="45"/>
  <c r="Q32" i="45"/>
  <c r="T32" i="45" s="1"/>
  <c r="Q31" i="45"/>
  <c r="T31" i="45" s="1"/>
  <c r="Q30" i="45"/>
  <c r="T30" i="45" s="1"/>
  <c r="T29" i="45"/>
  <c r="Q29" i="45"/>
  <c r="U29" i="45" s="1"/>
  <c r="Q28" i="45"/>
  <c r="T28" i="45" s="1"/>
  <c r="U27" i="45"/>
  <c r="T27" i="45"/>
  <c r="Q27" i="45"/>
  <c r="Q26" i="45"/>
  <c r="U26" i="45" s="1"/>
  <c r="Q25" i="45"/>
  <c r="U25" i="45" s="1"/>
  <c r="U24" i="45"/>
  <c r="Q24" i="45"/>
  <c r="T24" i="45" s="1"/>
  <c r="Q23" i="45"/>
  <c r="U23" i="45" s="1"/>
  <c r="Q22" i="45"/>
  <c r="T22" i="45" s="1"/>
  <c r="T21" i="45"/>
  <c r="Q21" i="45"/>
  <c r="U21" i="45" s="1"/>
  <c r="Q20" i="45"/>
  <c r="U20" i="45" s="1"/>
  <c r="U19" i="45"/>
  <c r="T19" i="45"/>
  <c r="Q19" i="45"/>
  <c r="Q18" i="45"/>
  <c r="U18" i="45" s="1"/>
  <c r="Q17" i="45"/>
  <c r="U17" i="45" s="1"/>
  <c r="U16" i="45"/>
  <c r="Q16" i="45"/>
  <c r="T16" i="45" s="1"/>
  <c r="Q15" i="45"/>
  <c r="U15" i="45" s="1"/>
  <c r="Q14" i="45"/>
  <c r="U14" i="45" s="1"/>
  <c r="T13" i="45"/>
  <c r="Q13" i="45"/>
  <c r="U13" i="45" s="1"/>
  <c r="Q12" i="45"/>
  <c r="U12" i="45" s="1"/>
  <c r="U11" i="45"/>
  <c r="T11" i="45"/>
  <c r="Q11" i="45"/>
  <c r="Q10" i="45"/>
  <c r="U10" i="45" s="1"/>
  <c r="Q9" i="45"/>
  <c r="T9" i="45" s="1"/>
  <c r="U8" i="45"/>
  <c r="Q8" i="45"/>
  <c r="T8" i="45" s="1"/>
  <c r="Q7" i="45"/>
  <c r="T7" i="45" s="1"/>
  <c r="Q6" i="45"/>
  <c r="T6" i="45" s="1"/>
  <c r="T46" i="45" l="1"/>
  <c r="T54" i="45"/>
  <c r="U6" i="45"/>
  <c r="U22" i="45"/>
  <c r="T25" i="45"/>
  <c r="T57" i="45"/>
  <c r="U62" i="45"/>
  <c r="T20" i="45"/>
  <c r="U33" i="45"/>
  <c r="T36" i="45"/>
  <c r="T44" i="45"/>
  <c r="U49" i="45"/>
  <c r="T52" i="45"/>
  <c r="T15" i="45"/>
  <c r="T23" i="45"/>
  <c r="U28" i="45"/>
  <c r="T39" i="45"/>
  <c r="T47" i="45"/>
  <c r="T55" i="45"/>
  <c r="U60" i="45"/>
  <c r="T63" i="45"/>
  <c r="U7" i="45"/>
  <c r="T10" i="45"/>
  <c r="T18" i="45"/>
  <c r="T26" i="45"/>
  <c r="U31" i="45"/>
  <c r="T34" i="45"/>
  <c r="T42" i="45"/>
  <c r="T50" i="45"/>
  <c r="T58" i="45"/>
  <c r="T14" i="45"/>
  <c r="T38" i="45"/>
  <c r="T17" i="45"/>
  <c r="U30" i="45"/>
  <c r="T65" i="45"/>
  <c r="U9" i="45"/>
  <c r="T12" i="45"/>
  <c r="U41" i="45"/>
  <c r="U89" i="44" l="1"/>
  <c r="T89" i="44"/>
  <c r="Q89" i="44"/>
  <c r="U88" i="44"/>
  <c r="T88" i="44"/>
  <c r="Q88" i="44"/>
  <c r="Q87" i="44"/>
  <c r="U87" i="44" s="1"/>
  <c r="U86" i="44"/>
  <c r="Q86" i="44"/>
  <c r="T86" i="44" s="1"/>
  <c r="U85" i="44"/>
  <c r="T85" i="44"/>
  <c r="Q85" i="44"/>
  <c r="Q84" i="44"/>
  <c r="T84" i="44" s="1"/>
  <c r="Q83" i="44"/>
  <c r="U83" i="44" s="1"/>
  <c r="Q82" i="44"/>
  <c r="U82" i="44" s="1"/>
  <c r="U81" i="44"/>
  <c r="T81" i="44"/>
  <c r="Q81" i="44"/>
  <c r="U80" i="44"/>
  <c r="T80" i="44"/>
  <c r="Q80" i="44"/>
  <c r="Q79" i="44"/>
  <c r="U79" i="44" s="1"/>
  <c r="U78" i="44"/>
  <c r="Q78" i="44"/>
  <c r="T78" i="44" s="1"/>
  <c r="U77" i="44"/>
  <c r="T77" i="44"/>
  <c r="Q77" i="44"/>
  <c r="Q76" i="44"/>
  <c r="U76" i="44" s="1"/>
  <c r="Q75" i="44"/>
  <c r="U75" i="44" s="1"/>
  <c r="Q74" i="44"/>
  <c r="U74" i="44" s="1"/>
  <c r="U73" i="44"/>
  <c r="T73" i="44"/>
  <c r="Q73" i="44"/>
  <c r="U72" i="44"/>
  <c r="T72" i="44"/>
  <c r="Q72" i="44"/>
  <c r="Q71" i="44"/>
  <c r="U71" i="44" s="1"/>
  <c r="U70" i="44"/>
  <c r="Q70" i="44"/>
  <c r="T70" i="44" s="1"/>
  <c r="U69" i="44"/>
  <c r="T69" i="44"/>
  <c r="Q69" i="44"/>
  <c r="Q68" i="44"/>
  <c r="U68" i="44" s="1"/>
  <c r="Q67" i="44"/>
  <c r="U67" i="44" s="1"/>
  <c r="Q66" i="44"/>
  <c r="U66" i="44" s="1"/>
  <c r="U65" i="44"/>
  <c r="T65" i="44"/>
  <c r="Q65" i="44"/>
  <c r="U64" i="44"/>
  <c r="T64" i="44"/>
  <c r="Q64" i="44"/>
  <c r="Q63" i="44"/>
  <c r="U63" i="44" s="1"/>
  <c r="U62" i="44"/>
  <c r="Q62" i="44"/>
  <c r="T62" i="44" s="1"/>
  <c r="U61" i="44"/>
  <c r="T61" i="44"/>
  <c r="Q61" i="44"/>
  <c r="Q60" i="44"/>
  <c r="T60" i="44" s="1"/>
  <c r="Q59" i="44"/>
  <c r="U59" i="44" s="1"/>
  <c r="Q58" i="44"/>
  <c r="U58" i="44" s="1"/>
  <c r="U57" i="44"/>
  <c r="T57" i="44"/>
  <c r="Q57" i="44"/>
  <c r="U56" i="44"/>
  <c r="T56" i="44"/>
  <c r="Q56" i="44"/>
  <c r="Q55" i="44"/>
  <c r="U55" i="44" s="1"/>
  <c r="U54" i="44"/>
  <c r="Q54" i="44"/>
  <c r="T54" i="44" s="1"/>
  <c r="U53" i="44"/>
  <c r="T53" i="44"/>
  <c r="Q53" i="44"/>
  <c r="Q52" i="44"/>
  <c r="U52" i="44" s="1"/>
  <c r="Q51" i="44"/>
  <c r="U51" i="44" s="1"/>
  <c r="Q50" i="44"/>
  <c r="U50" i="44" s="1"/>
  <c r="U49" i="44"/>
  <c r="T49" i="44"/>
  <c r="Q49" i="44"/>
  <c r="U48" i="44"/>
  <c r="T48" i="44"/>
  <c r="Q48" i="44"/>
  <c r="Q47" i="44"/>
  <c r="T47" i="44" s="1"/>
  <c r="U46" i="44"/>
  <c r="Q46" i="44"/>
  <c r="T46" i="44" s="1"/>
  <c r="U45" i="44"/>
  <c r="T45" i="44"/>
  <c r="Q45" i="44"/>
  <c r="Q44" i="44"/>
  <c r="U44" i="44" s="1"/>
  <c r="Q43" i="44"/>
  <c r="U43" i="44" s="1"/>
  <c r="Q42" i="44"/>
  <c r="U42" i="44" s="1"/>
  <c r="U41" i="44"/>
  <c r="T41" i="44"/>
  <c r="Q41" i="44"/>
  <c r="U40" i="44"/>
  <c r="T40" i="44"/>
  <c r="Q40" i="44"/>
  <c r="Q39" i="44"/>
  <c r="U39" i="44" s="1"/>
  <c r="U38" i="44"/>
  <c r="Q38" i="44"/>
  <c r="T38" i="44" s="1"/>
  <c r="U37" i="44"/>
  <c r="T37" i="44"/>
  <c r="Q37" i="44"/>
  <c r="Q36" i="44"/>
  <c r="U36" i="44" s="1"/>
  <c r="Q35" i="44"/>
  <c r="U35" i="44" s="1"/>
  <c r="Q34" i="44"/>
  <c r="U34" i="44" s="1"/>
  <c r="U33" i="44"/>
  <c r="T33" i="44"/>
  <c r="Q33" i="44"/>
  <c r="U32" i="44"/>
  <c r="T32" i="44"/>
  <c r="Q32" i="44"/>
  <c r="Q31" i="44"/>
  <c r="T31" i="44" s="1"/>
  <c r="U30" i="44"/>
  <c r="Q30" i="44"/>
  <c r="T30" i="44" s="1"/>
  <c r="U29" i="44"/>
  <c r="T29" i="44"/>
  <c r="Q29" i="44"/>
  <c r="Q28" i="44"/>
  <c r="U28" i="44" s="1"/>
  <c r="Q27" i="44"/>
  <c r="U27" i="44" s="1"/>
  <c r="Q26" i="44"/>
  <c r="U26" i="44" s="1"/>
  <c r="U25" i="44"/>
  <c r="T25" i="44"/>
  <c r="Q25" i="44"/>
  <c r="U24" i="44"/>
  <c r="T24" i="44"/>
  <c r="Q24" i="44"/>
  <c r="Q23" i="44"/>
  <c r="T23" i="44" s="1"/>
  <c r="U22" i="44"/>
  <c r="Q22" i="44"/>
  <c r="T22" i="44" s="1"/>
  <c r="U21" i="44"/>
  <c r="T21" i="44"/>
  <c r="Q21" i="44"/>
  <c r="Q20" i="44"/>
  <c r="T20" i="44" s="1"/>
  <c r="Q19" i="44"/>
  <c r="U19" i="44" s="1"/>
  <c r="Q18" i="44"/>
  <c r="U18" i="44" s="1"/>
  <c r="U17" i="44"/>
  <c r="T17" i="44"/>
  <c r="Q17" i="44"/>
  <c r="U16" i="44"/>
  <c r="T16" i="44"/>
  <c r="Q16" i="44"/>
  <c r="Q15" i="44"/>
  <c r="U15" i="44" s="1"/>
  <c r="U14" i="44"/>
  <c r="Q14" i="44"/>
  <c r="T14" i="44" s="1"/>
  <c r="U13" i="44"/>
  <c r="T13" i="44"/>
  <c r="Q13" i="44"/>
  <c r="Q12" i="44"/>
  <c r="U12" i="44" s="1"/>
  <c r="Q11" i="44"/>
  <c r="U11" i="44" s="1"/>
  <c r="Q10" i="44"/>
  <c r="U10" i="44" s="1"/>
  <c r="U9" i="44"/>
  <c r="T9" i="44"/>
  <c r="Q9" i="44"/>
  <c r="U8" i="44"/>
  <c r="T8" i="44"/>
  <c r="Q8" i="44"/>
  <c r="Q7" i="44"/>
  <c r="U7" i="44" s="1"/>
  <c r="U6" i="44"/>
  <c r="Q6" i="44"/>
  <c r="T6" i="44" s="1"/>
  <c r="T12" i="44" l="1"/>
  <c r="T28" i="44"/>
  <c r="T36" i="44"/>
  <c r="T44" i="44"/>
  <c r="T52" i="44"/>
  <c r="T68" i="44"/>
  <c r="T76" i="44"/>
  <c r="T7" i="44"/>
  <c r="T15" i="44"/>
  <c r="U20" i="44"/>
  <c r="T39" i="44"/>
  <c r="T55" i="44"/>
  <c r="U60" i="44"/>
  <c r="T63" i="44"/>
  <c r="T71" i="44"/>
  <c r="T79" i="44"/>
  <c r="U84" i="44"/>
  <c r="T87" i="44"/>
  <c r="T10" i="44"/>
  <c r="T18" i="44"/>
  <c r="U23" i="44"/>
  <c r="T26" i="44"/>
  <c r="U31" i="44"/>
  <c r="T34" i="44"/>
  <c r="T42" i="44"/>
  <c r="U47" i="44"/>
  <c r="T50" i="44"/>
  <c r="T58" i="44"/>
  <c r="T66" i="44"/>
  <c r="T74" i="44"/>
  <c r="T82" i="44"/>
  <c r="T11" i="44"/>
  <c r="T19" i="44"/>
  <c r="T27" i="44"/>
  <c r="T35" i="44"/>
  <c r="T43" i="44"/>
  <c r="T51" i="44"/>
  <c r="T59" i="44"/>
  <c r="T67" i="44"/>
  <c r="T75" i="44"/>
  <c r="T83" i="44"/>
  <c r="U56" i="28" l="1"/>
  <c r="Q56" i="28"/>
  <c r="T56" i="28" s="1"/>
  <c r="U55" i="28"/>
  <c r="T55" i="28"/>
  <c r="Q55" i="28"/>
  <c r="Q54" i="28"/>
  <c r="U54" i="28" s="1"/>
  <c r="Q53" i="28"/>
  <c r="U53" i="28" s="1"/>
  <c r="U52" i="28"/>
  <c r="T52" i="28"/>
  <c r="Q52" i="28"/>
  <c r="U51" i="28"/>
  <c r="T51" i="28"/>
  <c r="Q51" i="28"/>
  <c r="Q50" i="28"/>
  <c r="U50" i="28" s="1"/>
  <c r="U49" i="28"/>
  <c r="Q49" i="28"/>
  <c r="T49" i="28" s="1"/>
  <c r="U48" i="28"/>
  <c r="Q48" i="28"/>
  <c r="T48" i="28" s="1"/>
  <c r="U47" i="28"/>
  <c r="T47" i="28"/>
  <c r="Q47" i="28"/>
  <c r="Q46" i="28"/>
  <c r="U46" i="28" s="1"/>
  <c r="Q45" i="28"/>
  <c r="U45" i="28" s="1"/>
  <c r="U44" i="28"/>
  <c r="T44" i="28"/>
  <c r="Q44" i="28"/>
  <c r="U43" i="28"/>
  <c r="T43" i="28"/>
  <c r="Q43" i="28"/>
  <c r="Q42" i="28"/>
  <c r="U42" i="28" s="1"/>
  <c r="U41" i="28"/>
  <c r="Q41" i="28"/>
  <c r="T41" i="28" s="1"/>
  <c r="U40" i="28"/>
  <c r="Q40" i="28"/>
  <c r="T40" i="28" s="1"/>
  <c r="T39" i="28"/>
  <c r="Q39" i="28"/>
  <c r="U39" i="28" s="1"/>
  <c r="Q38" i="28"/>
  <c r="U38" i="28" s="1"/>
  <c r="Q37" i="28"/>
  <c r="U37" i="28" s="1"/>
  <c r="U36" i="28"/>
  <c r="T36" i="28"/>
  <c r="Q36" i="28"/>
  <c r="U35" i="28"/>
  <c r="T35" i="28"/>
  <c r="Q35" i="28"/>
  <c r="Q34" i="28"/>
  <c r="U34" i="28" s="1"/>
  <c r="U33" i="28"/>
  <c r="Q33" i="28"/>
  <c r="T33" i="28" s="1"/>
  <c r="U32" i="28"/>
  <c r="Q32" i="28"/>
  <c r="T32" i="28" s="1"/>
  <c r="T31" i="28"/>
  <c r="Q31" i="28"/>
  <c r="U31" i="28" s="1"/>
  <c r="Q30" i="28"/>
  <c r="U30" i="28" s="1"/>
  <c r="Q29" i="28"/>
  <c r="U29" i="28" s="1"/>
  <c r="U28" i="28"/>
  <c r="T28" i="28"/>
  <c r="Q28" i="28"/>
  <c r="U27" i="28"/>
  <c r="T27" i="28"/>
  <c r="Q27" i="28"/>
  <c r="Q26" i="28"/>
  <c r="U26" i="28" s="1"/>
  <c r="U25" i="28"/>
  <c r="Q25" i="28"/>
  <c r="T25" i="28" s="1"/>
  <c r="U24" i="28"/>
  <c r="Q24" i="28"/>
  <c r="T24" i="28" s="1"/>
  <c r="T23" i="28"/>
  <c r="Q23" i="28"/>
  <c r="U23" i="28" s="1"/>
  <c r="Q22" i="28"/>
  <c r="U22" i="28" s="1"/>
  <c r="Q21" i="28"/>
  <c r="U21" i="28" s="1"/>
  <c r="U20" i="28"/>
  <c r="T20" i="28"/>
  <c r="Q20" i="28"/>
  <c r="U19" i="28"/>
  <c r="T19" i="28"/>
  <c r="Q19" i="28"/>
  <c r="Q18" i="28"/>
  <c r="U18" i="28" s="1"/>
  <c r="U17" i="28"/>
  <c r="Q17" i="28"/>
  <c r="T17" i="28" s="1"/>
  <c r="U16" i="28"/>
  <c r="Q16" i="28"/>
  <c r="T16" i="28" s="1"/>
  <c r="T15" i="28"/>
  <c r="Q15" i="28"/>
  <c r="U15" i="28" s="1"/>
  <c r="Q14" i="28"/>
  <c r="U14" i="28" s="1"/>
  <c r="Q13" i="28"/>
  <c r="U13" i="28" s="1"/>
  <c r="U12" i="28"/>
  <c r="T12" i="28"/>
  <c r="Q12" i="28"/>
  <c r="U11" i="28"/>
  <c r="T11" i="28"/>
  <c r="Q11" i="28"/>
  <c r="Q10" i="28"/>
  <c r="U10" i="28" s="1"/>
  <c r="U9" i="28"/>
  <c r="Q9" i="28"/>
  <c r="T9" i="28" s="1"/>
  <c r="U8" i="28"/>
  <c r="Q8" i="28"/>
  <c r="T8" i="28" s="1"/>
  <c r="Q7" i="28"/>
  <c r="U7" i="28" s="1"/>
  <c r="Q6" i="28"/>
  <c r="U6" i="28" s="1"/>
  <c r="T6" i="28" l="1"/>
  <c r="T14" i="28"/>
  <c r="T22" i="28"/>
  <c r="T30" i="28"/>
  <c r="T38" i="28"/>
  <c r="T46" i="28"/>
  <c r="T54" i="28"/>
  <c r="T7" i="28"/>
  <c r="T10" i="28"/>
  <c r="T18" i="28"/>
  <c r="T26" i="28"/>
  <c r="T34" i="28"/>
  <c r="T42" i="28"/>
  <c r="T50" i="28"/>
  <c r="T13" i="28"/>
  <c r="T21" i="28"/>
  <c r="T29" i="28"/>
  <c r="T37" i="28"/>
  <c r="T45" i="28"/>
  <c r="T53" i="28"/>
  <c r="Q28" i="29"/>
  <c r="U28" i="29" s="1"/>
  <c r="Q27" i="29"/>
  <c r="U27" i="29" s="1"/>
  <c r="Q26" i="29"/>
  <c r="U26" i="29" s="1"/>
  <c r="Q25" i="29"/>
  <c r="U25" i="29" s="1"/>
  <c r="Q24" i="29"/>
  <c r="U24" i="29" s="1"/>
  <c r="Q23" i="29"/>
  <c r="T23" i="29" s="1"/>
  <c r="Q22" i="29"/>
  <c r="T22" i="29" s="1"/>
  <c r="Q21" i="29"/>
  <c r="T21" i="29" s="1"/>
  <c r="Q20" i="29"/>
  <c r="U20" i="29" s="1"/>
  <c r="U19" i="29"/>
  <c r="Q19" i="29"/>
  <c r="T19" i="29" s="1"/>
  <c r="Q18" i="29"/>
  <c r="U18" i="29" s="1"/>
  <c r="Q17" i="29"/>
  <c r="U17" i="29" s="1"/>
  <c r="Q16" i="29"/>
  <c r="U16" i="29" s="1"/>
  <c r="U15" i="29"/>
  <c r="Q15" i="29"/>
  <c r="T15" i="29" s="1"/>
  <c r="U14" i="29"/>
  <c r="T14" i="29"/>
  <c r="Q14" i="29"/>
  <c r="Q13" i="29"/>
  <c r="U13" i="29" s="1"/>
  <c r="Q12" i="29"/>
  <c r="U12" i="29" s="1"/>
  <c r="Q11" i="29"/>
  <c r="T11" i="29" s="1"/>
  <c r="U10" i="29"/>
  <c r="Q10" i="29"/>
  <c r="T10" i="29" s="1"/>
  <c r="Q9" i="29"/>
  <c r="U9" i="29" s="1"/>
  <c r="Q8" i="29"/>
  <c r="U8" i="29" s="1"/>
  <c r="Q7" i="29"/>
  <c r="T7" i="29" s="1"/>
  <c r="Q6" i="29"/>
  <c r="T6" i="29" s="1"/>
  <c r="U22" i="29" l="1"/>
  <c r="U23" i="29"/>
  <c r="U6" i="29"/>
  <c r="U11" i="29"/>
  <c r="T25" i="29"/>
  <c r="U7" i="29"/>
  <c r="T18" i="29"/>
  <c r="T26" i="29"/>
  <c r="T13" i="29"/>
  <c r="T8" i="29"/>
  <c r="T16" i="29"/>
  <c r="U21" i="29"/>
  <c r="T24" i="29"/>
  <c r="T27" i="29"/>
  <c r="T17" i="29"/>
  <c r="T9" i="29"/>
  <c r="T28" i="29"/>
  <c r="T12" i="29"/>
  <c r="T20" i="29"/>
  <c r="U83" i="35" l="1"/>
  <c r="T83" i="35"/>
  <c r="Q83" i="35"/>
  <c r="Q82" i="35"/>
  <c r="U82" i="35" s="1"/>
  <c r="T81" i="35"/>
  <c r="Q81" i="35"/>
  <c r="U81" i="35" s="1"/>
  <c r="U80" i="35"/>
  <c r="T80" i="35"/>
  <c r="Q80" i="35"/>
  <c r="U79" i="35"/>
  <c r="T79" i="35"/>
  <c r="Q79" i="35"/>
  <c r="U78" i="35"/>
  <c r="Q78" i="35"/>
  <c r="T78" i="35" s="1"/>
  <c r="Q77" i="35"/>
  <c r="U77" i="35" s="1"/>
  <c r="Q76" i="35"/>
  <c r="U76" i="35" s="1"/>
  <c r="U75" i="35"/>
  <c r="T75" i="35"/>
  <c r="Q75" i="35"/>
  <c r="Q74" i="35"/>
  <c r="U74" i="35" s="1"/>
  <c r="T73" i="35"/>
  <c r="Q73" i="35"/>
  <c r="U73" i="35" s="1"/>
  <c r="U72" i="35"/>
  <c r="T72" i="35"/>
  <c r="Q72" i="35"/>
  <c r="U71" i="35"/>
  <c r="T71" i="35"/>
  <c r="Q71" i="35"/>
  <c r="U70" i="35"/>
  <c r="Q70" i="35"/>
  <c r="T70" i="35" s="1"/>
  <c r="Q69" i="35"/>
  <c r="U69" i="35" s="1"/>
  <c r="Q68" i="35"/>
  <c r="U68" i="35" s="1"/>
  <c r="U67" i="35"/>
  <c r="T67" i="35"/>
  <c r="Q67" i="35"/>
  <c r="Q66" i="35"/>
  <c r="U66" i="35" s="1"/>
  <c r="T65" i="35"/>
  <c r="Q65" i="35"/>
  <c r="U65" i="35" s="1"/>
  <c r="U64" i="35"/>
  <c r="T64" i="35"/>
  <c r="Q64" i="35"/>
  <c r="U63" i="35"/>
  <c r="T63" i="35"/>
  <c r="Q63" i="35"/>
  <c r="U62" i="35"/>
  <c r="Q62" i="35"/>
  <c r="T62" i="35" s="1"/>
  <c r="Q61" i="35"/>
  <c r="U61" i="35" s="1"/>
  <c r="Q60" i="35"/>
  <c r="U60" i="35" s="1"/>
  <c r="U59" i="35"/>
  <c r="T59" i="35"/>
  <c r="Q59" i="35"/>
  <c r="Q58" i="35"/>
  <c r="U58" i="35" s="1"/>
  <c r="T57" i="35"/>
  <c r="Q57" i="35"/>
  <c r="U57" i="35" s="1"/>
  <c r="U56" i="35"/>
  <c r="T56" i="35"/>
  <c r="Q56" i="35"/>
  <c r="U55" i="35"/>
  <c r="T55" i="35"/>
  <c r="Q55" i="35"/>
  <c r="U54" i="35"/>
  <c r="Q54" i="35"/>
  <c r="T54" i="35" s="1"/>
  <c r="Q53" i="35"/>
  <c r="U53" i="35" s="1"/>
  <c r="Q52" i="35"/>
  <c r="U52" i="35" s="1"/>
  <c r="U51" i="35"/>
  <c r="T51" i="35"/>
  <c r="Q51" i="35"/>
  <c r="Q50" i="35"/>
  <c r="U50" i="35" s="1"/>
  <c r="T49" i="35"/>
  <c r="Q49" i="35"/>
  <c r="U49" i="35" s="1"/>
  <c r="U48" i="35"/>
  <c r="T48" i="35"/>
  <c r="Q48" i="35"/>
  <c r="U47" i="35"/>
  <c r="T47" i="35"/>
  <c r="Q47" i="35"/>
  <c r="U46" i="35"/>
  <c r="Q46" i="35"/>
  <c r="T46" i="35" s="1"/>
  <c r="Q45" i="35"/>
  <c r="U45" i="35" s="1"/>
  <c r="Q44" i="35"/>
  <c r="U44" i="35" s="1"/>
  <c r="U43" i="35"/>
  <c r="T43" i="35"/>
  <c r="Q43" i="35"/>
  <c r="Q42" i="35"/>
  <c r="U42" i="35" s="1"/>
  <c r="T41" i="35"/>
  <c r="Q41" i="35"/>
  <c r="U41" i="35" s="1"/>
  <c r="U40" i="35"/>
  <c r="T40" i="35"/>
  <c r="Q40" i="35"/>
  <c r="U39" i="35"/>
  <c r="T39" i="35"/>
  <c r="Q39" i="35"/>
  <c r="U38" i="35"/>
  <c r="Q38" i="35"/>
  <c r="T38" i="35" s="1"/>
  <c r="Q37" i="35"/>
  <c r="U37" i="35" s="1"/>
  <c r="Q36" i="35"/>
  <c r="U36" i="35" s="1"/>
  <c r="U35" i="35"/>
  <c r="T35" i="35"/>
  <c r="Q35" i="35"/>
  <c r="Q34" i="35"/>
  <c r="T34" i="35" s="1"/>
  <c r="T33" i="35"/>
  <c r="Q33" i="35"/>
  <c r="U33" i="35" s="1"/>
  <c r="U32" i="35"/>
  <c r="T32" i="35"/>
  <c r="Q32" i="35"/>
  <c r="U31" i="35"/>
  <c r="T31" i="35"/>
  <c r="Q31" i="35"/>
  <c r="Q30" i="35"/>
  <c r="T30" i="35" s="1"/>
  <c r="Q29" i="35"/>
  <c r="U29" i="35" s="1"/>
  <c r="Q28" i="35"/>
  <c r="U28" i="35" s="1"/>
  <c r="U27" i="35"/>
  <c r="T27" i="35"/>
  <c r="Q27" i="35"/>
  <c r="Q26" i="35"/>
  <c r="T26" i="35" s="1"/>
  <c r="T25" i="35"/>
  <c r="Q25" i="35"/>
  <c r="U25" i="35" s="1"/>
  <c r="U24" i="35"/>
  <c r="T24" i="35"/>
  <c r="Q24" i="35"/>
  <c r="U23" i="35"/>
  <c r="T23" i="35"/>
  <c r="Q23" i="35"/>
  <c r="Q22" i="35"/>
  <c r="T22" i="35" s="1"/>
  <c r="Q21" i="35"/>
  <c r="U21" i="35" s="1"/>
  <c r="Q20" i="35"/>
  <c r="U20" i="35" s="1"/>
  <c r="U19" i="35"/>
  <c r="T19" i="35"/>
  <c r="Q19" i="35"/>
  <c r="Q18" i="35"/>
  <c r="U18" i="35" s="1"/>
  <c r="T17" i="35"/>
  <c r="Q17" i="35"/>
  <c r="U17" i="35" s="1"/>
  <c r="U16" i="35"/>
  <c r="T16" i="35"/>
  <c r="Q16" i="35"/>
  <c r="U15" i="35"/>
  <c r="T15" i="35"/>
  <c r="Q15" i="35"/>
  <c r="Q14" i="35"/>
  <c r="T14" i="35" s="1"/>
  <c r="Q13" i="35"/>
  <c r="U13" i="35" s="1"/>
  <c r="Q12" i="35"/>
  <c r="U12" i="35" s="1"/>
  <c r="U11" i="35"/>
  <c r="T11" i="35"/>
  <c r="Q11" i="35"/>
  <c r="Q10" i="35"/>
  <c r="U10" i="35" s="1"/>
  <c r="Q9" i="35"/>
  <c r="T9" i="35" s="1"/>
  <c r="U8" i="35"/>
  <c r="T8" i="35"/>
  <c r="Q8" i="35"/>
  <c r="U7" i="35"/>
  <c r="T7" i="35"/>
  <c r="Q7" i="35"/>
  <c r="Q6" i="35"/>
  <c r="T6" i="35" s="1"/>
  <c r="U6" i="35" l="1"/>
  <c r="U9" i="35"/>
  <c r="T12" i="35"/>
  <c r="T20" i="35"/>
  <c r="T28" i="35"/>
  <c r="T36" i="35"/>
  <c r="T44" i="35"/>
  <c r="T52" i="35"/>
  <c r="T60" i="35"/>
  <c r="T68" i="35"/>
  <c r="T76" i="35"/>
  <c r="U14" i="35"/>
  <c r="U22" i="35"/>
  <c r="U30" i="35"/>
  <c r="T10" i="35"/>
  <c r="T42" i="35"/>
  <c r="T50" i="35"/>
  <c r="T58" i="35"/>
  <c r="T66" i="35"/>
  <c r="T74" i="35"/>
  <c r="T82" i="35"/>
  <c r="T18" i="35"/>
  <c r="T13" i="35"/>
  <c r="T21" i="35"/>
  <c r="U26" i="35"/>
  <c r="T29" i="35"/>
  <c r="U34" i="35"/>
  <c r="T37" i="35"/>
  <c r="T45" i="35"/>
  <c r="T53" i="35"/>
  <c r="T61" i="35"/>
  <c r="T69" i="35"/>
  <c r="T77" i="35"/>
  <c r="Q61" i="32" l="1"/>
  <c r="U61" i="32" s="1"/>
  <c r="Q60" i="32"/>
  <c r="U60" i="32" s="1"/>
  <c r="Q59" i="32"/>
  <c r="T59" i="32" s="1"/>
  <c r="Q58" i="32"/>
  <c r="U58" i="32" s="1"/>
  <c r="Q57" i="32"/>
  <c r="U57" i="32" s="1"/>
  <c r="Q56" i="32"/>
  <c r="U56" i="32" s="1"/>
  <c r="Q55" i="32"/>
  <c r="T55" i="32" s="1"/>
  <c r="Q54" i="32"/>
  <c r="U54" i="32" s="1"/>
  <c r="Q53" i="32"/>
  <c r="T53" i="32" s="1"/>
  <c r="Q52" i="32"/>
  <c r="U52" i="32" s="1"/>
  <c r="Q51" i="32"/>
  <c r="T51" i="32" s="1"/>
  <c r="Q50" i="32"/>
  <c r="U50" i="32" s="1"/>
  <c r="Q49" i="32"/>
  <c r="U49" i="32" s="1"/>
  <c r="Q48" i="32"/>
  <c r="U48" i="32" s="1"/>
  <c r="Q47" i="32"/>
  <c r="U47" i="32" s="1"/>
  <c r="Q46" i="32"/>
  <c r="U46" i="32" s="1"/>
  <c r="Q45" i="32"/>
  <c r="U45" i="32" s="1"/>
  <c r="Q44" i="32"/>
  <c r="U44" i="32" s="1"/>
  <c r="Q43" i="32"/>
  <c r="T43" i="32" s="1"/>
  <c r="Q42" i="32"/>
  <c r="U42" i="32" s="1"/>
  <c r="Q41" i="32"/>
  <c r="U41" i="32" s="1"/>
  <c r="Q40" i="32"/>
  <c r="U40" i="32" s="1"/>
  <c r="Q39" i="32"/>
  <c r="U39" i="32" s="1"/>
  <c r="Q38" i="32"/>
  <c r="T38" i="32" s="1"/>
  <c r="Q37" i="32"/>
  <c r="T37" i="32" s="1"/>
  <c r="Q36" i="32"/>
  <c r="U36" i="32" s="1"/>
  <c r="Q35" i="32"/>
  <c r="T35" i="32" s="1"/>
  <c r="Q34" i="32"/>
  <c r="U34" i="32" s="1"/>
  <c r="Q33" i="32"/>
  <c r="U33" i="32" s="1"/>
  <c r="Q32" i="32"/>
  <c r="U32" i="32" s="1"/>
  <c r="Q31" i="32"/>
  <c r="T31" i="32" s="1"/>
  <c r="Q30" i="32"/>
  <c r="U30" i="32" s="1"/>
  <c r="Q29" i="32"/>
  <c r="U29" i="32" s="1"/>
  <c r="Q28" i="32"/>
  <c r="U28" i="32" s="1"/>
  <c r="Q27" i="32"/>
  <c r="T27" i="32" s="1"/>
  <c r="Q26" i="32"/>
  <c r="U26" i="32" s="1"/>
  <c r="Q25" i="32"/>
  <c r="U25" i="32" s="1"/>
  <c r="T24" i="32"/>
  <c r="Q24" i="32"/>
  <c r="U24" i="32" s="1"/>
  <c r="Q23" i="32"/>
  <c r="U23" i="32" s="1"/>
  <c r="Q22" i="32"/>
  <c r="U22" i="32" s="1"/>
  <c r="Q21" i="32"/>
  <c r="U21" i="32" s="1"/>
  <c r="Q20" i="32"/>
  <c r="U20" i="32" s="1"/>
  <c r="Q19" i="32"/>
  <c r="T19" i="32" s="1"/>
  <c r="Q18" i="32"/>
  <c r="U18" i="32" s="1"/>
  <c r="Q17" i="32"/>
  <c r="U17" i="32" s="1"/>
  <c r="Q16" i="32"/>
  <c r="U16" i="32" s="1"/>
  <c r="Q15" i="32"/>
  <c r="T15" i="32" s="1"/>
  <c r="Q14" i="32"/>
  <c r="T14" i="32" s="1"/>
  <c r="Q13" i="32"/>
  <c r="T13" i="32" s="1"/>
  <c r="Q12" i="32"/>
  <c r="U12" i="32" s="1"/>
  <c r="Q11" i="32"/>
  <c r="T11" i="32" s="1"/>
  <c r="Q10" i="32"/>
  <c r="U10" i="32" s="1"/>
  <c r="Q9" i="32"/>
  <c r="T9" i="32" s="1"/>
  <c r="Q8" i="32"/>
  <c r="U8" i="32" s="1"/>
  <c r="Q7" i="32"/>
  <c r="T7" i="32" s="1"/>
  <c r="Q6" i="32"/>
  <c r="U6" i="32" s="1"/>
  <c r="T54" i="32" l="1"/>
  <c r="U14" i="32"/>
  <c r="U27" i="32"/>
  <c r="U15" i="32"/>
  <c r="T30" i="32"/>
  <c r="U55" i="32"/>
  <c r="T8" i="32"/>
  <c r="U31" i="32"/>
  <c r="U38" i="32"/>
  <c r="T47" i="32"/>
  <c r="U11" i="32"/>
  <c r="U43" i="32"/>
  <c r="U7" i="32"/>
  <c r="T16" i="32"/>
  <c r="T22" i="32"/>
  <c r="U35" i="32"/>
  <c r="T39" i="32"/>
  <c r="U53" i="32"/>
  <c r="T56" i="32"/>
  <c r="T48" i="32"/>
  <c r="T6" i="32"/>
  <c r="T23" i="32"/>
  <c r="U37" i="32"/>
  <c r="T40" i="32"/>
  <c r="T46" i="32"/>
  <c r="T58" i="32"/>
  <c r="U19" i="32"/>
  <c r="T32" i="32"/>
  <c r="U51" i="32"/>
  <c r="U59" i="32"/>
  <c r="T25" i="32"/>
  <c r="U13" i="32"/>
  <c r="T17" i="32"/>
  <c r="T33" i="32"/>
  <c r="T41" i="32"/>
  <c r="T49" i="32"/>
  <c r="T57" i="32"/>
  <c r="U9" i="32"/>
  <c r="T12" i="32"/>
  <c r="T20" i="32"/>
  <c r="T28" i="32"/>
  <c r="T36" i="32"/>
  <c r="T44" i="32"/>
  <c r="T52" i="32"/>
  <c r="T60" i="32"/>
  <c r="T10" i="32"/>
  <c r="T18" i="32"/>
  <c r="T26" i="32"/>
  <c r="T34" i="32"/>
  <c r="T42" i="32"/>
  <c r="T50" i="32"/>
  <c r="T21" i="32"/>
  <c r="T29" i="32"/>
  <c r="T45" i="32"/>
  <c r="T61" i="32"/>
  <c r="T97" i="42"/>
  <c r="Q97" i="42"/>
  <c r="U97" i="42" s="1"/>
  <c r="U96" i="42"/>
  <c r="Q96" i="42"/>
  <c r="T96" i="42" s="1"/>
  <c r="U95" i="42"/>
  <c r="T95" i="42"/>
  <c r="Q95" i="42"/>
  <c r="Q94" i="42"/>
  <c r="U94" i="42" s="1"/>
  <c r="Q93" i="42"/>
  <c r="U93" i="42" s="1"/>
  <c r="U92" i="42"/>
  <c r="Q92" i="42"/>
  <c r="T92" i="42" s="1"/>
  <c r="U91" i="42"/>
  <c r="T91" i="42"/>
  <c r="Q91" i="42"/>
  <c r="Q90" i="42"/>
  <c r="U90" i="42" s="1"/>
  <c r="T89" i="42"/>
  <c r="Q89" i="42"/>
  <c r="U89" i="42" s="1"/>
  <c r="U88" i="42"/>
  <c r="Q88" i="42"/>
  <c r="T88" i="42" s="1"/>
  <c r="U87" i="42"/>
  <c r="T87" i="42"/>
  <c r="Q87" i="42"/>
  <c r="Q86" i="42"/>
  <c r="U86" i="42" s="1"/>
  <c r="Q85" i="42"/>
  <c r="U85" i="42" s="1"/>
  <c r="U84" i="42"/>
  <c r="Q84" i="42"/>
  <c r="T84" i="42" s="1"/>
  <c r="U83" i="42"/>
  <c r="T83" i="42"/>
  <c r="Q83" i="42"/>
  <c r="Q82" i="42"/>
  <c r="U82" i="42" s="1"/>
  <c r="Q81" i="42"/>
  <c r="U81" i="42" s="1"/>
  <c r="U80" i="42"/>
  <c r="Q80" i="42"/>
  <c r="T80" i="42" s="1"/>
  <c r="U79" i="42"/>
  <c r="T79" i="42"/>
  <c r="Q79" i="42"/>
  <c r="Q78" i="42"/>
  <c r="U78" i="42" s="1"/>
  <c r="Q77" i="42"/>
  <c r="U77" i="42" s="1"/>
  <c r="U76" i="42"/>
  <c r="Q76" i="42"/>
  <c r="T76" i="42" s="1"/>
  <c r="U75" i="42"/>
  <c r="T75" i="42"/>
  <c r="Q75" i="42"/>
  <c r="Q74" i="42"/>
  <c r="U74" i="42" s="1"/>
  <c r="Q73" i="42"/>
  <c r="U73" i="42" s="1"/>
  <c r="U72" i="42"/>
  <c r="Q72" i="42"/>
  <c r="T72" i="42" s="1"/>
  <c r="U71" i="42"/>
  <c r="T71" i="42"/>
  <c r="Q71" i="42"/>
  <c r="Q70" i="42"/>
  <c r="U70" i="42" s="1"/>
  <c r="Q69" i="42"/>
  <c r="U69" i="42" s="1"/>
  <c r="U68" i="42"/>
  <c r="Q68" i="42"/>
  <c r="T68" i="42" s="1"/>
  <c r="U67" i="42"/>
  <c r="T67" i="42"/>
  <c r="Q67" i="42"/>
  <c r="Q66" i="42"/>
  <c r="U66" i="42" s="1"/>
  <c r="Q65" i="42"/>
  <c r="U65" i="42" s="1"/>
  <c r="U64" i="42"/>
  <c r="Q64" i="42"/>
  <c r="T64" i="42" s="1"/>
  <c r="U63" i="42"/>
  <c r="T63" i="42"/>
  <c r="Q63" i="42"/>
  <c r="Q62" i="42"/>
  <c r="U62" i="42" s="1"/>
  <c r="Q61" i="42"/>
  <c r="U61" i="42" s="1"/>
  <c r="U60" i="42"/>
  <c r="Q60" i="42"/>
  <c r="T60" i="42" s="1"/>
  <c r="U59" i="42"/>
  <c r="T59" i="42"/>
  <c r="Q59" i="42"/>
  <c r="Q58" i="42"/>
  <c r="T58" i="42" s="1"/>
  <c r="Q57" i="42"/>
  <c r="U57" i="42" s="1"/>
  <c r="U56" i="42"/>
  <c r="Q56" i="42"/>
  <c r="T56" i="42" s="1"/>
  <c r="U55" i="42"/>
  <c r="T55" i="42"/>
  <c r="Q55" i="42"/>
  <c r="Q54" i="42"/>
  <c r="U54" i="42" s="1"/>
  <c r="Q53" i="42"/>
  <c r="U53" i="42" s="1"/>
  <c r="U52" i="42"/>
  <c r="Q52" i="42"/>
  <c r="T52" i="42" s="1"/>
  <c r="U51" i="42"/>
  <c r="T51" i="42"/>
  <c r="Q51" i="42"/>
  <c r="Q50" i="42"/>
  <c r="T50" i="42" s="1"/>
  <c r="Q49" i="42"/>
  <c r="U49" i="42" s="1"/>
  <c r="U48" i="42"/>
  <c r="Q48" i="42"/>
  <c r="T48" i="42" s="1"/>
  <c r="U47" i="42"/>
  <c r="T47" i="42"/>
  <c r="Q47" i="42"/>
  <c r="Q46" i="42"/>
  <c r="U46" i="42" s="1"/>
  <c r="Q45" i="42"/>
  <c r="U45" i="42" s="1"/>
  <c r="U44" i="42"/>
  <c r="Q44" i="42"/>
  <c r="T44" i="42" s="1"/>
  <c r="U43" i="42"/>
  <c r="T43" i="42"/>
  <c r="Q43" i="42"/>
  <c r="Q42" i="42"/>
  <c r="U42" i="42" s="1"/>
  <c r="Q41" i="42"/>
  <c r="U41" i="42" s="1"/>
  <c r="U40" i="42"/>
  <c r="Q40" i="42"/>
  <c r="T40" i="42" s="1"/>
  <c r="U39" i="42"/>
  <c r="T39" i="42"/>
  <c r="Q39" i="42"/>
  <c r="Q38" i="42"/>
  <c r="U38" i="42" s="1"/>
  <c r="Q37" i="42"/>
  <c r="U37" i="42" s="1"/>
  <c r="U36" i="42"/>
  <c r="Q36" i="42"/>
  <c r="T36" i="42" s="1"/>
  <c r="U35" i="42"/>
  <c r="T35" i="42"/>
  <c r="Q35" i="42"/>
  <c r="Q34" i="42"/>
  <c r="U34" i="42" s="1"/>
  <c r="Q33" i="42"/>
  <c r="U33" i="42" s="1"/>
  <c r="U32" i="42"/>
  <c r="Q32" i="42"/>
  <c r="T32" i="42" s="1"/>
  <c r="U31" i="42"/>
  <c r="T31" i="42"/>
  <c r="Q31" i="42"/>
  <c r="Q30" i="42"/>
  <c r="U30" i="42" s="1"/>
  <c r="Q29" i="42"/>
  <c r="U29" i="42" s="1"/>
  <c r="U28" i="42"/>
  <c r="Q28" i="42"/>
  <c r="T28" i="42" s="1"/>
  <c r="U27" i="42"/>
  <c r="T27" i="42"/>
  <c r="Q27" i="42"/>
  <c r="Q26" i="42"/>
  <c r="U26" i="42" s="1"/>
  <c r="Q25" i="42"/>
  <c r="U25" i="42" s="1"/>
  <c r="U24" i="42"/>
  <c r="Q24" i="42"/>
  <c r="T24" i="42" s="1"/>
  <c r="U23" i="42"/>
  <c r="T23" i="42"/>
  <c r="Q23" i="42"/>
  <c r="Q22" i="42"/>
  <c r="U22" i="42" s="1"/>
  <c r="Q21" i="42"/>
  <c r="U21" i="42" s="1"/>
  <c r="U20" i="42"/>
  <c r="Q20" i="42"/>
  <c r="T20" i="42" s="1"/>
  <c r="U19" i="42"/>
  <c r="T19" i="42"/>
  <c r="Q19" i="42"/>
  <c r="Q18" i="42"/>
  <c r="U18" i="42" s="1"/>
  <c r="Q17" i="42"/>
  <c r="U17" i="42" s="1"/>
  <c r="U16" i="42"/>
  <c r="Q16" i="42"/>
  <c r="T16" i="42" s="1"/>
  <c r="U15" i="42"/>
  <c r="T15" i="42"/>
  <c r="Q15" i="42"/>
  <c r="Q14" i="42"/>
  <c r="U14" i="42" s="1"/>
  <c r="Q13" i="42"/>
  <c r="U13" i="42" s="1"/>
  <c r="U12" i="42"/>
  <c r="Q12" i="42"/>
  <c r="T12" i="42" s="1"/>
  <c r="U11" i="42"/>
  <c r="T11" i="42"/>
  <c r="Q11" i="42"/>
  <c r="Q10" i="42"/>
  <c r="T10" i="42" s="1"/>
  <c r="Q9" i="42"/>
  <c r="U9" i="42" s="1"/>
  <c r="U8" i="42"/>
  <c r="Q8" i="42"/>
  <c r="T8" i="42" s="1"/>
  <c r="U7" i="42"/>
  <c r="T7" i="42"/>
  <c r="Q7" i="42"/>
  <c r="Q6" i="42"/>
  <c r="U6" i="42" s="1"/>
  <c r="T18" i="42" l="1"/>
  <c r="T34" i="42"/>
  <c r="T66" i="42"/>
  <c r="T74" i="42"/>
  <c r="T82" i="42"/>
  <c r="T90" i="42"/>
  <c r="T26" i="42"/>
  <c r="T42" i="42"/>
  <c r="U10" i="42"/>
  <c r="T13" i="42"/>
  <c r="T21" i="42"/>
  <c r="T29" i="42"/>
  <c r="T37" i="42"/>
  <c r="T45" i="42"/>
  <c r="U50" i="42"/>
  <c r="T53" i="42"/>
  <c r="U58" i="42"/>
  <c r="T61" i="42"/>
  <c r="T69" i="42"/>
  <c r="T77" i="42"/>
  <c r="T85" i="42"/>
  <c r="T93" i="42"/>
  <c r="T30" i="42"/>
  <c r="T38" i="42"/>
  <c r="T46" i="42"/>
  <c r="T54" i="42"/>
  <c r="T62" i="42"/>
  <c r="T70" i="42"/>
  <c r="T78" i="42"/>
  <c r="T86" i="42"/>
  <c r="T94" i="42"/>
  <c r="T14" i="42"/>
  <c r="T22" i="42"/>
  <c r="T25" i="42"/>
  <c r="T33" i="42"/>
  <c r="T41" i="42"/>
  <c r="T57" i="42"/>
  <c r="T73" i="42"/>
  <c r="T81" i="42"/>
  <c r="T6" i="42"/>
  <c r="T9" i="42"/>
  <c r="T17" i="42"/>
  <c r="T49" i="42"/>
  <c r="T65" i="42"/>
  <c r="Q46" i="41"/>
  <c r="U46" i="41" s="1"/>
  <c r="Q45" i="41"/>
  <c r="U45" i="41" s="1"/>
  <c r="U44" i="41"/>
  <c r="T44" i="41"/>
  <c r="Q44" i="41"/>
  <c r="T43" i="41"/>
  <c r="Q43" i="41"/>
  <c r="U43" i="41" s="1"/>
  <c r="Q42" i="41"/>
  <c r="T42" i="41" s="1"/>
  <c r="U41" i="41"/>
  <c r="T41" i="41"/>
  <c r="Q41" i="41"/>
  <c r="U40" i="41"/>
  <c r="Q40" i="41"/>
  <c r="T40" i="41" s="1"/>
  <c r="U39" i="41"/>
  <c r="T39" i="41"/>
  <c r="Q39" i="41"/>
  <c r="Q38" i="41"/>
  <c r="U38" i="41" s="1"/>
  <c r="Q37" i="41"/>
  <c r="U37" i="41" s="1"/>
  <c r="U36" i="41"/>
  <c r="T36" i="41"/>
  <c r="Q36" i="41"/>
  <c r="T35" i="41"/>
  <c r="Q35" i="41"/>
  <c r="U35" i="41" s="1"/>
  <c r="Q34" i="41"/>
  <c r="U34" i="41" s="1"/>
  <c r="U33" i="41"/>
  <c r="T33" i="41"/>
  <c r="Q33" i="41"/>
  <c r="U32" i="41"/>
  <c r="Q32" i="41"/>
  <c r="T32" i="41" s="1"/>
  <c r="U31" i="41"/>
  <c r="T31" i="41"/>
  <c r="Q31" i="41"/>
  <c r="Q30" i="41"/>
  <c r="U30" i="41" s="1"/>
  <c r="Q29" i="41"/>
  <c r="U29" i="41" s="1"/>
  <c r="U28" i="41"/>
  <c r="T28" i="41"/>
  <c r="Q28" i="41"/>
  <c r="T27" i="41"/>
  <c r="Q27" i="41"/>
  <c r="U27" i="41" s="1"/>
  <c r="Q26" i="41"/>
  <c r="T26" i="41" s="1"/>
  <c r="U25" i="41"/>
  <c r="T25" i="41"/>
  <c r="Q25" i="41"/>
  <c r="U24" i="41"/>
  <c r="Q24" i="41"/>
  <c r="T24" i="41" s="1"/>
  <c r="U23" i="41"/>
  <c r="T23" i="41"/>
  <c r="Q23" i="41"/>
  <c r="Q22" i="41"/>
  <c r="U22" i="41" s="1"/>
  <c r="Q21" i="41"/>
  <c r="U21" i="41" s="1"/>
  <c r="U20" i="41"/>
  <c r="T20" i="41"/>
  <c r="Q20" i="41"/>
  <c r="T19" i="41"/>
  <c r="Q19" i="41"/>
  <c r="U19" i="41" s="1"/>
  <c r="Q18" i="41"/>
  <c r="U18" i="41" s="1"/>
  <c r="U17" i="41"/>
  <c r="T17" i="41"/>
  <c r="Q17" i="41"/>
  <c r="U16" i="41"/>
  <c r="Q16" i="41"/>
  <c r="T16" i="41" s="1"/>
  <c r="U15" i="41"/>
  <c r="T15" i="41"/>
  <c r="Q15" i="41"/>
  <c r="Q14" i="41"/>
  <c r="U14" i="41" s="1"/>
  <c r="Q13" i="41"/>
  <c r="U13" i="41" s="1"/>
  <c r="U12" i="41"/>
  <c r="T12" i="41"/>
  <c r="Q12" i="41"/>
  <c r="T11" i="41"/>
  <c r="Q11" i="41"/>
  <c r="U11" i="41" s="1"/>
  <c r="Q10" i="41"/>
  <c r="T10" i="41" s="1"/>
  <c r="U9" i="41"/>
  <c r="T9" i="41"/>
  <c r="Q9" i="41"/>
  <c r="U8" i="41"/>
  <c r="Q8" i="41"/>
  <c r="T8" i="41" s="1"/>
  <c r="T7" i="41"/>
  <c r="Q7" i="41"/>
  <c r="U7" i="41" s="1"/>
  <c r="Q6" i="41"/>
  <c r="U6" i="41" s="1"/>
  <c r="T18" i="41" l="1"/>
  <c r="T34" i="41"/>
  <c r="U10" i="41"/>
  <c r="T13" i="41"/>
  <c r="T21" i="41"/>
  <c r="U26" i="41"/>
  <c r="T29" i="41"/>
  <c r="T37" i="41"/>
  <c r="U42" i="41"/>
  <c r="T45" i="41"/>
  <c r="T6" i="41"/>
  <c r="T14" i="41"/>
  <c r="T22" i="41"/>
  <c r="T30" i="41"/>
  <c r="T38" i="41"/>
  <c r="T46" i="41"/>
  <c r="T92" i="44" l="1"/>
  <c r="S92" i="44"/>
  <c r="T91" i="44"/>
  <c r="S91" i="44"/>
  <c r="T90" i="44"/>
  <c r="S90" i="44"/>
  <c r="T62" i="32"/>
  <c r="S62" i="32"/>
  <c r="B6" i="40" l="1"/>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B97" i="40"/>
  <c r="B98" i="40"/>
  <c r="B99" i="40"/>
  <c r="B100" i="40"/>
  <c r="B101" i="40"/>
  <c r="B102" i="40"/>
  <c r="B103" i="40"/>
  <c r="B104" i="40"/>
  <c r="B105" i="40"/>
  <c r="B106" i="40"/>
  <c r="B107" i="40"/>
  <c r="B108" i="40"/>
  <c r="B109" i="40"/>
  <c r="B110" i="40"/>
  <c r="B111" i="40"/>
  <c r="B112" i="40"/>
  <c r="B113" i="40"/>
  <c r="B114" i="40"/>
  <c r="B115" i="40"/>
  <c r="B116" i="40"/>
  <c r="B117" i="40"/>
  <c r="B118" i="40"/>
  <c r="B119" i="40"/>
  <c r="B120" i="40"/>
  <c r="B121" i="40"/>
  <c r="B122" i="40"/>
  <c r="B123" i="40"/>
  <c r="B124" i="40"/>
  <c r="B125" i="40"/>
  <c r="B126" i="40"/>
  <c r="B127" i="40"/>
  <c r="B128" i="40"/>
  <c r="B129" i="40"/>
  <c r="B130" i="40"/>
  <c r="B131" i="40"/>
  <c r="B132" i="40"/>
  <c r="B133" i="40"/>
  <c r="B134" i="40"/>
  <c r="B135" i="40"/>
  <c r="B136" i="40"/>
  <c r="B137" i="40"/>
  <c r="B138" i="40"/>
  <c r="B139" i="40"/>
  <c r="B140" i="40"/>
  <c r="B141" i="40"/>
  <c r="B142" i="40"/>
  <c r="B143" i="40"/>
  <c r="B144" i="40"/>
  <c r="B145" i="40"/>
  <c r="B146" i="40"/>
  <c r="B147" i="40"/>
  <c r="B148" i="40"/>
  <c r="B149" i="40"/>
  <c r="B150" i="40"/>
  <c r="B151" i="40"/>
  <c r="B152" i="40"/>
  <c r="B153" i="40"/>
  <c r="B154" i="40"/>
  <c r="B155" i="40"/>
  <c r="B156" i="40"/>
  <c r="B157" i="40"/>
  <c r="B158" i="40"/>
  <c r="B159" i="40"/>
  <c r="B160" i="40"/>
  <c r="B161" i="40"/>
  <c r="B162" i="40"/>
  <c r="B163" i="40"/>
  <c r="B164" i="40"/>
  <c r="B165" i="40"/>
  <c r="B166" i="40"/>
  <c r="B167" i="40"/>
  <c r="B168" i="40"/>
  <c r="B169" i="40"/>
  <c r="B170" i="40"/>
  <c r="B171" i="40"/>
  <c r="B172" i="40"/>
  <c r="B173" i="40"/>
  <c r="B174" i="40"/>
  <c r="B175" i="40"/>
  <c r="B176" i="40"/>
  <c r="B177" i="40"/>
  <c r="B178" i="40"/>
  <c r="B179" i="40"/>
  <c r="B180" i="40"/>
  <c r="B181" i="40"/>
  <c r="B182" i="40"/>
  <c r="B183" i="40"/>
  <c r="B184" i="40"/>
  <c r="B185" i="40"/>
  <c r="B186" i="40"/>
  <c r="B187" i="40"/>
  <c r="B188" i="40"/>
  <c r="B189" i="40"/>
  <c r="B190" i="40"/>
  <c r="B191" i="40"/>
  <c r="B192" i="40"/>
  <c r="B193" i="40"/>
  <c r="B194" i="40"/>
  <c r="B195" i="40"/>
  <c r="B196" i="40"/>
  <c r="B197" i="40"/>
  <c r="B198" i="40"/>
  <c r="B199" i="40"/>
  <c r="B200" i="40"/>
  <c r="B201" i="40"/>
  <c r="B202" i="40"/>
  <c r="B203" i="40"/>
  <c r="B65" i="37" l="1"/>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T203" i="47" l="1"/>
  <c r="P203" i="47"/>
  <c r="S203" i="47" s="1"/>
  <c r="B203" i="47"/>
  <c r="A203" i="47"/>
  <c r="P202" i="47"/>
  <c r="T202" i="47" s="1"/>
  <c r="B202" i="47"/>
  <c r="A202" i="47"/>
  <c r="P201" i="47"/>
  <c r="T201" i="47" s="1"/>
  <c r="B201" i="47"/>
  <c r="A201" i="47"/>
  <c r="T200" i="47"/>
  <c r="P200" i="47"/>
  <c r="S200" i="47" s="1"/>
  <c r="B200" i="47"/>
  <c r="A200" i="47"/>
  <c r="T199" i="47"/>
  <c r="P199" i="47"/>
  <c r="S199" i="47" s="1"/>
  <c r="B199" i="47"/>
  <c r="A199" i="47"/>
  <c r="T198" i="47"/>
  <c r="P198" i="47"/>
  <c r="S198" i="47" s="1"/>
  <c r="B198" i="47"/>
  <c r="A198" i="47"/>
  <c r="S197" i="47"/>
  <c r="P197" i="47"/>
  <c r="T197" i="47" s="1"/>
  <c r="B197" i="47"/>
  <c r="A197" i="47"/>
  <c r="S196" i="47"/>
  <c r="P196" i="47"/>
  <c r="T196" i="47" s="1"/>
  <c r="B196" i="47"/>
  <c r="A196" i="47"/>
  <c r="T195" i="47"/>
  <c r="S195" i="47"/>
  <c r="P195" i="47"/>
  <c r="B195" i="47"/>
  <c r="A195" i="47"/>
  <c r="P194" i="47"/>
  <c r="T194" i="47" s="1"/>
  <c r="B194" i="47"/>
  <c r="A194" i="47"/>
  <c r="P193" i="47"/>
  <c r="T193" i="47" s="1"/>
  <c r="B193" i="47"/>
  <c r="A193" i="47"/>
  <c r="T192" i="47"/>
  <c r="P192" i="47"/>
  <c r="S192" i="47" s="1"/>
  <c r="B192" i="47"/>
  <c r="A192" i="47"/>
  <c r="T191" i="47"/>
  <c r="S191" i="47"/>
  <c r="P191" i="47"/>
  <c r="B191" i="47"/>
  <c r="A191" i="47"/>
  <c r="T190" i="47"/>
  <c r="P190" i="47"/>
  <c r="S190" i="47" s="1"/>
  <c r="B190" i="47"/>
  <c r="A190" i="47"/>
  <c r="S189" i="47"/>
  <c r="P189" i="47"/>
  <c r="T189" i="47" s="1"/>
  <c r="B189" i="47"/>
  <c r="A189" i="47"/>
  <c r="S188" i="47"/>
  <c r="P188" i="47"/>
  <c r="T188" i="47" s="1"/>
  <c r="B188" i="47"/>
  <c r="A188" i="47"/>
  <c r="T187" i="47"/>
  <c r="S187" i="47"/>
  <c r="P187" i="47"/>
  <c r="B187" i="47"/>
  <c r="A187" i="47"/>
  <c r="P186" i="47"/>
  <c r="T186" i="47" s="1"/>
  <c r="B186" i="47"/>
  <c r="A186" i="47"/>
  <c r="P185" i="47"/>
  <c r="T185" i="47" s="1"/>
  <c r="B185" i="47"/>
  <c r="A185" i="47"/>
  <c r="T184" i="47"/>
  <c r="P184" i="47"/>
  <c r="S184" i="47" s="1"/>
  <c r="B184" i="47"/>
  <c r="A184" i="47"/>
  <c r="T183" i="47"/>
  <c r="S183" i="47"/>
  <c r="P183" i="47"/>
  <c r="B183" i="47"/>
  <c r="A183" i="47"/>
  <c r="T182" i="47"/>
  <c r="P182" i="47"/>
  <c r="S182" i="47" s="1"/>
  <c r="B182" i="47"/>
  <c r="A182" i="47"/>
  <c r="S181" i="47"/>
  <c r="P181" i="47"/>
  <c r="T181" i="47" s="1"/>
  <c r="B181" i="47"/>
  <c r="A181" i="47"/>
  <c r="S180" i="47"/>
  <c r="P180" i="47"/>
  <c r="T180" i="47" s="1"/>
  <c r="B180" i="47"/>
  <c r="A180" i="47"/>
  <c r="T179" i="47"/>
  <c r="S179" i="47"/>
  <c r="P179" i="47"/>
  <c r="B179" i="47"/>
  <c r="A179" i="47"/>
  <c r="P178" i="47"/>
  <c r="T178" i="47" s="1"/>
  <c r="B178" i="47"/>
  <c r="A178" i="47"/>
  <c r="P177" i="47"/>
  <c r="T177" i="47" s="1"/>
  <c r="B177" i="47"/>
  <c r="A177" i="47"/>
  <c r="T176" i="47"/>
  <c r="P176" i="47"/>
  <c r="S176" i="47" s="1"/>
  <c r="B176" i="47"/>
  <c r="A176" i="47"/>
  <c r="T175" i="47"/>
  <c r="S175" i="47"/>
  <c r="P175" i="47"/>
  <c r="B175" i="47"/>
  <c r="A175" i="47"/>
  <c r="T174" i="47"/>
  <c r="P174" i="47"/>
  <c r="S174" i="47" s="1"/>
  <c r="B174" i="47"/>
  <c r="A174" i="47"/>
  <c r="S173" i="47"/>
  <c r="P173" i="47"/>
  <c r="T173" i="47" s="1"/>
  <c r="B173" i="47"/>
  <c r="A173" i="47"/>
  <c r="S172" i="47"/>
  <c r="P172" i="47"/>
  <c r="T172" i="47" s="1"/>
  <c r="B172" i="47"/>
  <c r="A172" i="47"/>
  <c r="T171" i="47"/>
  <c r="S171" i="47"/>
  <c r="P171" i="47"/>
  <c r="B171" i="47"/>
  <c r="A171" i="47"/>
  <c r="P170" i="47"/>
  <c r="T170" i="47" s="1"/>
  <c r="B170" i="47"/>
  <c r="A170" i="47"/>
  <c r="P169" i="47"/>
  <c r="T169" i="47" s="1"/>
  <c r="B169" i="47"/>
  <c r="A169" i="47"/>
  <c r="T168" i="47"/>
  <c r="P168" i="47"/>
  <c r="S168" i="47" s="1"/>
  <c r="B168" i="47"/>
  <c r="A168" i="47"/>
  <c r="T167" i="47"/>
  <c r="S167" i="47"/>
  <c r="P167" i="47"/>
  <c r="B167" i="47"/>
  <c r="A167" i="47"/>
  <c r="T166" i="47"/>
  <c r="P166" i="47"/>
  <c r="S166" i="47" s="1"/>
  <c r="B166" i="47"/>
  <c r="A166" i="47"/>
  <c r="S165" i="47"/>
  <c r="P165" i="47"/>
  <c r="T165" i="47" s="1"/>
  <c r="B165" i="47"/>
  <c r="A165" i="47"/>
  <c r="S164" i="47"/>
  <c r="P164" i="47"/>
  <c r="T164" i="47" s="1"/>
  <c r="B164" i="47"/>
  <c r="A164" i="47"/>
  <c r="T163" i="47"/>
  <c r="S163" i="47"/>
  <c r="P163" i="47"/>
  <c r="B163" i="47"/>
  <c r="A163" i="47"/>
  <c r="P162" i="47"/>
  <c r="T162" i="47" s="1"/>
  <c r="B162" i="47"/>
  <c r="A162" i="47"/>
  <c r="P161" i="47"/>
  <c r="T161" i="47" s="1"/>
  <c r="B161" i="47"/>
  <c r="A161" i="47"/>
  <c r="T160" i="47"/>
  <c r="P160" i="47"/>
  <c r="S160" i="47" s="1"/>
  <c r="B160" i="47"/>
  <c r="A160" i="47"/>
  <c r="T159" i="47"/>
  <c r="S159" i="47"/>
  <c r="P159" i="47"/>
  <c r="B159" i="47"/>
  <c r="A159" i="47"/>
  <c r="T158" i="47"/>
  <c r="P158" i="47"/>
  <c r="S158" i="47" s="1"/>
  <c r="B158" i="47"/>
  <c r="A158" i="47"/>
  <c r="S157" i="47"/>
  <c r="P157" i="47"/>
  <c r="T157" i="47" s="1"/>
  <c r="B157" i="47"/>
  <c r="A157" i="47"/>
  <c r="S156" i="47"/>
  <c r="P156" i="47"/>
  <c r="T156" i="47" s="1"/>
  <c r="B156" i="47"/>
  <c r="A156" i="47"/>
  <c r="T155" i="47"/>
  <c r="S155" i="47"/>
  <c r="P155" i="47"/>
  <c r="B155" i="47"/>
  <c r="A155" i="47"/>
  <c r="P154" i="47"/>
  <c r="T154" i="47" s="1"/>
  <c r="B154" i="47"/>
  <c r="A154" i="47"/>
  <c r="P153" i="47"/>
  <c r="T153" i="47" s="1"/>
  <c r="B153" i="47"/>
  <c r="A153" i="47"/>
  <c r="T152" i="47"/>
  <c r="P152" i="47"/>
  <c r="S152" i="47" s="1"/>
  <c r="B152" i="47"/>
  <c r="A152" i="47"/>
  <c r="T151" i="47"/>
  <c r="S151" i="47"/>
  <c r="P151" i="47"/>
  <c r="B151" i="47"/>
  <c r="A151" i="47"/>
  <c r="T150" i="47"/>
  <c r="P150" i="47"/>
  <c r="S150" i="47" s="1"/>
  <c r="B150" i="47"/>
  <c r="A150" i="47"/>
  <c r="S149" i="47"/>
  <c r="P149" i="47"/>
  <c r="T149" i="47" s="1"/>
  <c r="B149" i="47"/>
  <c r="A149" i="47"/>
  <c r="S148" i="47"/>
  <c r="P148" i="47"/>
  <c r="T148" i="47" s="1"/>
  <c r="B148" i="47"/>
  <c r="A148" i="47"/>
  <c r="T147" i="47"/>
  <c r="S147" i="47"/>
  <c r="P147" i="47"/>
  <c r="B147" i="47"/>
  <c r="A147" i="47"/>
  <c r="P146" i="47"/>
  <c r="T146" i="47" s="1"/>
  <c r="B146" i="47"/>
  <c r="A146" i="47"/>
  <c r="P145" i="47"/>
  <c r="T145" i="47" s="1"/>
  <c r="B145" i="47"/>
  <c r="A145" i="47"/>
  <c r="T144" i="47"/>
  <c r="P144" i="47"/>
  <c r="S144" i="47" s="1"/>
  <c r="B144" i="47"/>
  <c r="A144" i="47"/>
  <c r="T143" i="47"/>
  <c r="S143" i="47"/>
  <c r="P143" i="47"/>
  <c r="B143" i="47"/>
  <c r="A143" i="47"/>
  <c r="T142" i="47"/>
  <c r="P142" i="47"/>
  <c r="S142" i="47" s="1"/>
  <c r="B142" i="47"/>
  <c r="A142" i="47"/>
  <c r="S141" i="47"/>
  <c r="P141" i="47"/>
  <c r="T141" i="47" s="1"/>
  <c r="B141" i="47"/>
  <c r="A141" i="47"/>
  <c r="S140" i="47"/>
  <c r="P140" i="47"/>
  <c r="T140" i="47" s="1"/>
  <c r="B140" i="47"/>
  <c r="A140" i="47"/>
  <c r="T139" i="47"/>
  <c r="S139" i="47"/>
  <c r="P139" i="47"/>
  <c r="B139" i="47"/>
  <c r="A139" i="47"/>
  <c r="P138" i="47"/>
  <c r="T138" i="47" s="1"/>
  <c r="B138" i="47"/>
  <c r="A138" i="47"/>
  <c r="P137" i="47"/>
  <c r="T137" i="47" s="1"/>
  <c r="B137" i="47"/>
  <c r="A137" i="47"/>
  <c r="T136" i="47"/>
  <c r="P136" i="47"/>
  <c r="S136" i="47" s="1"/>
  <c r="B136" i="47"/>
  <c r="A136" i="47"/>
  <c r="T135" i="47"/>
  <c r="S135" i="47"/>
  <c r="P135" i="47"/>
  <c r="B135" i="47"/>
  <c r="A135" i="47"/>
  <c r="T134" i="47"/>
  <c r="P134" i="47"/>
  <c r="S134" i="47" s="1"/>
  <c r="B134" i="47"/>
  <c r="A134" i="47"/>
  <c r="S133" i="47"/>
  <c r="P133" i="47"/>
  <c r="T133" i="47" s="1"/>
  <c r="B133" i="47"/>
  <c r="A133" i="47"/>
  <c r="S132" i="47"/>
  <c r="P132" i="47"/>
  <c r="T132" i="47" s="1"/>
  <c r="B132" i="47"/>
  <c r="A132" i="47"/>
  <c r="T131" i="47"/>
  <c r="S131" i="47"/>
  <c r="P131" i="47"/>
  <c r="B131" i="47"/>
  <c r="A131" i="47"/>
  <c r="P130" i="47"/>
  <c r="T130" i="47" s="1"/>
  <c r="B130" i="47"/>
  <c r="A130" i="47"/>
  <c r="P129" i="47"/>
  <c r="T129" i="47" s="1"/>
  <c r="B129" i="47"/>
  <c r="A129" i="47"/>
  <c r="T128" i="47"/>
  <c r="P128" i="47"/>
  <c r="S128" i="47" s="1"/>
  <c r="B128" i="47"/>
  <c r="A128" i="47"/>
  <c r="T127" i="47"/>
  <c r="S127" i="47"/>
  <c r="P127" i="47"/>
  <c r="B127" i="47"/>
  <c r="A127" i="47"/>
  <c r="T126" i="47"/>
  <c r="P126" i="47"/>
  <c r="S126" i="47" s="1"/>
  <c r="B126" i="47"/>
  <c r="A126" i="47"/>
  <c r="S125" i="47"/>
  <c r="P125" i="47"/>
  <c r="T125" i="47" s="1"/>
  <c r="B125" i="47"/>
  <c r="A125" i="47"/>
  <c r="S124" i="47"/>
  <c r="P124" i="47"/>
  <c r="T124" i="47" s="1"/>
  <c r="B124" i="47"/>
  <c r="A124" i="47"/>
  <c r="T123" i="47"/>
  <c r="S123" i="47"/>
  <c r="P123" i="47"/>
  <c r="B123" i="47"/>
  <c r="A123" i="47"/>
  <c r="P122" i="47"/>
  <c r="T122" i="47" s="1"/>
  <c r="B122" i="47"/>
  <c r="A122" i="47"/>
  <c r="P121" i="47"/>
  <c r="T121" i="47" s="1"/>
  <c r="B121" i="47"/>
  <c r="A121" i="47"/>
  <c r="T120" i="47"/>
  <c r="P120" i="47"/>
  <c r="S120" i="47" s="1"/>
  <c r="B120" i="47"/>
  <c r="A120" i="47"/>
  <c r="T119" i="47"/>
  <c r="S119" i="47"/>
  <c r="P119" i="47"/>
  <c r="B119" i="47"/>
  <c r="A119" i="47"/>
  <c r="T118" i="47"/>
  <c r="P118" i="47"/>
  <c r="S118" i="47" s="1"/>
  <c r="B118" i="47"/>
  <c r="A118" i="47"/>
  <c r="S117" i="47"/>
  <c r="P117" i="47"/>
  <c r="T117" i="47" s="1"/>
  <c r="B117" i="47"/>
  <c r="A117" i="47"/>
  <c r="S116" i="47"/>
  <c r="P116" i="47"/>
  <c r="T116" i="47" s="1"/>
  <c r="B116" i="47"/>
  <c r="A116" i="47"/>
  <c r="T115" i="47"/>
  <c r="S115" i="47"/>
  <c r="P115" i="47"/>
  <c r="B115" i="47"/>
  <c r="A115" i="47"/>
  <c r="P114" i="47"/>
  <c r="T114" i="47" s="1"/>
  <c r="B114" i="47"/>
  <c r="A114" i="47"/>
  <c r="P113" i="47"/>
  <c r="T113" i="47" s="1"/>
  <c r="B113" i="47"/>
  <c r="A113" i="47"/>
  <c r="T112" i="47"/>
  <c r="P112" i="47"/>
  <c r="S112" i="47" s="1"/>
  <c r="B112" i="47"/>
  <c r="A112" i="47"/>
  <c r="T111" i="47"/>
  <c r="S111" i="47"/>
  <c r="P111" i="47"/>
  <c r="B111" i="47"/>
  <c r="A111" i="47"/>
  <c r="T110" i="47"/>
  <c r="P110" i="47"/>
  <c r="S110" i="47" s="1"/>
  <c r="B110" i="47"/>
  <c r="A110" i="47"/>
  <c r="S109" i="47"/>
  <c r="P109" i="47"/>
  <c r="T109" i="47" s="1"/>
  <c r="B109" i="47"/>
  <c r="A109" i="47"/>
  <c r="S108" i="47"/>
  <c r="P108" i="47"/>
  <c r="T108" i="47" s="1"/>
  <c r="B108" i="47"/>
  <c r="A108" i="47"/>
  <c r="T107" i="47"/>
  <c r="S107" i="47"/>
  <c r="P107" i="47"/>
  <c r="B107" i="47"/>
  <c r="A107" i="47"/>
  <c r="P106" i="47"/>
  <c r="T106" i="47" s="1"/>
  <c r="B106" i="47"/>
  <c r="A106" i="47"/>
  <c r="P105" i="47"/>
  <c r="T105" i="47" s="1"/>
  <c r="B105" i="47"/>
  <c r="A105" i="47"/>
  <c r="T104" i="47"/>
  <c r="P104" i="47"/>
  <c r="S104" i="47" s="1"/>
  <c r="B104" i="47"/>
  <c r="A104" i="47"/>
  <c r="T103" i="47"/>
  <c r="S103" i="47"/>
  <c r="P103" i="47"/>
  <c r="B103" i="47"/>
  <c r="A103" i="47"/>
  <c r="T102" i="47"/>
  <c r="P102" i="47"/>
  <c r="S102" i="47" s="1"/>
  <c r="B102" i="47"/>
  <c r="A102" i="47"/>
  <c r="S101" i="47"/>
  <c r="P101" i="47"/>
  <c r="T101" i="47" s="1"/>
  <c r="B101" i="47"/>
  <c r="A101" i="47"/>
  <c r="S100" i="47"/>
  <c r="P100" i="47"/>
  <c r="T100" i="47" s="1"/>
  <c r="B100" i="47"/>
  <c r="A100" i="47"/>
  <c r="T99" i="47"/>
  <c r="S99" i="47"/>
  <c r="P99" i="47"/>
  <c r="B99" i="47"/>
  <c r="A99" i="47"/>
  <c r="P98" i="47"/>
  <c r="T98" i="47" s="1"/>
  <c r="B98" i="47"/>
  <c r="A98" i="47"/>
  <c r="P97" i="47"/>
  <c r="T97" i="47" s="1"/>
  <c r="B97" i="47"/>
  <c r="A97" i="47"/>
  <c r="T96" i="47"/>
  <c r="P96" i="47"/>
  <c r="S96" i="47" s="1"/>
  <c r="B96" i="47"/>
  <c r="A96" i="47"/>
  <c r="T95" i="47"/>
  <c r="S95" i="47"/>
  <c r="P95" i="47"/>
  <c r="B95" i="47"/>
  <c r="A95" i="47"/>
  <c r="T94" i="47"/>
  <c r="P94" i="47"/>
  <c r="S94" i="47" s="1"/>
  <c r="B94" i="47"/>
  <c r="A94" i="47"/>
  <c r="S93" i="47"/>
  <c r="P93" i="47"/>
  <c r="T93" i="47" s="1"/>
  <c r="B93" i="47"/>
  <c r="A93" i="47"/>
  <c r="S92" i="47"/>
  <c r="P92" i="47"/>
  <c r="T92" i="47" s="1"/>
  <c r="B92" i="47"/>
  <c r="A92" i="47"/>
  <c r="T91" i="47"/>
  <c r="S91" i="47"/>
  <c r="P91" i="47"/>
  <c r="B91" i="47"/>
  <c r="A91" i="47"/>
  <c r="P90" i="47"/>
  <c r="T90" i="47" s="1"/>
  <c r="B90" i="47"/>
  <c r="A90" i="47"/>
  <c r="P89" i="47"/>
  <c r="T89" i="47" s="1"/>
  <c r="B89" i="47"/>
  <c r="A89" i="47"/>
  <c r="T88" i="47"/>
  <c r="P88" i="47"/>
  <c r="S88" i="47" s="1"/>
  <c r="B88" i="47"/>
  <c r="A88" i="47"/>
  <c r="T87" i="47"/>
  <c r="S87" i="47"/>
  <c r="P87" i="47"/>
  <c r="B87" i="47"/>
  <c r="A87" i="47"/>
  <c r="T86" i="47"/>
  <c r="P86" i="47"/>
  <c r="S86" i="47" s="1"/>
  <c r="B86" i="47"/>
  <c r="A86" i="47"/>
  <c r="S85" i="47"/>
  <c r="P85" i="47"/>
  <c r="T85" i="47" s="1"/>
  <c r="B85" i="47"/>
  <c r="A85" i="47"/>
  <c r="S84" i="47"/>
  <c r="P84" i="47"/>
  <c r="T84" i="47" s="1"/>
  <c r="B84" i="47"/>
  <c r="A84" i="47"/>
  <c r="T83" i="47"/>
  <c r="S83" i="47"/>
  <c r="P83" i="47"/>
  <c r="B83" i="47"/>
  <c r="A83" i="47"/>
  <c r="P82" i="47"/>
  <c r="T82" i="47" s="1"/>
  <c r="B82" i="47"/>
  <c r="A82" i="47"/>
  <c r="P81" i="47"/>
  <c r="T81" i="47" s="1"/>
  <c r="B81" i="47"/>
  <c r="A81" i="47"/>
  <c r="T80" i="47"/>
  <c r="P80" i="47"/>
  <c r="S80" i="47" s="1"/>
  <c r="B80" i="47"/>
  <c r="A80" i="47"/>
  <c r="T79" i="47"/>
  <c r="S79" i="47"/>
  <c r="P79" i="47"/>
  <c r="B79" i="47"/>
  <c r="A79" i="47"/>
  <c r="T78" i="47"/>
  <c r="P78" i="47"/>
  <c r="S78" i="47" s="1"/>
  <c r="B78" i="47"/>
  <c r="A78" i="47"/>
  <c r="S77" i="47"/>
  <c r="P77" i="47"/>
  <c r="T77" i="47" s="1"/>
  <c r="B77" i="47"/>
  <c r="A77" i="47"/>
  <c r="S76" i="47"/>
  <c r="P76" i="47"/>
  <c r="T76" i="47" s="1"/>
  <c r="B76" i="47"/>
  <c r="A76" i="47"/>
  <c r="T75" i="47"/>
  <c r="S75" i="47"/>
  <c r="P75" i="47"/>
  <c r="B75" i="47"/>
  <c r="A75" i="47"/>
  <c r="P74" i="47"/>
  <c r="T74" i="47" s="1"/>
  <c r="B74" i="47"/>
  <c r="A74" i="47"/>
  <c r="P73" i="47"/>
  <c r="T73" i="47" s="1"/>
  <c r="B73" i="47"/>
  <c r="A73" i="47"/>
  <c r="T72" i="47"/>
  <c r="P72" i="47"/>
  <c r="S72" i="47" s="1"/>
  <c r="B72" i="47"/>
  <c r="A72" i="47"/>
  <c r="T71" i="47"/>
  <c r="S71" i="47"/>
  <c r="P71" i="47"/>
  <c r="B71" i="47"/>
  <c r="A71" i="47"/>
  <c r="T70" i="47"/>
  <c r="P70" i="47"/>
  <c r="S70" i="47" s="1"/>
  <c r="B70" i="47"/>
  <c r="A70" i="47"/>
  <c r="S69" i="47"/>
  <c r="P69" i="47"/>
  <c r="T69" i="47" s="1"/>
  <c r="B69" i="47"/>
  <c r="A69" i="47"/>
  <c r="S68" i="47"/>
  <c r="P68" i="47"/>
  <c r="T68" i="47" s="1"/>
  <c r="B68" i="47"/>
  <c r="A68" i="47"/>
  <c r="T67" i="47"/>
  <c r="S67" i="47"/>
  <c r="P67" i="47"/>
  <c r="B67" i="47"/>
  <c r="A67" i="47"/>
  <c r="P66" i="47"/>
  <c r="T66" i="47" s="1"/>
  <c r="B66" i="47"/>
  <c r="A66" i="47"/>
  <c r="P65" i="47"/>
  <c r="T65" i="47" s="1"/>
  <c r="B65" i="47"/>
  <c r="A65" i="47"/>
  <c r="T64" i="47"/>
  <c r="P64" i="47"/>
  <c r="S64" i="47" s="1"/>
  <c r="B64" i="47"/>
  <c r="A64" i="47"/>
  <c r="T63" i="47"/>
  <c r="S63" i="47"/>
  <c r="P63" i="47"/>
  <c r="B63" i="47"/>
  <c r="A63" i="47"/>
  <c r="T62" i="47"/>
  <c r="P62" i="47"/>
  <c r="S62" i="47" s="1"/>
  <c r="B62" i="47"/>
  <c r="A62" i="47"/>
  <c r="S61" i="47"/>
  <c r="P61" i="47"/>
  <c r="T61" i="47" s="1"/>
  <c r="B61" i="47"/>
  <c r="A61" i="47"/>
  <c r="S60" i="47"/>
  <c r="P60" i="47"/>
  <c r="T60" i="47" s="1"/>
  <c r="B60" i="47"/>
  <c r="A60" i="47"/>
  <c r="T59" i="47"/>
  <c r="S59" i="47"/>
  <c r="P59" i="47"/>
  <c r="B59" i="47"/>
  <c r="A59" i="47"/>
  <c r="P58" i="47"/>
  <c r="T58" i="47" s="1"/>
  <c r="B58" i="47"/>
  <c r="A58" i="47"/>
  <c r="P57" i="47"/>
  <c r="T57" i="47" s="1"/>
  <c r="B57" i="47"/>
  <c r="A57" i="47"/>
  <c r="T56" i="47"/>
  <c r="P56" i="47"/>
  <c r="S56" i="47" s="1"/>
  <c r="B56" i="47"/>
  <c r="A56" i="47"/>
  <c r="T55" i="47"/>
  <c r="S55" i="47"/>
  <c r="P55" i="47"/>
  <c r="B55" i="47"/>
  <c r="A55" i="47"/>
  <c r="T54" i="47"/>
  <c r="P54" i="47"/>
  <c r="S54" i="47" s="1"/>
  <c r="B54" i="47"/>
  <c r="A54" i="47"/>
  <c r="S53" i="47"/>
  <c r="P53" i="47"/>
  <c r="T53" i="47" s="1"/>
  <c r="B53" i="47"/>
  <c r="A53" i="47"/>
  <c r="S52" i="47"/>
  <c r="P52" i="47"/>
  <c r="T52" i="47" s="1"/>
  <c r="B52" i="47"/>
  <c r="A52" i="47"/>
  <c r="T51" i="47"/>
  <c r="S51" i="47"/>
  <c r="P51" i="47"/>
  <c r="B51" i="47"/>
  <c r="A51" i="47"/>
  <c r="P50" i="47"/>
  <c r="T50" i="47" s="1"/>
  <c r="B50" i="47"/>
  <c r="A50" i="47"/>
  <c r="P49" i="47"/>
  <c r="T49" i="47" s="1"/>
  <c r="B49" i="47"/>
  <c r="A49" i="47"/>
  <c r="T48" i="47"/>
  <c r="P48" i="47"/>
  <c r="S48" i="47" s="1"/>
  <c r="B48" i="47"/>
  <c r="A48" i="47"/>
  <c r="T47" i="47"/>
  <c r="S47" i="47"/>
  <c r="P47" i="47"/>
  <c r="B47" i="47"/>
  <c r="A47" i="47"/>
  <c r="T46" i="47"/>
  <c r="P46" i="47"/>
  <c r="S46" i="47" s="1"/>
  <c r="B46" i="47"/>
  <c r="A46" i="47"/>
  <c r="S45" i="47"/>
  <c r="P45" i="47"/>
  <c r="T45" i="47" s="1"/>
  <c r="B45" i="47"/>
  <c r="A45" i="47"/>
  <c r="S44" i="47"/>
  <c r="P44" i="47"/>
  <c r="T44" i="47" s="1"/>
  <c r="B44" i="47"/>
  <c r="A44" i="47"/>
  <c r="T43" i="47"/>
  <c r="S43" i="47"/>
  <c r="P43" i="47"/>
  <c r="B43" i="47"/>
  <c r="A43" i="47"/>
  <c r="P42" i="47"/>
  <c r="T42" i="47" s="1"/>
  <c r="B42" i="47"/>
  <c r="A42" i="47"/>
  <c r="P41" i="47"/>
  <c r="T41" i="47" s="1"/>
  <c r="B41" i="47"/>
  <c r="A41" i="47"/>
  <c r="T40" i="47"/>
  <c r="P40" i="47"/>
  <c r="S40" i="47" s="1"/>
  <c r="B40" i="47"/>
  <c r="A40" i="47"/>
  <c r="T39" i="47"/>
  <c r="S39" i="47"/>
  <c r="P39" i="47"/>
  <c r="B39" i="47"/>
  <c r="A39" i="47"/>
  <c r="T38" i="47"/>
  <c r="P38" i="47"/>
  <c r="S38" i="47" s="1"/>
  <c r="B38" i="47"/>
  <c r="A38" i="47"/>
  <c r="S37" i="47"/>
  <c r="P37" i="47"/>
  <c r="T37" i="47" s="1"/>
  <c r="B37" i="47"/>
  <c r="A37" i="47"/>
  <c r="S36" i="47"/>
  <c r="P36" i="47"/>
  <c r="T36" i="47" s="1"/>
  <c r="B36" i="47"/>
  <c r="A36" i="47"/>
  <c r="T35" i="47"/>
  <c r="S35" i="47"/>
  <c r="P35" i="47"/>
  <c r="B35" i="47"/>
  <c r="A35" i="47"/>
  <c r="P34" i="47"/>
  <c r="T34" i="47" s="1"/>
  <c r="B34" i="47"/>
  <c r="A34" i="47"/>
  <c r="P33" i="47"/>
  <c r="T33" i="47" s="1"/>
  <c r="B33" i="47"/>
  <c r="A33" i="47"/>
  <c r="T32" i="47"/>
  <c r="P32" i="47"/>
  <c r="S32" i="47" s="1"/>
  <c r="B32" i="47"/>
  <c r="A32" i="47"/>
  <c r="T31" i="47"/>
  <c r="S31" i="47"/>
  <c r="P31" i="47"/>
  <c r="B31" i="47"/>
  <c r="A31" i="47"/>
  <c r="T30" i="47"/>
  <c r="P30" i="47"/>
  <c r="S30" i="47" s="1"/>
  <c r="B30" i="47"/>
  <c r="A30" i="47"/>
  <c r="S29" i="47"/>
  <c r="P29" i="47"/>
  <c r="T29" i="47" s="1"/>
  <c r="B29" i="47"/>
  <c r="A29" i="47"/>
  <c r="S28" i="47"/>
  <c r="P28" i="47"/>
  <c r="T28" i="47" s="1"/>
  <c r="B28" i="47"/>
  <c r="A28" i="47"/>
  <c r="T27" i="47"/>
  <c r="S27" i="47"/>
  <c r="P27" i="47"/>
  <c r="B27" i="47"/>
  <c r="A27" i="47"/>
  <c r="P26" i="47"/>
  <c r="T26" i="47" s="1"/>
  <c r="B26" i="47"/>
  <c r="A26" i="47"/>
  <c r="P25" i="47"/>
  <c r="T25" i="47" s="1"/>
  <c r="B25" i="47"/>
  <c r="A25" i="47"/>
  <c r="T24" i="47"/>
  <c r="P24" i="47"/>
  <c r="S24" i="47" s="1"/>
  <c r="B24" i="47"/>
  <c r="A24" i="47"/>
  <c r="T23" i="47"/>
  <c r="S23" i="47"/>
  <c r="P23" i="47"/>
  <c r="B23" i="47"/>
  <c r="A23" i="47"/>
  <c r="T22" i="47"/>
  <c r="P22" i="47"/>
  <c r="S22" i="47" s="1"/>
  <c r="B22" i="47"/>
  <c r="A22" i="47"/>
  <c r="S21" i="47"/>
  <c r="P21" i="47"/>
  <c r="T21" i="47" s="1"/>
  <c r="B21" i="47"/>
  <c r="A21" i="47"/>
  <c r="S20" i="47"/>
  <c r="P20" i="47"/>
  <c r="T20" i="47" s="1"/>
  <c r="B20" i="47"/>
  <c r="A20" i="47"/>
  <c r="T19" i="47"/>
  <c r="S19" i="47"/>
  <c r="P19" i="47"/>
  <c r="B19" i="47"/>
  <c r="A19" i="47"/>
  <c r="P18" i="47"/>
  <c r="T18" i="47" s="1"/>
  <c r="B18" i="47"/>
  <c r="A18" i="47"/>
  <c r="P17" i="47"/>
  <c r="T17" i="47" s="1"/>
  <c r="B17" i="47"/>
  <c r="A17" i="47"/>
  <c r="T16" i="47"/>
  <c r="P16" i="47"/>
  <c r="S16" i="47" s="1"/>
  <c r="B16" i="47"/>
  <c r="A16" i="47"/>
  <c r="B15" i="47"/>
  <c r="A15" i="47"/>
  <c r="B14" i="47"/>
  <c r="A14" i="47"/>
  <c r="B13" i="47"/>
  <c r="A13" i="47"/>
  <c r="B12" i="47"/>
  <c r="A12" i="47"/>
  <c r="B11" i="47"/>
  <c r="A11" i="47"/>
  <c r="B10" i="47"/>
  <c r="A10" i="47"/>
  <c r="B9" i="47"/>
  <c r="A9" i="47"/>
  <c r="B8" i="47"/>
  <c r="A8" i="47"/>
  <c r="B7" i="47"/>
  <c r="A7" i="47"/>
  <c r="B6" i="47"/>
  <c r="A6" i="47"/>
  <c r="B203" i="46"/>
  <c r="A203" i="46"/>
  <c r="B202" i="46"/>
  <c r="A202" i="46"/>
  <c r="B201" i="46"/>
  <c r="A201" i="46"/>
  <c r="B200" i="46"/>
  <c r="A200" i="46"/>
  <c r="B199" i="46"/>
  <c r="A199" i="46"/>
  <c r="B198" i="46"/>
  <c r="A198" i="46"/>
  <c r="B197" i="46"/>
  <c r="A197" i="46"/>
  <c r="B196" i="46"/>
  <c r="A196" i="46"/>
  <c r="B195" i="46"/>
  <c r="A195" i="46"/>
  <c r="B194" i="46"/>
  <c r="A194" i="46"/>
  <c r="B193" i="46"/>
  <c r="A193" i="46"/>
  <c r="B192" i="46"/>
  <c r="A192" i="46"/>
  <c r="B191" i="46"/>
  <c r="A191" i="46"/>
  <c r="B190" i="46"/>
  <c r="A190" i="46"/>
  <c r="B189" i="46"/>
  <c r="A189" i="46"/>
  <c r="B188" i="46"/>
  <c r="A188" i="46"/>
  <c r="B187" i="46"/>
  <c r="A187" i="46"/>
  <c r="B186" i="46"/>
  <c r="A186" i="46"/>
  <c r="B185" i="46"/>
  <c r="A185" i="46"/>
  <c r="B184" i="46"/>
  <c r="A184" i="46"/>
  <c r="B183" i="46"/>
  <c r="A183" i="46"/>
  <c r="B182" i="46"/>
  <c r="A182" i="46"/>
  <c r="B181" i="46"/>
  <c r="A181" i="46"/>
  <c r="B180" i="46"/>
  <c r="A180" i="46"/>
  <c r="B179" i="46"/>
  <c r="A179" i="46"/>
  <c r="B178" i="46"/>
  <c r="A178" i="46"/>
  <c r="B177" i="46"/>
  <c r="A177" i="46"/>
  <c r="B176" i="46"/>
  <c r="A176" i="46"/>
  <c r="B175" i="46"/>
  <c r="A175" i="46"/>
  <c r="B174" i="46"/>
  <c r="A174" i="46"/>
  <c r="B173" i="46"/>
  <c r="A173" i="46"/>
  <c r="B172" i="46"/>
  <c r="A172" i="46"/>
  <c r="B171" i="46"/>
  <c r="A171" i="46"/>
  <c r="B170" i="46"/>
  <c r="A170" i="46"/>
  <c r="B169" i="46"/>
  <c r="A169" i="46"/>
  <c r="B168" i="46"/>
  <c r="A168" i="46"/>
  <c r="B167" i="46"/>
  <c r="A167" i="46"/>
  <c r="B166" i="46"/>
  <c r="A166" i="46"/>
  <c r="B165" i="46"/>
  <c r="A165" i="46"/>
  <c r="B164" i="46"/>
  <c r="A164" i="46"/>
  <c r="B163" i="46"/>
  <c r="A163" i="46"/>
  <c r="B162" i="46"/>
  <c r="A162" i="46"/>
  <c r="B161" i="46"/>
  <c r="A161" i="46"/>
  <c r="B160" i="46"/>
  <c r="A160" i="46"/>
  <c r="B159" i="46"/>
  <c r="A159" i="46"/>
  <c r="B158" i="46"/>
  <c r="A158" i="46"/>
  <c r="B157" i="46"/>
  <c r="A157" i="46"/>
  <c r="B156" i="46"/>
  <c r="A156" i="46"/>
  <c r="B155" i="46"/>
  <c r="A155" i="46"/>
  <c r="B154" i="46"/>
  <c r="A154" i="46"/>
  <c r="B153" i="46"/>
  <c r="A153" i="46"/>
  <c r="B152" i="46"/>
  <c r="A152" i="46"/>
  <c r="B151" i="46"/>
  <c r="A151" i="46"/>
  <c r="B150" i="46"/>
  <c r="A150" i="46"/>
  <c r="B149" i="46"/>
  <c r="A149" i="46"/>
  <c r="B148" i="46"/>
  <c r="A148" i="46"/>
  <c r="B147" i="46"/>
  <c r="A147" i="46"/>
  <c r="B146" i="46"/>
  <c r="A146" i="46"/>
  <c r="B145" i="46"/>
  <c r="A145" i="46"/>
  <c r="B144" i="46"/>
  <c r="A144" i="46"/>
  <c r="B143" i="46"/>
  <c r="A143" i="46"/>
  <c r="B142" i="46"/>
  <c r="A142" i="46"/>
  <c r="B141" i="46"/>
  <c r="A141" i="46"/>
  <c r="B140" i="46"/>
  <c r="A140" i="46"/>
  <c r="B139" i="46"/>
  <c r="A139" i="46"/>
  <c r="B138" i="46"/>
  <c r="A138" i="46"/>
  <c r="B137" i="46"/>
  <c r="A137" i="46"/>
  <c r="B136" i="46"/>
  <c r="A136" i="46"/>
  <c r="B135" i="46"/>
  <c r="A135" i="46"/>
  <c r="B134" i="46"/>
  <c r="A134" i="46"/>
  <c r="B133" i="46"/>
  <c r="A133" i="46"/>
  <c r="B132" i="46"/>
  <c r="A132" i="46"/>
  <c r="B131" i="46"/>
  <c r="A131" i="46"/>
  <c r="B130" i="46"/>
  <c r="A130" i="46"/>
  <c r="B129" i="46"/>
  <c r="A129" i="46"/>
  <c r="B128" i="46"/>
  <c r="A128" i="46"/>
  <c r="B127" i="46"/>
  <c r="A127" i="46"/>
  <c r="B126" i="46"/>
  <c r="A126" i="46"/>
  <c r="B125" i="46"/>
  <c r="A125" i="46"/>
  <c r="B124" i="46"/>
  <c r="A124" i="46"/>
  <c r="B123" i="46"/>
  <c r="A123" i="46"/>
  <c r="B122" i="46"/>
  <c r="A122" i="46"/>
  <c r="B121" i="46"/>
  <c r="A121" i="46"/>
  <c r="B120" i="46"/>
  <c r="A120" i="46"/>
  <c r="B119" i="46"/>
  <c r="A119" i="46"/>
  <c r="B118" i="46"/>
  <c r="A118" i="46"/>
  <c r="B117" i="46"/>
  <c r="A117" i="46"/>
  <c r="B116" i="46"/>
  <c r="A116" i="46"/>
  <c r="B115" i="46"/>
  <c r="A115" i="46"/>
  <c r="B114" i="46"/>
  <c r="A114" i="46"/>
  <c r="B113" i="46"/>
  <c r="A113" i="46"/>
  <c r="B112" i="46"/>
  <c r="A112" i="46"/>
  <c r="B111" i="46"/>
  <c r="A111" i="46"/>
  <c r="B110" i="46"/>
  <c r="A110" i="46"/>
  <c r="B109" i="46"/>
  <c r="A109" i="46"/>
  <c r="B108" i="46"/>
  <c r="A108" i="46"/>
  <c r="B107" i="46"/>
  <c r="A107" i="46"/>
  <c r="B106" i="46"/>
  <c r="A106" i="46"/>
  <c r="B105" i="46"/>
  <c r="A105" i="46"/>
  <c r="B104" i="46"/>
  <c r="A104" i="46"/>
  <c r="B103" i="46"/>
  <c r="A103" i="46"/>
  <c r="B102" i="46"/>
  <c r="A102" i="46"/>
  <c r="B101" i="46"/>
  <c r="A101" i="46"/>
  <c r="B100" i="46"/>
  <c r="A100" i="46"/>
  <c r="B99" i="46"/>
  <c r="A99" i="46"/>
  <c r="B98" i="46"/>
  <c r="A98" i="46"/>
  <c r="B97" i="46"/>
  <c r="A97" i="46"/>
  <c r="B96" i="46"/>
  <c r="A96" i="46"/>
  <c r="B95" i="46"/>
  <c r="A95" i="46"/>
  <c r="B94" i="46"/>
  <c r="A94" i="46"/>
  <c r="B93" i="46"/>
  <c r="A93" i="46"/>
  <c r="B92" i="46"/>
  <c r="A92" i="46"/>
  <c r="B91" i="46"/>
  <c r="A91" i="46"/>
  <c r="B90" i="46"/>
  <c r="A90" i="46"/>
  <c r="B89" i="46"/>
  <c r="A89" i="46"/>
  <c r="B88" i="46"/>
  <c r="A88" i="46"/>
  <c r="B87" i="46"/>
  <c r="A87" i="46"/>
  <c r="B59" i="46"/>
  <c r="A59" i="46"/>
  <c r="B58" i="46"/>
  <c r="A58" i="46"/>
  <c r="B57" i="46"/>
  <c r="A57" i="46"/>
  <c r="B56" i="46"/>
  <c r="A56" i="46"/>
  <c r="B55" i="46"/>
  <c r="A55" i="46"/>
  <c r="B54" i="46"/>
  <c r="A54" i="46"/>
  <c r="B53" i="46"/>
  <c r="A53" i="46"/>
  <c r="B52" i="46"/>
  <c r="A52" i="46"/>
  <c r="B51" i="46"/>
  <c r="A51" i="46"/>
  <c r="B50" i="46"/>
  <c r="A50" i="46"/>
  <c r="B49" i="46"/>
  <c r="A49" i="46"/>
  <c r="B48" i="46"/>
  <c r="A48" i="46"/>
  <c r="B47" i="46"/>
  <c r="A47" i="46"/>
  <c r="B46" i="46"/>
  <c r="A46" i="46"/>
  <c r="B45" i="46"/>
  <c r="A45" i="46"/>
  <c r="B44" i="46"/>
  <c r="A44" i="46"/>
  <c r="B43" i="46"/>
  <c r="A43" i="46"/>
  <c r="B42" i="46"/>
  <c r="A42" i="46"/>
  <c r="B41" i="46"/>
  <c r="A41" i="46"/>
  <c r="B40" i="46"/>
  <c r="A40" i="46"/>
  <c r="B39" i="46"/>
  <c r="A39" i="46"/>
  <c r="B38" i="46"/>
  <c r="A38" i="46"/>
  <c r="B37" i="46"/>
  <c r="A37" i="46"/>
  <c r="B36" i="46"/>
  <c r="A36" i="46"/>
  <c r="B35" i="46"/>
  <c r="A35" i="46"/>
  <c r="B34" i="46"/>
  <c r="A34" i="46"/>
  <c r="B33" i="46"/>
  <c r="A33" i="46"/>
  <c r="B32" i="46"/>
  <c r="A32" i="46"/>
  <c r="B31" i="46"/>
  <c r="A31" i="46"/>
  <c r="B30" i="46"/>
  <c r="A30" i="46"/>
  <c r="B29" i="46"/>
  <c r="A29" i="46"/>
  <c r="B28" i="46"/>
  <c r="A28" i="46"/>
  <c r="B27" i="46"/>
  <c r="A27" i="46"/>
  <c r="B26" i="46"/>
  <c r="A26" i="46"/>
  <c r="B25" i="46"/>
  <c r="A25" i="46"/>
  <c r="B24" i="46"/>
  <c r="A24" i="46"/>
  <c r="B23" i="46"/>
  <c r="A23" i="46"/>
  <c r="B22" i="46"/>
  <c r="A22" i="46"/>
  <c r="B21" i="46"/>
  <c r="A21" i="46"/>
  <c r="B20" i="46"/>
  <c r="A20" i="46"/>
  <c r="B19" i="46"/>
  <c r="A19" i="46"/>
  <c r="B18" i="46"/>
  <c r="A18" i="46"/>
  <c r="B17" i="46"/>
  <c r="A17" i="46"/>
  <c r="B16" i="46"/>
  <c r="A16" i="46"/>
  <c r="B15" i="46"/>
  <c r="A15" i="46"/>
  <c r="B14" i="46"/>
  <c r="A14" i="46"/>
  <c r="B13" i="46"/>
  <c r="A13" i="46"/>
  <c r="B12" i="46"/>
  <c r="A12" i="46"/>
  <c r="B11" i="46"/>
  <c r="A11" i="46"/>
  <c r="B10" i="46"/>
  <c r="A10" i="46"/>
  <c r="B9" i="46"/>
  <c r="A9" i="46"/>
  <c r="B8" i="46"/>
  <c r="A8" i="46"/>
  <c r="B7" i="46"/>
  <c r="A7" i="46"/>
  <c r="B6" i="46"/>
  <c r="A6" i="46"/>
  <c r="P203" i="45"/>
  <c r="T203" i="45" s="1"/>
  <c r="B203" i="45"/>
  <c r="A203" i="45"/>
  <c r="P202" i="45"/>
  <c r="S202" i="45" s="1"/>
  <c r="B202" i="45"/>
  <c r="A202" i="45"/>
  <c r="S201" i="45"/>
  <c r="P201" i="45"/>
  <c r="T201" i="45" s="1"/>
  <c r="B201" i="45"/>
  <c r="A201" i="45"/>
  <c r="T200" i="45"/>
  <c r="P200" i="45"/>
  <c r="S200" i="45" s="1"/>
  <c r="B200" i="45"/>
  <c r="A200" i="45"/>
  <c r="P199" i="45"/>
  <c r="T199" i="45" s="1"/>
  <c r="B199" i="45"/>
  <c r="A199" i="45"/>
  <c r="P198" i="45"/>
  <c r="T198" i="45" s="1"/>
  <c r="B198" i="45"/>
  <c r="A198" i="45"/>
  <c r="T197" i="45"/>
  <c r="S197" i="45"/>
  <c r="P197" i="45"/>
  <c r="B197" i="45"/>
  <c r="A197" i="45"/>
  <c r="P196" i="45"/>
  <c r="T196" i="45" s="1"/>
  <c r="B196" i="45"/>
  <c r="A196" i="45"/>
  <c r="P195" i="45"/>
  <c r="T195" i="45" s="1"/>
  <c r="B195" i="45"/>
  <c r="A195" i="45"/>
  <c r="P194" i="45"/>
  <c r="S194" i="45" s="1"/>
  <c r="B194" i="45"/>
  <c r="A194" i="45"/>
  <c r="T193" i="45"/>
  <c r="S193" i="45"/>
  <c r="P193" i="45"/>
  <c r="B193" i="45"/>
  <c r="A193" i="45"/>
  <c r="T192" i="45"/>
  <c r="P192" i="45"/>
  <c r="S192" i="45" s="1"/>
  <c r="B192" i="45"/>
  <c r="A192" i="45"/>
  <c r="P191" i="45"/>
  <c r="T191" i="45" s="1"/>
  <c r="B191" i="45"/>
  <c r="A191" i="45"/>
  <c r="P190" i="45"/>
  <c r="T190" i="45" s="1"/>
  <c r="B190" i="45"/>
  <c r="A190" i="45"/>
  <c r="T189" i="45"/>
  <c r="S189" i="45"/>
  <c r="P189" i="45"/>
  <c r="B189" i="45"/>
  <c r="A189" i="45"/>
  <c r="P188" i="45"/>
  <c r="T188" i="45" s="1"/>
  <c r="B188" i="45"/>
  <c r="A188" i="45"/>
  <c r="P187" i="45"/>
  <c r="T187" i="45" s="1"/>
  <c r="B187" i="45"/>
  <c r="A187" i="45"/>
  <c r="P186" i="45"/>
  <c r="S186" i="45" s="1"/>
  <c r="B186" i="45"/>
  <c r="A186" i="45"/>
  <c r="T185" i="45"/>
  <c r="S185" i="45"/>
  <c r="P185" i="45"/>
  <c r="B185" i="45"/>
  <c r="A185" i="45"/>
  <c r="T184" i="45"/>
  <c r="P184" i="45"/>
  <c r="S184" i="45" s="1"/>
  <c r="B184" i="45"/>
  <c r="A184" i="45"/>
  <c r="P183" i="45"/>
  <c r="T183" i="45" s="1"/>
  <c r="B183" i="45"/>
  <c r="A183" i="45"/>
  <c r="P182" i="45"/>
  <c r="T182" i="45" s="1"/>
  <c r="B182" i="45"/>
  <c r="A182" i="45"/>
  <c r="T181" i="45"/>
  <c r="S181" i="45"/>
  <c r="P181" i="45"/>
  <c r="B181" i="45"/>
  <c r="A181" i="45"/>
  <c r="P180" i="45"/>
  <c r="T180" i="45" s="1"/>
  <c r="B180" i="45"/>
  <c r="A180" i="45"/>
  <c r="P179" i="45"/>
  <c r="T179" i="45" s="1"/>
  <c r="B179" i="45"/>
  <c r="A179" i="45"/>
  <c r="P178" i="45"/>
  <c r="S178" i="45" s="1"/>
  <c r="B178" i="45"/>
  <c r="A178" i="45"/>
  <c r="T177" i="45"/>
  <c r="S177" i="45"/>
  <c r="P177" i="45"/>
  <c r="B177" i="45"/>
  <c r="A177" i="45"/>
  <c r="T176" i="45"/>
  <c r="P176" i="45"/>
  <c r="S176" i="45" s="1"/>
  <c r="B176" i="45"/>
  <c r="A176" i="45"/>
  <c r="P175" i="45"/>
  <c r="T175" i="45" s="1"/>
  <c r="B175" i="45"/>
  <c r="A175" i="45"/>
  <c r="P174" i="45"/>
  <c r="T174" i="45" s="1"/>
  <c r="B174" i="45"/>
  <c r="A174" i="45"/>
  <c r="T173" i="45"/>
  <c r="S173" i="45"/>
  <c r="P173" i="45"/>
  <c r="B173" i="45"/>
  <c r="A173" i="45"/>
  <c r="P172" i="45"/>
  <c r="T172" i="45" s="1"/>
  <c r="B172" i="45"/>
  <c r="A172" i="45"/>
  <c r="P171" i="45"/>
  <c r="T171" i="45" s="1"/>
  <c r="B171" i="45"/>
  <c r="A171" i="45"/>
  <c r="P170" i="45"/>
  <c r="S170" i="45" s="1"/>
  <c r="B170" i="45"/>
  <c r="A170" i="45"/>
  <c r="T169" i="45"/>
  <c r="S169" i="45"/>
  <c r="P169" i="45"/>
  <c r="B169" i="45"/>
  <c r="A169" i="45"/>
  <c r="T168" i="45"/>
  <c r="P168" i="45"/>
  <c r="S168" i="45" s="1"/>
  <c r="B168" i="45"/>
  <c r="A168" i="45"/>
  <c r="P167" i="45"/>
  <c r="T167" i="45" s="1"/>
  <c r="B167" i="45"/>
  <c r="A167" i="45"/>
  <c r="P166" i="45"/>
  <c r="T166" i="45" s="1"/>
  <c r="B166" i="45"/>
  <c r="A166" i="45"/>
  <c r="T165" i="45"/>
  <c r="S165" i="45"/>
  <c r="P165" i="45"/>
  <c r="B165" i="45"/>
  <c r="A165" i="45"/>
  <c r="P164" i="45"/>
  <c r="T164" i="45" s="1"/>
  <c r="B164" i="45"/>
  <c r="A164" i="45"/>
  <c r="P163" i="45"/>
  <c r="T163" i="45" s="1"/>
  <c r="B163" i="45"/>
  <c r="A163" i="45"/>
  <c r="P162" i="45"/>
  <c r="S162" i="45" s="1"/>
  <c r="B162" i="45"/>
  <c r="A162" i="45"/>
  <c r="T161" i="45"/>
  <c r="S161" i="45"/>
  <c r="P161" i="45"/>
  <c r="B161" i="45"/>
  <c r="A161" i="45"/>
  <c r="T160" i="45"/>
  <c r="P160" i="45"/>
  <c r="S160" i="45" s="1"/>
  <c r="B160" i="45"/>
  <c r="A160" i="45"/>
  <c r="P159" i="45"/>
  <c r="T159" i="45" s="1"/>
  <c r="B159" i="45"/>
  <c r="A159" i="45"/>
  <c r="P158" i="45"/>
  <c r="T158" i="45" s="1"/>
  <c r="B158" i="45"/>
  <c r="A158" i="45"/>
  <c r="T157" i="45"/>
  <c r="S157" i="45"/>
  <c r="P157" i="45"/>
  <c r="B157" i="45"/>
  <c r="A157" i="45"/>
  <c r="P156" i="45"/>
  <c r="T156" i="45" s="1"/>
  <c r="B156" i="45"/>
  <c r="A156" i="45"/>
  <c r="P155" i="45"/>
  <c r="T155" i="45" s="1"/>
  <c r="B155" i="45"/>
  <c r="A155" i="45"/>
  <c r="P154" i="45"/>
  <c r="S154" i="45" s="1"/>
  <c r="B154" i="45"/>
  <c r="A154" i="45"/>
  <c r="T153" i="45"/>
  <c r="S153" i="45"/>
  <c r="P153" i="45"/>
  <c r="B153" i="45"/>
  <c r="A153" i="45"/>
  <c r="T152" i="45"/>
  <c r="P152" i="45"/>
  <c r="S152" i="45" s="1"/>
  <c r="B152" i="45"/>
  <c r="A152" i="45"/>
  <c r="P151" i="45"/>
  <c r="T151" i="45" s="1"/>
  <c r="B151" i="45"/>
  <c r="A151" i="45"/>
  <c r="T150" i="45"/>
  <c r="P150" i="45"/>
  <c r="S150" i="45" s="1"/>
  <c r="B150" i="45"/>
  <c r="A150" i="45"/>
  <c r="T149" i="45"/>
  <c r="S149" i="45"/>
  <c r="P149" i="45"/>
  <c r="B149" i="45"/>
  <c r="A149" i="45"/>
  <c r="P148" i="45"/>
  <c r="T148" i="45" s="1"/>
  <c r="B148" i="45"/>
  <c r="A148" i="45"/>
  <c r="S147" i="45"/>
  <c r="P147" i="45"/>
  <c r="T147" i="45" s="1"/>
  <c r="B147" i="45"/>
  <c r="A147" i="45"/>
  <c r="P146" i="45"/>
  <c r="S146" i="45" s="1"/>
  <c r="B146" i="45"/>
  <c r="A146" i="45"/>
  <c r="T145" i="45"/>
  <c r="S145" i="45"/>
  <c r="P145" i="45"/>
  <c r="B145" i="45"/>
  <c r="A145" i="45"/>
  <c r="T144" i="45"/>
  <c r="P144" i="45"/>
  <c r="S144" i="45" s="1"/>
  <c r="B144" i="45"/>
  <c r="A144" i="45"/>
  <c r="P143" i="45"/>
  <c r="T143" i="45" s="1"/>
  <c r="B143" i="45"/>
  <c r="A143" i="45"/>
  <c r="T142" i="45"/>
  <c r="S142" i="45"/>
  <c r="P142" i="45"/>
  <c r="B142" i="45"/>
  <c r="A142" i="45"/>
  <c r="T141" i="45"/>
  <c r="S141" i="45"/>
  <c r="P141" i="45"/>
  <c r="B141" i="45"/>
  <c r="A141" i="45"/>
  <c r="P140" i="45"/>
  <c r="T140" i="45" s="1"/>
  <c r="B140" i="45"/>
  <c r="A140" i="45"/>
  <c r="S139" i="45"/>
  <c r="P139" i="45"/>
  <c r="T139" i="45" s="1"/>
  <c r="B139" i="45"/>
  <c r="A139" i="45"/>
  <c r="P138" i="45"/>
  <c r="S138" i="45" s="1"/>
  <c r="B138" i="45"/>
  <c r="A138" i="45"/>
  <c r="T137" i="45"/>
  <c r="S137" i="45"/>
  <c r="P137" i="45"/>
  <c r="B137" i="45"/>
  <c r="A137" i="45"/>
  <c r="T136" i="45"/>
  <c r="P136" i="45"/>
  <c r="S136" i="45" s="1"/>
  <c r="B136" i="45"/>
  <c r="A136" i="45"/>
  <c r="P135" i="45"/>
  <c r="T135" i="45" s="1"/>
  <c r="B135" i="45"/>
  <c r="A135" i="45"/>
  <c r="T134" i="45"/>
  <c r="S134" i="45"/>
  <c r="P134" i="45"/>
  <c r="B134" i="45"/>
  <c r="A134" i="45"/>
  <c r="T133" i="45"/>
  <c r="S133" i="45"/>
  <c r="P133" i="45"/>
  <c r="B133" i="45"/>
  <c r="A133" i="45"/>
  <c r="P132" i="45"/>
  <c r="T132" i="45" s="1"/>
  <c r="B132" i="45"/>
  <c r="A132" i="45"/>
  <c r="S131" i="45"/>
  <c r="P131" i="45"/>
  <c r="T131" i="45" s="1"/>
  <c r="B131" i="45"/>
  <c r="A131" i="45"/>
  <c r="P130" i="45"/>
  <c r="S130" i="45" s="1"/>
  <c r="B130" i="45"/>
  <c r="A130" i="45"/>
  <c r="T129" i="45"/>
  <c r="S129" i="45"/>
  <c r="P129" i="45"/>
  <c r="B129" i="45"/>
  <c r="A129" i="45"/>
  <c r="T128" i="45"/>
  <c r="P128" i="45"/>
  <c r="S128" i="45" s="1"/>
  <c r="B128" i="45"/>
  <c r="A128" i="45"/>
  <c r="P127" i="45"/>
  <c r="T127" i="45" s="1"/>
  <c r="B127" i="45"/>
  <c r="A127" i="45"/>
  <c r="T126" i="45"/>
  <c r="S126" i="45"/>
  <c r="P126" i="45"/>
  <c r="B126" i="45"/>
  <c r="A126" i="45"/>
  <c r="T125" i="45"/>
  <c r="S125" i="45"/>
  <c r="P125" i="45"/>
  <c r="B125" i="45"/>
  <c r="A125" i="45"/>
  <c r="P124" i="45"/>
  <c r="T124" i="45" s="1"/>
  <c r="B124" i="45"/>
  <c r="A124" i="45"/>
  <c r="S123" i="45"/>
  <c r="P123" i="45"/>
  <c r="T123" i="45" s="1"/>
  <c r="B123" i="45"/>
  <c r="A123" i="45"/>
  <c r="P122" i="45"/>
  <c r="T122" i="45" s="1"/>
  <c r="B122" i="45"/>
  <c r="A122" i="45"/>
  <c r="T121" i="45"/>
  <c r="S121" i="45"/>
  <c r="P121" i="45"/>
  <c r="B121" i="45"/>
  <c r="A121" i="45"/>
  <c r="T120" i="45"/>
  <c r="P120" i="45"/>
  <c r="S120" i="45" s="1"/>
  <c r="B120" i="45"/>
  <c r="A120" i="45"/>
  <c r="P119" i="45"/>
  <c r="T119" i="45" s="1"/>
  <c r="B119" i="45"/>
  <c r="A119" i="45"/>
  <c r="T118" i="45"/>
  <c r="S118" i="45"/>
  <c r="P118" i="45"/>
  <c r="B118" i="45"/>
  <c r="A118" i="45"/>
  <c r="T117" i="45"/>
  <c r="S117" i="45"/>
  <c r="P117" i="45"/>
  <c r="B117" i="45"/>
  <c r="A117" i="45"/>
  <c r="P116" i="45"/>
  <c r="T116" i="45" s="1"/>
  <c r="B116" i="45"/>
  <c r="A116" i="45"/>
  <c r="S115" i="45"/>
  <c r="P115" i="45"/>
  <c r="T115" i="45" s="1"/>
  <c r="B115" i="45"/>
  <c r="A115" i="45"/>
  <c r="P114" i="45"/>
  <c r="T114" i="45" s="1"/>
  <c r="B114" i="45"/>
  <c r="A114" i="45"/>
  <c r="T113" i="45"/>
  <c r="S113" i="45"/>
  <c r="P113" i="45"/>
  <c r="B113" i="45"/>
  <c r="A113" i="45"/>
  <c r="T112" i="45"/>
  <c r="P112" i="45"/>
  <c r="S112" i="45" s="1"/>
  <c r="B112" i="45"/>
  <c r="A112" i="45"/>
  <c r="P111" i="45"/>
  <c r="S111" i="45" s="1"/>
  <c r="B111" i="45"/>
  <c r="A111" i="45"/>
  <c r="T110" i="45"/>
  <c r="S110" i="45"/>
  <c r="P110" i="45"/>
  <c r="B110" i="45"/>
  <c r="A110" i="45"/>
  <c r="T109" i="45"/>
  <c r="S109" i="45"/>
  <c r="P109" i="45"/>
  <c r="B109" i="45"/>
  <c r="A109" i="45"/>
  <c r="P108" i="45"/>
  <c r="T108" i="45" s="1"/>
  <c r="B108" i="45"/>
  <c r="A108" i="45"/>
  <c r="S107" i="45"/>
  <c r="P107" i="45"/>
  <c r="T107" i="45" s="1"/>
  <c r="B107" i="45"/>
  <c r="A107" i="45"/>
  <c r="P106" i="45"/>
  <c r="S106" i="45" s="1"/>
  <c r="B106" i="45"/>
  <c r="A106" i="45"/>
  <c r="T105" i="45"/>
  <c r="S105" i="45"/>
  <c r="P105" i="45"/>
  <c r="B105" i="45"/>
  <c r="A105" i="45"/>
  <c r="T104" i="45"/>
  <c r="P104" i="45"/>
  <c r="S104" i="45" s="1"/>
  <c r="B104" i="45"/>
  <c r="A104" i="45"/>
  <c r="P103" i="45"/>
  <c r="T103" i="45" s="1"/>
  <c r="B103" i="45"/>
  <c r="A103" i="45"/>
  <c r="T102" i="45"/>
  <c r="S102" i="45"/>
  <c r="P102" i="45"/>
  <c r="B102" i="45"/>
  <c r="A102" i="45"/>
  <c r="T101" i="45"/>
  <c r="S101" i="45"/>
  <c r="P101" i="45"/>
  <c r="B101" i="45"/>
  <c r="A101" i="45"/>
  <c r="P100" i="45"/>
  <c r="T100" i="45" s="1"/>
  <c r="B100" i="45"/>
  <c r="A100" i="45"/>
  <c r="S99" i="45"/>
  <c r="P99" i="45"/>
  <c r="T99" i="45" s="1"/>
  <c r="B99" i="45"/>
  <c r="A99" i="45"/>
  <c r="P98" i="45"/>
  <c r="T98" i="45" s="1"/>
  <c r="B98" i="45"/>
  <c r="A98" i="45"/>
  <c r="T97" i="45"/>
  <c r="S97" i="45"/>
  <c r="P97" i="45"/>
  <c r="B97" i="45"/>
  <c r="A97" i="45"/>
  <c r="T96" i="45"/>
  <c r="P96" i="45"/>
  <c r="S96" i="45" s="1"/>
  <c r="B96" i="45"/>
  <c r="A96" i="45"/>
  <c r="P95" i="45"/>
  <c r="T95" i="45" s="1"/>
  <c r="B95" i="45"/>
  <c r="A95" i="45"/>
  <c r="T94" i="45"/>
  <c r="S94" i="45"/>
  <c r="P94" i="45"/>
  <c r="B94" i="45"/>
  <c r="A94" i="45"/>
  <c r="T93" i="45"/>
  <c r="S93" i="45"/>
  <c r="P93" i="45"/>
  <c r="B93" i="45"/>
  <c r="A93" i="45"/>
  <c r="P92" i="45"/>
  <c r="T92" i="45" s="1"/>
  <c r="B92" i="45"/>
  <c r="A92" i="45"/>
  <c r="S91" i="45"/>
  <c r="P91" i="45"/>
  <c r="T91" i="45" s="1"/>
  <c r="B91" i="45"/>
  <c r="A91" i="45"/>
  <c r="P90" i="45"/>
  <c r="T90" i="45" s="1"/>
  <c r="B90" i="45"/>
  <c r="A90" i="45"/>
  <c r="T89" i="45"/>
  <c r="S89" i="45"/>
  <c r="P89" i="45"/>
  <c r="B89" i="45"/>
  <c r="A89" i="45"/>
  <c r="T88" i="45"/>
  <c r="P88" i="45"/>
  <c r="S88" i="45" s="1"/>
  <c r="B88" i="45"/>
  <c r="A88" i="45"/>
  <c r="P87" i="45"/>
  <c r="T87" i="45" s="1"/>
  <c r="B87" i="45"/>
  <c r="A87" i="45"/>
  <c r="T86" i="45"/>
  <c r="S86" i="45"/>
  <c r="P86" i="45"/>
  <c r="B86" i="45"/>
  <c r="A86" i="45"/>
  <c r="T85" i="45"/>
  <c r="S85" i="45"/>
  <c r="P85" i="45"/>
  <c r="B85" i="45"/>
  <c r="A85" i="45"/>
  <c r="P84" i="45"/>
  <c r="T84" i="45" s="1"/>
  <c r="B84" i="45"/>
  <c r="A84" i="45"/>
  <c r="S83" i="45"/>
  <c r="P83" i="45"/>
  <c r="T83" i="45" s="1"/>
  <c r="B83" i="45"/>
  <c r="A83" i="45"/>
  <c r="P82" i="45"/>
  <c r="S82" i="45" s="1"/>
  <c r="B82" i="45"/>
  <c r="A82" i="45"/>
  <c r="T81" i="45"/>
  <c r="S81" i="45"/>
  <c r="P81" i="45"/>
  <c r="B81" i="45"/>
  <c r="A81" i="45"/>
  <c r="T80" i="45"/>
  <c r="P80" i="45"/>
  <c r="S80" i="45" s="1"/>
  <c r="B80" i="45"/>
  <c r="A80" i="45"/>
  <c r="P79" i="45"/>
  <c r="T79" i="45" s="1"/>
  <c r="B79" i="45"/>
  <c r="A79" i="45"/>
  <c r="T78" i="45"/>
  <c r="S78" i="45"/>
  <c r="P78" i="45"/>
  <c r="B78" i="45"/>
  <c r="A78" i="45"/>
  <c r="T77" i="45"/>
  <c r="S77" i="45"/>
  <c r="P77" i="45"/>
  <c r="B77" i="45"/>
  <c r="A77" i="45"/>
  <c r="P76" i="45"/>
  <c r="T76" i="45" s="1"/>
  <c r="B76" i="45"/>
  <c r="A76" i="45"/>
  <c r="S75" i="45"/>
  <c r="P75" i="45"/>
  <c r="T75" i="45" s="1"/>
  <c r="B75" i="45"/>
  <c r="A75" i="45"/>
  <c r="P74" i="45"/>
  <c r="T74" i="45" s="1"/>
  <c r="B74" i="45"/>
  <c r="A74" i="45"/>
  <c r="T73" i="45"/>
  <c r="S73" i="45"/>
  <c r="P73" i="45"/>
  <c r="B73" i="45"/>
  <c r="A73" i="45"/>
  <c r="T72" i="45"/>
  <c r="P72" i="45"/>
  <c r="S72" i="45" s="1"/>
  <c r="B72" i="45"/>
  <c r="A72" i="45"/>
  <c r="P71" i="45"/>
  <c r="T71" i="45" s="1"/>
  <c r="B71" i="45"/>
  <c r="A71" i="45"/>
  <c r="T70" i="45"/>
  <c r="S70" i="45"/>
  <c r="P70" i="45"/>
  <c r="B70" i="45"/>
  <c r="A70" i="45"/>
  <c r="T69" i="45"/>
  <c r="S69" i="45"/>
  <c r="P69" i="45"/>
  <c r="B69" i="45"/>
  <c r="A69" i="45"/>
  <c r="P68" i="45"/>
  <c r="T68" i="45" s="1"/>
  <c r="B68" i="45"/>
  <c r="A68" i="45"/>
  <c r="S67" i="45"/>
  <c r="P67" i="45"/>
  <c r="T67" i="45" s="1"/>
  <c r="B67" i="45"/>
  <c r="A67" i="45"/>
  <c r="P66" i="45"/>
  <c r="S66" i="45" s="1"/>
  <c r="B66" i="45"/>
  <c r="A66" i="45"/>
  <c r="B65" i="45"/>
  <c r="A65" i="45"/>
  <c r="B64" i="45"/>
  <c r="A64" i="45"/>
  <c r="B63" i="45"/>
  <c r="A63" i="45"/>
  <c r="B62" i="45"/>
  <c r="A62" i="45"/>
  <c r="B61" i="45"/>
  <c r="A61" i="45"/>
  <c r="B60" i="45"/>
  <c r="A60" i="45"/>
  <c r="B59" i="45"/>
  <c r="A59" i="45"/>
  <c r="B58" i="45"/>
  <c r="A58" i="45"/>
  <c r="B57" i="45"/>
  <c r="A57" i="45"/>
  <c r="B56" i="45"/>
  <c r="A56" i="45"/>
  <c r="B55" i="45"/>
  <c r="A55" i="45"/>
  <c r="B54" i="45"/>
  <c r="A54" i="45"/>
  <c r="B53" i="45"/>
  <c r="A53" i="45"/>
  <c r="B52" i="45"/>
  <c r="A52" i="45"/>
  <c r="B51" i="45"/>
  <c r="A51" i="45"/>
  <c r="B50" i="45"/>
  <c r="A50" i="45"/>
  <c r="B49" i="45"/>
  <c r="A49" i="45"/>
  <c r="B48" i="45"/>
  <c r="A48" i="45"/>
  <c r="B47" i="45"/>
  <c r="A47" i="45"/>
  <c r="B46" i="45"/>
  <c r="A46" i="45"/>
  <c r="B45" i="45"/>
  <c r="A45" i="45"/>
  <c r="B44" i="45"/>
  <c r="A44" i="45"/>
  <c r="B43" i="45"/>
  <c r="A43" i="45"/>
  <c r="B42" i="45"/>
  <c r="A42" i="45"/>
  <c r="B41" i="45"/>
  <c r="A41" i="45"/>
  <c r="B40" i="45"/>
  <c r="A40" i="45"/>
  <c r="B39" i="45"/>
  <c r="A39" i="45"/>
  <c r="B38" i="45"/>
  <c r="A38" i="45"/>
  <c r="B37" i="45"/>
  <c r="A37" i="45"/>
  <c r="B36" i="45"/>
  <c r="A36" i="45"/>
  <c r="B35" i="45"/>
  <c r="A35" i="45"/>
  <c r="B34" i="45"/>
  <c r="A34" i="45"/>
  <c r="B33" i="45"/>
  <c r="A33" i="45"/>
  <c r="B32" i="45"/>
  <c r="A32" i="45"/>
  <c r="B31" i="45"/>
  <c r="A31" i="45"/>
  <c r="B30" i="45"/>
  <c r="A30" i="45"/>
  <c r="B29" i="45"/>
  <c r="A29" i="45"/>
  <c r="B28" i="45"/>
  <c r="A28" i="45"/>
  <c r="B27" i="45"/>
  <c r="A27" i="45"/>
  <c r="B26" i="45"/>
  <c r="A26" i="45"/>
  <c r="B25" i="45"/>
  <c r="A25" i="45"/>
  <c r="B24" i="45"/>
  <c r="A24" i="45"/>
  <c r="B23" i="45"/>
  <c r="A23" i="45"/>
  <c r="B22" i="45"/>
  <c r="A22" i="45"/>
  <c r="B21" i="45"/>
  <c r="A21" i="45"/>
  <c r="B20" i="45"/>
  <c r="A20" i="45"/>
  <c r="B19" i="45"/>
  <c r="A19" i="45"/>
  <c r="B18" i="45"/>
  <c r="A18" i="45"/>
  <c r="B17" i="45"/>
  <c r="A17" i="45"/>
  <c r="B16" i="45"/>
  <c r="A16" i="45"/>
  <c r="B15" i="45"/>
  <c r="A15" i="45"/>
  <c r="B14" i="45"/>
  <c r="A14" i="45"/>
  <c r="B13" i="45"/>
  <c r="A13" i="45"/>
  <c r="B12" i="45"/>
  <c r="A12" i="45"/>
  <c r="B11" i="45"/>
  <c r="A11" i="45"/>
  <c r="B10" i="45"/>
  <c r="A10" i="45"/>
  <c r="B9" i="45"/>
  <c r="A9" i="45"/>
  <c r="B8" i="45"/>
  <c r="A8" i="45"/>
  <c r="B7" i="45"/>
  <c r="A7" i="45"/>
  <c r="B6" i="45"/>
  <c r="A6" i="45"/>
  <c r="T203" i="44"/>
  <c r="P203" i="44"/>
  <c r="S203" i="44" s="1"/>
  <c r="B203" i="44"/>
  <c r="A203" i="44"/>
  <c r="P202" i="44"/>
  <c r="T202" i="44" s="1"/>
  <c r="B202" i="44"/>
  <c r="A202" i="44"/>
  <c r="P201" i="44"/>
  <c r="T201" i="44" s="1"/>
  <c r="B201" i="44"/>
  <c r="A201" i="44"/>
  <c r="T200" i="44"/>
  <c r="S200" i="44"/>
  <c r="P200" i="44"/>
  <c r="B200" i="44"/>
  <c r="A200" i="44"/>
  <c r="P199" i="44"/>
  <c r="T199" i="44" s="1"/>
  <c r="B199" i="44"/>
  <c r="A199" i="44"/>
  <c r="S198" i="44"/>
  <c r="P198" i="44"/>
  <c r="T198" i="44" s="1"/>
  <c r="B198" i="44"/>
  <c r="A198" i="44"/>
  <c r="T197" i="44"/>
  <c r="S197" i="44"/>
  <c r="P197" i="44"/>
  <c r="B197" i="44"/>
  <c r="A197" i="44"/>
  <c r="T196" i="44"/>
  <c r="S196" i="44"/>
  <c r="P196" i="44"/>
  <c r="B196" i="44"/>
  <c r="A196" i="44"/>
  <c r="T195" i="44"/>
  <c r="P195" i="44"/>
  <c r="S195" i="44" s="1"/>
  <c r="B195" i="44"/>
  <c r="A195" i="44"/>
  <c r="S194" i="44"/>
  <c r="P194" i="44"/>
  <c r="T194" i="44" s="1"/>
  <c r="B194" i="44"/>
  <c r="A194" i="44"/>
  <c r="P193" i="44"/>
  <c r="T193" i="44" s="1"/>
  <c r="B193" i="44"/>
  <c r="A193" i="44"/>
  <c r="T192" i="44"/>
  <c r="S192" i="44"/>
  <c r="P192" i="44"/>
  <c r="B192" i="44"/>
  <c r="A192" i="44"/>
  <c r="P191" i="44"/>
  <c r="T191" i="44" s="1"/>
  <c r="B191" i="44"/>
  <c r="A191" i="44"/>
  <c r="S190" i="44"/>
  <c r="P190" i="44"/>
  <c r="T190" i="44" s="1"/>
  <c r="B190" i="44"/>
  <c r="A190" i="44"/>
  <c r="T189" i="44"/>
  <c r="S189" i="44"/>
  <c r="P189" i="44"/>
  <c r="B189" i="44"/>
  <c r="A189" i="44"/>
  <c r="T188" i="44"/>
  <c r="S188" i="44"/>
  <c r="P188" i="44"/>
  <c r="B188" i="44"/>
  <c r="A188" i="44"/>
  <c r="T187" i="44"/>
  <c r="P187" i="44"/>
  <c r="S187" i="44" s="1"/>
  <c r="B187" i="44"/>
  <c r="A187" i="44"/>
  <c r="P186" i="44"/>
  <c r="S186" i="44" s="1"/>
  <c r="B186" i="44"/>
  <c r="A186" i="44"/>
  <c r="P185" i="44"/>
  <c r="T185" i="44" s="1"/>
  <c r="B185" i="44"/>
  <c r="A185" i="44"/>
  <c r="T184" i="44"/>
  <c r="S184" i="44"/>
  <c r="P184" i="44"/>
  <c r="B184" i="44"/>
  <c r="A184" i="44"/>
  <c r="P183" i="44"/>
  <c r="T183" i="44" s="1"/>
  <c r="B183" i="44"/>
  <c r="A183" i="44"/>
  <c r="S182" i="44"/>
  <c r="P182" i="44"/>
  <c r="T182" i="44" s="1"/>
  <c r="B182" i="44"/>
  <c r="A182" i="44"/>
  <c r="T181" i="44"/>
  <c r="S181" i="44"/>
  <c r="P181" i="44"/>
  <c r="B181" i="44"/>
  <c r="A181" i="44"/>
  <c r="T180" i="44"/>
  <c r="S180" i="44"/>
  <c r="P180" i="44"/>
  <c r="B180" i="44"/>
  <c r="A180" i="44"/>
  <c r="T179" i="44"/>
  <c r="P179" i="44"/>
  <c r="S179" i="44" s="1"/>
  <c r="B179" i="44"/>
  <c r="A179" i="44"/>
  <c r="P178" i="44"/>
  <c r="S178" i="44" s="1"/>
  <c r="B178" i="44"/>
  <c r="A178" i="44"/>
  <c r="P177" i="44"/>
  <c r="T177" i="44" s="1"/>
  <c r="B177" i="44"/>
  <c r="A177" i="44"/>
  <c r="T176" i="44"/>
  <c r="S176" i="44"/>
  <c r="P176" i="44"/>
  <c r="B176" i="44"/>
  <c r="A176" i="44"/>
  <c r="P175" i="44"/>
  <c r="T175" i="44" s="1"/>
  <c r="B175" i="44"/>
  <c r="A175" i="44"/>
  <c r="S174" i="44"/>
  <c r="P174" i="44"/>
  <c r="T174" i="44" s="1"/>
  <c r="B174" i="44"/>
  <c r="A174" i="44"/>
  <c r="T173" i="44"/>
  <c r="S173" i="44"/>
  <c r="P173" i="44"/>
  <c r="B173" i="44"/>
  <c r="A173" i="44"/>
  <c r="T172" i="44"/>
  <c r="S172" i="44"/>
  <c r="P172" i="44"/>
  <c r="B172" i="44"/>
  <c r="A172" i="44"/>
  <c r="T171" i="44"/>
  <c r="P171" i="44"/>
  <c r="S171" i="44" s="1"/>
  <c r="B171" i="44"/>
  <c r="A171" i="44"/>
  <c r="P170" i="44"/>
  <c r="S170" i="44" s="1"/>
  <c r="B170" i="44"/>
  <c r="A170" i="44"/>
  <c r="P169" i="44"/>
  <c r="T169" i="44" s="1"/>
  <c r="B169" i="44"/>
  <c r="A169" i="44"/>
  <c r="T168" i="44"/>
  <c r="S168" i="44"/>
  <c r="P168" i="44"/>
  <c r="B168" i="44"/>
  <c r="A168" i="44"/>
  <c r="P167" i="44"/>
  <c r="T167" i="44" s="1"/>
  <c r="B167" i="44"/>
  <c r="A167" i="44"/>
  <c r="S166" i="44"/>
  <c r="P166" i="44"/>
  <c r="T166" i="44" s="1"/>
  <c r="B166" i="44"/>
  <c r="A166" i="44"/>
  <c r="T165" i="44"/>
  <c r="S165" i="44"/>
  <c r="P165" i="44"/>
  <c r="B165" i="44"/>
  <c r="A165" i="44"/>
  <c r="T164" i="44"/>
  <c r="S164" i="44"/>
  <c r="P164" i="44"/>
  <c r="B164" i="44"/>
  <c r="A164" i="44"/>
  <c r="T163" i="44"/>
  <c r="P163" i="44"/>
  <c r="S163" i="44" s="1"/>
  <c r="B163" i="44"/>
  <c r="A163" i="44"/>
  <c r="P162" i="44"/>
  <c r="S162" i="44" s="1"/>
  <c r="B162" i="44"/>
  <c r="A162" i="44"/>
  <c r="P161" i="44"/>
  <c r="T161" i="44" s="1"/>
  <c r="B161" i="44"/>
  <c r="A161" i="44"/>
  <c r="T160" i="44"/>
  <c r="S160" i="44"/>
  <c r="P160" i="44"/>
  <c r="B160" i="44"/>
  <c r="A160" i="44"/>
  <c r="P159" i="44"/>
  <c r="T159" i="44" s="1"/>
  <c r="B159" i="44"/>
  <c r="A159" i="44"/>
  <c r="S158" i="44"/>
  <c r="P158" i="44"/>
  <c r="T158" i="44" s="1"/>
  <c r="B158" i="44"/>
  <c r="A158" i="44"/>
  <c r="T157" i="44"/>
  <c r="S157" i="44"/>
  <c r="P157" i="44"/>
  <c r="B157" i="44"/>
  <c r="A157" i="44"/>
  <c r="T156" i="44"/>
  <c r="S156" i="44"/>
  <c r="P156" i="44"/>
  <c r="B156" i="44"/>
  <c r="A156" i="44"/>
  <c r="T155" i="44"/>
  <c r="P155" i="44"/>
  <c r="S155" i="44" s="1"/>
  <c r="B155" i="44"/>
  <c r="A155" i="44"/>
  <c r="P154" i="44"/>
  <c r="T154" i="44" s="1"/>
  <c r="B154" i="44"/>
  <c r="A154" i="44"/>
  <c r="P153" i="44"/>
  <c r="T153" i="44" s="1"/>
  <c r="B153" i="44"/>
  <c r="A153" i="44"/>
  <c r="T152" i="44"/>
  <c r="S152" i="44"/>
  <c r="P152" i="44"/>
  <c r="B152" i="44"/>
  <c r="A152" i="44"/>
  <c r="P151" i="44"/>
  <c r="T151" i="44" s="1"/>
  <c r="B151" i="44"/>
  <c r="A151" i="44"/>
  <c r="S150" i="44"/>
  <c r="P150" i="44"/>
  <c r="T150" i="44" s="1"/>
  <c r="B150" i="44"/>
  <c r="A150" i="44"/>
  <c r="T149" i="44"/>
  <c r="S149" i="44"/>
  <c r="P149" i="44"/>
  <c r="B149" i="44"/>
  <c r="A149" i="44"/>
  <c r="T148" i="44"/>
  <c r="S148" i="44"/>
  <c r="P148" i="44"/>
  <c r="B148" i="44"/>
  <c r="A148" i="44"/>
  <c r="T147" i="44"/>
  <c r="P147" i="44"/>
  <c r="S147" i="44" s="1"/>
  <c r="B147" i="44"/>
  <c r="A147" i="44"/>
  <c r="P146" i="44"/>
  <c r="S146" i="44" s="1"/>
  <c r="B146" i="44"/>
  <c r="A146" i="44"/>
  <c r="P145" i="44"/>
  <c r="T145" i="44" s="1"/>
  <c r="B145" i="44"/>
  <c r="A145" i="44"/>
  <c r="T144" i="44"/>
  <c r="S144" i="44"/>
  <c r="P144" i="44"/>
  <c r="B144" i="44"/>
  <c r="A144" i="44"/>
  <c r="P143" i="44"/>
  <c r="T143" i="44" s="1"/>
  <c r="B143" i="44"/>
  <c r="A143" i="44"/>
  <c r="S142" i="44"/>
  <c r="P142" i="44"/>
  <c r="T142" i="44" s="1"/>
  <c r="B142" i="44"/>
  <c r="A142" i="44"/>
  <c r="T141" i="44"/>
  <c r="S141" i="44"/>
  <c r="P141" i="44"/>
  <c r="B141" i="44"/>
  <c r="A141" i="44"/>
  <c r="T140" i="44"/>
  <c r="S140" i="44"/>
  <c r="P140" i="44"/>
  <c r="B140" i="44"/>
  <c r="A140" i="44"/>
  <c r="T139" i="44"/>
  <c r="P139" i="44"/>
  <c r="S139" i="44" s="1"/>
  <c r="B139" i="44"/>
  <c r="A139" i="44"/>
  <c r="P138" i="44"/>
  <c r="T138" i="44" s="1"/>
  <c r="B138" i="44"/>
  <c r="A138" i="44"/>
  <c r="P137" i="44"/>
  <c r="T137" i="44" s="1"/>
  <c r="B137" i="44"/>
  <c r="A137" i="44"/>
  <c r="T136" i="44"/>
  <c r="S136" i="44"/>
  <c r="P136" i="44"/>
  <c r="B136" i="44"/>
  <c r="A136" i="44"/>
  <c r="P135" i="44"/>
  <c r="T135" i="44" s="1"/>
  <c r="B135" i="44"/>
  <c r="A135" i="44"/>
  <c r="S134" i="44"/>
  <c r="P134" i="44"/>
  <c r="T134" i="44" s="1"/>
  <c r="B134" i="44"/>
  <c r="A134" i="44"/>
  <c r="T133" i="44"/>
  <c r="S133" i="44"/>
  <c r="P133" i="44"/>
  <c r="B133" i="44"/>
  <c r="A133" i="44"/>
  <c r="T132" i="44"/>
  <c r="S132" i="44"/>
  <c r="P132" i="44"/>
  <c r="B132" i="44"/>
  <c r="A132" i="44"/>
  <c r="T131" i="44"/>
  <c r="P131" i="44"/>
  <c r="S131" i="44" s="1"/>
  <c r="B131" i="44"/>
  <c r="A131" i="44"/>
  <c r="P130" i="44"/>
  <c r="S130" i="44" s="1"/>
  <c r="B130" i="44"/>
  <c r="A130" i="44"/>
  <c r="P129" i="44"/>
  <c r="T129" i="44" s="1"/>
  <c r="B129" i="44"/>
  <c r="A129" i="44"/>
  <c r="T128" i="44"/>
  <c r="S128" i="44"/>
  <c r="P128" i="44"/>
  <c r="B128" i="44"/>
  <c r="A128" i="44"/>
  <c r="P127" i="44"/>
  <c r="T127" i="44" s="1"/>
  <c r="B127" i="44"/>
  <c r="A127" i="44"/>
  <c r="S126" i="44"/>
  <c r="P126" i="44"/>
  <c r="T126" i="44" s="1"/>
  <c r="B126" i="44"/>
  <c r="A126" i="44"/>
  <c r="T125" i="44"/>
  <c r="S125" i="44"/>
  <c r="P125" i="44"/>
  <c r="B125" i="44"/>
  <c r="A125" i="44"/>
  <c r="T124" i="44"/>
  <c r="S124" i="44"/>
  <c r="P124" i="44"/>
  <c r="B124" i="44"/>
  <c r="A124" i="44"/>
  <c r="T123" i="44"/>
  <c r="P123" i="44"/>
  <c r="S123" i="44" s="1"/>
  <c r="B123" i="44"/>
  <c r="A123" i="44"/>
  <c r="P122" i="44"/>
  <c r="S122" i="44" s="1"/>
  <c r="B122" i="44"/>
  <c r="A122" i="44"/>
  <c r="P121" i="44"/>
  <c r="T121" i="44" s="1"/>
  <c r="B121" i="44"/>
  <c r="A121" i="44"/>
  <c r="T120" i="44"/>
  <c r="S120" i="44"/>
  <c r="P120" i="44"/>
  <c r="B120" i="44"/>
  <c r="A120" i="44"/>
  <c r="P119" i="44"/>
  <c r="T119" i="44" s="1"/>
  <c r="B119" i="44"/>
  <c r="A119" i="44"/>
  <c r="S118" i="44"/>
  <c r="P118" i="44"/>
  <c r="T118" i="44" s="1"/>
  <c r="B118" i="44"/>
  <c r="A118" i="44"/>
  <c r="T117" i="44"/>
  <c r="S117" i="44"/>
  <c r="P117" i="44"/>
  <c r="B117" i="44"/>
  <c r="A117" i="44"/>
  <c r="T116" i="44"/>
  <c r="S116" i="44"/>
  <c r="P116" i="44"/>
  <c r="B116" i="44"/>
  <c r="A116" i="44"/>
  <c r="T115" i="44"/>
  <c r="P115" i="44"/>
  <c r="S115" i="44" s="1"/>
  <c r="B115" i="44"/>
  <c r="A115" i="44"/>
  <c r="P114" i="44"/>
  <c r="S114" i="44" s="1"/>
  <c r="B114" i="44"/>
  <c r="A114" i="44"/>
  <c r="P113" i="44"/>
  <c r="T113" i="44" s="1"/>
  <c r="B113" i="44"/>
  <c r="A113" i="44"/>
  <c r="T112" i="44"/>
  <c r="S112" i="44"/>
  <c r="P112" i="44"/>
  <c r="B112" i="44"/>
  <c r="A112" i="44"/>
  <c r="P111" i="44"/>
  <c r="T111" i="44" s="1"/>
  <c r="B111" i="44"/>
  <c r="A111" i="44"/>
  <c r="S110" i="44"/>
  <c r="P110" i="44"/>
  <c r="T110" i="44" s="1"/>
  <c r="B110" i="44"/>
  <c r="A110" i="44"/>
  <c r="T109" i="44"/>
  <c r="S109" i="44"/>
  <c r="P109" i="44"/>
  <c r="B109" i="44"/>
  <c r="A109" i="44"/>
  <c r="T108" i="44"/>
  <c r="S108" i="44"/>
  <c r="P108" i="44"/>
  <c r="B108" i="44"/>
  <c r="A108" i="44"/>
  <c r="T107" i="44"/>
  <c r="P107" i="44"/>
  <c r="S107" i="44" s="1"/>
  <c r="B107" i="44"/>
  <c r="A107" i="44"/>
  <c r="P106" i="44"/>
  <c r="S106" i="44" s="1"/>
  <c r="B106" i="44"/>
  <c r="A106" i="44"/>
  <c r="P105" i="44"/>
  <c r="T105" i="44" s="1"/>
  <c r="B105" i="44"/>
  <c r="A105" i="44"/>
  <c r="T104" i="44"/>
  <c r="S104" i="44"/>
  <c r="P104" i="44"/>
  <c r="B104" i="44"/>
  <c r="A104" i="44"/>
  <c r="P103" i="44"/>
  <c r="T103" i="44" s="1"/>
  <c r="B103" i="44"/>
  <c r="A103" i="44"/>
  <c r="S102" i="44"/>
  <c r="P102" i="44"/>
  <c r="T102" i="44" s="1"/>
  <c r="B102" i="44"/>
  <c r="A102" i="44"/>
  <c r="T101" i="44"/>
  <c r="S101" i="44"/>
  <c r="P101" i="44"/>
  <c r="B101" i="44"/>
  <c r="A101" i="44"/>
  <c r="T100" i="44"/>
  <c r="S100" i="44"/>
  <c r="P100" i="44"/>
  <c r="B100" i="44"/>
  <c r="A100" i="44"/>
  <c r="T99" i="44"/>
  <c r="P99" i="44"/>
  <c r="S99" i="44" s="1"/>
  <c r="B99" i="44"/>
  <c r="A99" i="44"/>
  <c r="P98" i="44"/>
  <c r="S98" i="44" s="1"/>
  <c r="B98" i="44"/>
  <c r="A98" i="44"/>
  <c r="P97" i="44"/>
  <c r="T97" i="44" s="1"/>
  <c r="B97" i="44"/>
  <c r="A97" i="44"/>
  <c r="T96" i="44"/>
  <c r="S96" i="44"/>
  <c r="P96" i="44"/>
  <c r="B96" i="44"/>
  <c r="A96" i="44"/>
  <c r="P95" i="44"/>
  <c r="T95" i="44" s="1"/>
  <c r="B95" i="44"/>
  <c r="A95" i="44"/>
  <c r="S94" i="44"/>
  <c r="P94" i="44"/>
  <c r="T94" i="44" s="1"/>
  <c r="B94" i="44"/>
  <c r="A94" i="44"/>
  <c r="T93" i="44"/>
  <c r="S93" i="44"/>
  <c r="P93" i="44"/>
  <c r="B93" i="44"/>
  <c r="A93" i="44"/>
  <c r="B92" i="44"/>
  <c r="A92" i="44"/>
  <c r="B91" i="44"/>
  <c r="A91" i="44"/>
  <c r="B90" i="44"/>
  <c r="A90" i="44"/>
  <c r="B89" i="44"/>
  <c r="A89" i="44"/>
  <c r="B88" i="44"/>
  <c r="A88" i="44"/>
  <c r="B87" i="44"/>
  <c r="A87" i="44"/>
  <c r="B86" i="44"/>
  <c r="A86" i="44"/>
  <c r="B85" i="44"/>
  <c r="A85" i="44"/>
  <c r="B84" i="44"/>
  <c r="A84" i="44"/>
  <c r="B83" i="44"/>
  <c r="A83" i="44"/>
  <c r="B82" i="44"/>
  <c r="A82" i="44"/>
  <c r="B81" i="44"/>
  <c r="A81" i="44"/>
  <c r="B80" i="44"/>
  <c r="A80" i="44"/>
  <c r="B79" i="44"/>
  <c r="A79" i="44"/>
  <c r="B78" i="44"/>
  <c r="A78" i="44"/>
  <c r="B77" i="44"/>
  <c r="A77" i="44"/>
  <c r="B76" i="44"/>
  <c r="A76" i="44"/>
  <c r="B75" i="44"/>
  <c r="A75" i="44"/>
  <c r="B74" i="44"/>
  <c r="A74" i="44"/>
  <c r="B73" i="44"/>
  <c r="A73" i="44"/>
  <c r="B72" i="44"/>
  <c r="A72" i="44"/>
  <c r="B71" i="44"/>
  <c r="A71" i="44"/>
  <c r="B70" i="44"/>
  <c r="A70" i="44"/>
  <c r="B69" i="44"/>
  <c r="A69" i="44"/>
  <c r="B68" i="44"/>
  <c r="A68" i="44"/>
  <c r="B67" i="44"/>
  <c r="A67" i="44"/>
  <c r="B66" i="44"/>
  <c r="A66" i="44"/>
  <c r="B65" i="44"/>
  <c r="A65" i="44"/>
  <c r="B64" i="44"/>
  <c r="A64" i="44"/>
  <c r="B63" i="44"/>
  <c r="A63" i="44"/>
  <c r="B62" i="44"/>
  <c r="A62" i="44"/>
  <c r="B61" i="44"/>
  <c r="A61" i="44"/>
  <c r="B60" i="44"/>
  <c r="A60" i="44"/>
  <c r="B59" i="44"/>
  <c r="A59" i="44"/>
  <c r="B58" i="44"/>
  <c r="A58" i="44"/>
  <c r="B57" i="44"/>
  <c r="A57" i="44"/>
  <c r="B56" i="44"/>
  <c r="A56" i="44"/>
  <c r="B55" i="44"/>
  <c r="A55" i="44"/>
  <c r="B54" i="44"/>
  <c r="A54" i="44"/>
  <c r="B53" i="44"/>
  <c r="A53" i="44"/>
  <c r="B52" i="44"/>
  <c r="A52" i="44"/>
  <c r="B51" i="44"/>
  <c r="A51" i="44"/>
  <c r="B50" i="44"/>
  <c r="A50" i="44"/>
  <c r="B49" i="44"/>
  <c r="A49" i="44"/>
  <c r="B48" i="44"/>
  <c r="A48" i="44"/>
  <c r="B47" i="44"/>
  <c r="A47" i="44"/>
  <c r="B46" i="44"/>
  <c r="A46" i="44"/>
  <c r="B45" i="44"/>
  <c r="A45" i="44"/>
  <c r="B44" i="44"/>
  <c r="A44" i="44"/>
  <c r="B43" i="44"/>
  <c r="A43" i="44"/>
  <c r="B42" i="44"/>
  <c r="A42" i="44"/>
  <c r="B41" i="44"/>
  <c r="A41" i="44"/>
  <c r="B40" i="44"/>
  <c r="A40" i="44"/>
  <c r="B39" i="44"/>
  <c r="A39" i="44"/>
  <c r="B38" i="44"/>
  <c r="A38" i="44"/>
  <c r="B37" i="44"/>
  <c r="A37" i="44"/>
  <c r="B36" i="44"/>
  <c r="A36" i="44"/>
  <c r="B35" i="44"/>
  <c r="A35" i="44"/>
  <c r="B34" i="44"/>
  <c r="A34" i="44"/>
  <c r="B33" i="44"/>
  <c r="A33" i="44"/>
  <c r="B32" i="44"/>
  <c r="A32" i="44"/>
  <c r="B31" i="44"/>
  <c r="A31" i="44"/>
  <c r="B30" i="44"/>
  <c r="A30" i="44"/>
  <c r="B29" i="44"/>
  <c r="A29" i="44"/>
  <c r="B28" i="44"/>
  <c r="A28" i="44"/>
  <c r="B27" i="44"/>
  <c r="A27" i="44"/>
  <c r="B26" i="44"/>
  <c r="A26" i="44"/>
  <c r="B25" i="44"/>
  <c r="A25" i="44"/>
  <c r="B24" i="44"/>
  <c r="A24" i="44"/>
  <c r="B23" i="44"/>
  <c r="A23" i="44"/>
  <c r="B22" i="44"/>
  <c r="A22" i="44"/>
  <c r="B21" i="44"/>
  <c r="A21" i="44"/>
  <c r="B20" i="44"/>
  <c r="A20" i="44"/>
  <c r="B19" i="44"/>
  <c r="A19" i="44"/>
  <c r="B18" i="44"/>
  <c r="A18" i="44"/>
  <c r="B17" i="44"/>
  <c r="A17" i="44"/>
  <c r="B16" i="44"/>
  <c r="A16" i="44"/>
  <c r="B15" i="44"/>
  <c r="A15" i="44"/>
  <c r="B14" i="44"/>
  <c r="A14" i="44"/>
  <c r="B13" i="44"/>
  <c r="A13" i="44"/>
  <c r="B12" i="44"/>
  <c r="A12" i="44"/>
  <c r="B11" i="44"/>
  <c r="A11" i="44"/>
  <c r="B10" i="44"/>
  <c r="A10" i="44"/>
  <c r="B9" i="44"/>
  <c r="A9" i="44"/>
  <c r="B8" i="44"/>
  <c r="A8" i="44"/>
  <c r="B7" i="44"/>
  <c r="A7" i="44"/>
  <c r="B6" i="44"/>
  <c r="A6" i="44"/>
  <c r="P203" i="43"/>
  <c r="T203" i="43" s="1"/>
  <c r="B203" i="43"/>
  <c r="A203" i="43"/>
  <c r="T202" i="43"/>
  <c r="P202" i="43"/>
  <c r="S202" i="43" s="1"/>
  <c r="B202" i="43"/>
  <c r="A202" i="43"/>
  <c r="T201" i="43"/>
  <c r="P201" i="43"/>
  <c r="S201" i="43" s="1"/>
  <c r="B201" i="43"/>
  <c r="A201" i="43"/>
  <c r="P200" i="43"/>
  <c r="S200" i="43" s="1"/>
  <c r="B200" i="43"/>
  <c r="A200" i="43"/>
  <c r="T199" i="43"/>
  <c r="S199" i="43"/>
  <c r="P199" i="43"/>
  <c r="B199" i="43"/>
  <c r="A199" i="43"/>
  <c r="S198" i="43"/>
  <c r="P198" i="43"/>
  <c r="T198" i="43" s="1"/>
  <c r="B198" i="43"/>
  <c r="A198" i="43"/>
  <c r="P197" i="43"/>
  <c r="T197" i="43" s="1"/>
  <c r="B197" i="43"/>
  <c r="A197" i="43"/>
  <c r="P196" i="43"/>
  <c r="T196" i="43" s="1"/>
  <c r="B196" i="43"/>
  <c r="A196" i="43"/>
  <c r="P195" i="43"/>
  <c r="T195" i="43" s="1"/>
  <c r="B195" i="43"/>
  <c r="A195" i="43"/>
  <c r="T194" i="43"/>
  <c r="P194" i="43"/>
  <c r="S194" i="43" s="1"/>
  <c r="B194" i="43"/>
  <c r="A194" i="43"/>
  <c r="T193" i="43"/>
  <c r="P193" i="43"/>
  <c r="S193" i="43" s="1"/>
  <c r="B193" i="43"/>
  <c r="A193" i="43"/>
  <c r="S192" i="43"/>
  <c r="P192" i="43"/>
  <c r="T192" i="43" s="1"/>
  <c r="B192" i="43"/>
  <c r="A192" i="43"/>
  <c r="T191" i="43"/>
  <c r="S191" i="43"/>
  <c r="P191" i="43"/>
  <c r="B191" i="43"/>
  <c r="A191" i="43"/>
  <c r="S190" i="43"/>
  <c r="P190" i="43"/>
  <c r="T190" i="43" s="1"/>
  <c r="B190" i="43"/>
  <c r="A190" i="43"/>
  <c r="P189" i="43"/>
  <c r="T189" i="43" s="1"/>
  <c r="B189" i="43"/>
  <c r="A189" i="43"/>
  <c r="P188" i="43"/>
  <c r="T188" i="43" s="1"/>
  <c r="B188" i="43"/>
  <c r="A188" i="43"/>
  <c r="P187" i="43"/>
  <c r="T187" i="43" s="1"/>
  <c r="B187" i="43"/>
  <c r="A187" i="43"/>
  <c r="T186" i="43"/>
  <c r="P186" i="43"/>
  <c r="S186" i="43" s="1"/>
  <c r="B186" i="43"/>
  <c r="A186" i="43"/>
  <c r="T185" i="43"/>
  <c r="P185" i="43"/>
  <c r="S185" i="43" s="1"/>
  <c r="B185" i="43"/>
  <c r="A185" i="43"/>
  <c r="S184" i="43"/>
  <c r="P184" i="43"/>
  <c r="T184" i="43" s="1"/>
  <c r="B184" i="43"/>
  <c r="A184" i="43"/>
  <c r="T183" i="43"/>
  <c r="S183" i="43"/>
  <c r="P183" i="43"/>
  <c r="B183" i="43"/>
  <c r="A183" i="43"/>
  <c r="S182" i="43"/>
  <c r="P182" i="43"/>
  <c r="T182" i="43" s="1"/>
  <c r="B182" i="43"/>
  <c r="A182" i="43"/>
  <c r="P181" i="43"/>
  <c r="T181" i="43" s="1"/>
  <c r="B181" i="43"/>
  <c r="A181" i="43"/>
  <c r="P180" i="43"/>
  <c r="T180" i="43" s="1"/>
  <c r="B180" i="43"/>
  <c r="A180" i="43"/>
  <c r="P179" i="43"/>
  <c r="T179" i="43" s="1"/>
  <c r="B179" i="43"/>
  <c r="A179" i="43"/>
  <c r="T178" i="43"/>
  <c r="P178" i="43"/>
  <c r="S178" i="43" s="1"/>
  <c r="B178" i="43"/>
  <c r="A178" i="43"/>
  <c r="T177" i="43"/>
  <c r="P177" i="43"/>
  <c r="S177" i="43" s="1"/>
  <c r="B177" i="43"/>
  <c r="A177" i="43"/>
  <c r="S176" i="43"/>
  <c r="P176" i="43"/>
  <c r="T176" i="43" s="1"/>
  <c r="B176" i="43"/>
  <c r="A176" i="43"/>
  <c r="T175" i="43"/>
  <c r="S175" i="43"/>
  <c r="P175" i="43"/>
  <c r="B175" i="43"/>
  <c r="A175" i="43"/>
  <c r="S174" i="43"/>
  <c r="P174" i="43"/>
  <c r="T174" i="43" s="1"/>
  <c r="B174" i="43"/>
  <c r="A174" i="43"/>
  <c r="P173" i="43"/>
  <c r="T173" i="43" s="1"/>
  <c r="B173" i="43"/>
  <c r="A173" i="43"/>
  <c r="P172" i="43"/>
  <c r="T172" i="43" s="1"/>
  <c r="B172" i="43"/>
  <c r="A172" i="43"/>
  <c r="P171" i="43"/>
  <c r="T171" i="43" s="1"/>
  <c r="B171" i="43"/>
  <c r="A171" i="43"/>
  <c r="T170" i="43"/>
  <c r="P170" i="43"/>
  <c r="S170" i="43" s="1"/>
  <c r="B170" i="43"/>
  <c r="A170" i="43"/>
  <c r="T169" i="43"/>
  <c r="P169" i="43"/>
  <c r="S169" i="43" s="1"/>
  <c r="B169" i="43"/>
  <c r="A169" i="43"/>
  <c r="S168" i="43"/>
  <c r="P168" i="43"/>
  <c r="T168" i="43" s="1"/>
  <c r="B168" i="43"/>
  <c r="A168" i="43"/>
  <c r="T167" i="43"/>
  <c r="S167" i="43"/>
  <c r="P167" i="43"/>
  <c r="B167" i="43"/>
  <c r="A167" i="43"/>
  <c r="S166" i="43"/>
  <c r="P166" i="43"/>
  <c r="T166" i="43" s="1"/>
  <c r="B166" i="43"/>
  <c r="A166" i="43"/>
  <c r="P165" i="43"/>
  <c r="T165" i="43" s="1"/>
  <c r="B165" i="43"/>
  <c r="A165" i="43"/>
  <c r="P164" i="43"/>
  <c r="T164" i="43" s="1"/>
  <c r="B164" i="43"/>
  <c r="A164" i="43"/>
  <c r="P163" i="43"/>
  <c r="T163" i="43" s="1"/>
  <c r="B163" i="43"/>
  <c r="A163" i="43"/>
  <c r="T162" i="43"/>
  <c r="P162" i="43"/>
  <c r="S162" i="43" s="1"/>
  <c r="B162" i="43"/>
  <c r="A162" i="43"/>
  <c r="T161" i="43"/>
  <c r="P161" i="43"/>
  <c r="S161" i="43" s="1"/>
  <c r="B161" i="43"/>
  <c r="A161" i="43"/>
  <c r="T160" i="43"/>
  <c r="S160" i="43"/>
  <c r="P160" i="43"/>
  <c r="B160" i="43"/>
  <c r="A160" i="43"/>
  <c r="T159" i="43"/>
  <c r="S159" i="43"/>
  <c r="P159" i="43"/>
  <c r="B159" i="43"/>
  <c r="A159" i="43"/>
  <c r="S158" i="43"/>
  <c r="P158" i="43"/>
  <c r="T158" i="43" s="1"/>
  <c r="B158" i="43"/>
  <c r="A158" i="43"/>
  <c r="S157" i="43"/>
  <c r="P157" i="43"/>
  <c r="T157" i="43" s="1"/>
  <c r="B157" i="43"/>
  <c r="A157" i="43"/>
  <c r="P156" i="43"/>
  <c r="T156" i="43" s="1"/>
  <c r="B156" i="43"/>
  <c r="A156" i="43"/>
  <c r="P155" i="43"/>
  <c r="T155" i="43" s="1"/>
  <c r="B155" i="43"/>
  <c r="A155" i="43"/>
  <c r="T154" i="43"/>
  <c r="P154" i="43"/>
  <c r="S154" i="43" s="1"/>
  <c r="B154" i="43"/>
  <c r="A154" i="43"/>
  <c r="T153" i="43"/>
  <c r="P153" i="43"/>
  <c r="S153" i="43" s="1"/>
  <c r="B153" i="43"/>
  <c r="A153" i="43"/>
  <c r="T152" i="43"/>
  <c r="S152" i="43"/>
  <c r="P152" i="43"/>
  <c r="B152" i="43"/>
  <c r="A152" i="43"/>
  <c r="T151" i="43"/>
  <c r="S151" i="43"/>
  <c r="P151" i="43"/>
  <c r="B151" i="43"/>
  <c r="A151" i="43"/>
  <c r="S150" i="43"/>
  <c r="P150" i="43"/>
  <c r="T150" i="43" s="1"/>
  <c r="B150" i="43"/>
  <c r="A150" i="43"/>
  <c r="S149" i="43"/>
  <c r="P149" i="43"/>
  <c r="T149" i="43" s="1"/>
  <c r="B149" i="43"/>
  <c r="A149" i="43"/>
  <c r="P148" i="43"/>
  <c r="T148" i="43" s="1"/>
  <c r="B148" i="43"/>
  <c r="A148" i="43"/>
  <c r="P147" i="43"/>
  <c r="T147" i="43" s="1"/>
  <c r="B147" i="43"/>
  <c r="A147" i="43"/>
  <c r="T146" i="43"/>
  <c r="P146" i="43"/>
  <c r="S146" i="43" s="1"/>
  <c r="B146" i="43"/>
  <c r="A146" i="43"/>
  <c r="T145" i="43"/>
  <c r="P145" i="43"/>
  <c r="S145" i="43" s="1"/>
  <c r="B145" i="43"/>
  <c r="A145" i="43"/>
  <c r="T144" i="43"/>
  <c r="S144" i="43"/>
  <c r="P144" i="43"/>
  <c r="B144" i="43"/>
  <c r="A144" i="43"/>
  <c r="T143" i="43"/>
  <c r="S143" i="43"/>
  <c r="P143" i="43"/>
  <c r="B143" i="43"/>
  <c r="A143" i="43"/>
  <c r="S142" i="43"/>
  <c r="P142" i="43"/>
  <c r="T142" i="43" s="1"/>
  <c r="B142" i="43"/>
  <c r="A142" i="43"/>
  <c r="S141" i="43"/>
  <c r="P141" i="43"/>
  <c r="T141" i="43" s="1"/>
  <c r="B141" i="43"/>
  <c r="A141" i="43"/>
  <c r="P140" i="43"/>
  <c r="T140" i="43" s="1"/>
  <c r="B140" i="43"/>
  <c r="A140" i="43"/>
  <c r="P139" i="43"/>
  <c r="T139" i="43" s="1"/>
  <c r="B139" i="43"/>
  <c r="A139" i="43"/>
  <c r="T138" i="43"/>
  <c r="P138" i="43"/>
  <c r="S138" i="43" s="1"/>
  <c r="B138" i="43"/>
  <c r="A138" i="43"/>
  <c r="T137" i="43"/>
  <c r="P137" i="43"/>
  <c r="S137" i="43" s="1"/>
  <c r="B137" i="43"/>
  <c r="A137" i="43"/>
  <c r="T136" i="43"/>
  <c r="S136" i="43"/>
  <c r="P136" i="43"/>
  <c r="B136" i="43"/>
  <c r="A136" i="43"/>
  <c r="T135" i="43"/>
  <c r="S135" i="43"/>
  <c r="P135" i="43"/>
  <c r="B135" i="43"/>
  <c r="A135" i="43"/>
  <c r="S134" i="43"/>
  <c r="P134" i="43"/>
  <c r="T134" i="43" s="1"/>
  <c r="B134" i="43"/>
  <c r="A134" i="43"/>
  <c r="S133" i="43"/>
  <c r="P133" i="43"/>
  <c r="T133" i="43" s="1"/>
  <c r="B133" i="43"/>
  <c r="A133" i="43"/>
  <c r="P132" i="43"/>
  <c r="T132" i="43" s="1"/>
  <c r="B132" i="43"/>
  <c r="A132" i="43"/>
  <c r="P131" i="43"/>
  <c r="T131" i="43" s="1"/>
  <c r="B131" i="43"/>
  <c r="A131" i="43"/>
  <c r="T130" i="43"/>
  <c r="P130" i="43"/>
  <c r="S130" i="43" s="1"/>
  <c r="B130" i="43"/>
  <c r="A130" i="43"/>
  <c r="T129" i="43"/>
  <c r="P129" i="43"/>
  <c r="S129" i="43" s="1"/>
  <c r="B129" i="43"/>
  <c r="A129" i="43"/>
  <c r="T128" i="43"/>
  <c r="S128" i="43"/>
  <c r="P128" i="43"/>
  <c r="B128" i="43"/>
  <c r="A128" i="43"/>
  <c r="T127" i="43"/>
  <c r="S127" i="43"/>
  <c r="P127" i="43"/>
  <c r="B127" i="43"/>
  <c r="A127" i="43"/>
  <c r="S126" i="43"/>
  <c r="P126" i="43"/>
  <c r="T126" i="43" s="1"/>
  <c r="B126" i="43"/>
  <c r="A126" i="43"/>
  <c r="S125" i="43"/>
  <c r="P125" i="43"/>
  <c r="T125" i="43" s="1"/>
  <c r="B125" i="43"/>
  <c r="A125" i="43"/>
  <c r="P124" i="43"/>
  <c r="T124" i="43" s="1"/>
  <c r="B124" i="43"/>
  <c r="A124" i="43"/>
  <c r="P123" i="43"/>
  <c r="T123" i="43" s="1"/>
  <c r="B123" i="43"/>
  <c r="A123" i="43"/>
  <c r="T122" i="43"/>
  <c r="P122" i="43"/>
  <c r="S122" i="43" s="1"/>
  <c r="B122" i="43"/>
  <c r="A122" i="43"/>
  <c r="T121" i="43"/>
  <c r="P121" i="43"/>
  <c r="S121" i="43" s="1"/>
  <c r="B121" i="43"/>
  <c r="A121" i="43"/>
  <c r="T120" i="43"/>
  <c r="S120" i="43"/>
  <c r="P120" i="43"/>
  <c r="B120" i="43"/>
  <c r="A120" i="43"/>
  <c r="T119" i="43"/>
  <c r="S119" i="43"/>
  <c r="P119" i="43"/>
  <c r="B119" i="43"/>
  <c r="A119" i="43"/>
  <c r="S118" i="43"/>
  <c r="P118" i="43"/>
  <c r="T118" i="43" s="1"/>
  <c r="B118" i="43"/>
  <c r="A118" i="43"/>
  <c r="S117" i="43"/>
  <c r="P117" i="43"/>
  <c r="T117" i="43" s="1"/>
  <c r="B117" i="43"/>
  <c r="A117" i="43"/>
  <c r="P116" i="43"/>
  <c r="T116" i="43" s="1"/>
  <c r="B116" i="43"/>
  <c r="A116" i="43"/>
  <c r="P115" i="43"/>
  <c r="T115" i="43" s="1"/>
  <c r="B115" i="43"/>
  <c r="A115" i="43"/>
  <c r="T114" i="43"/>
  <c r="P114" i="43"/>
  <c r="S114" i="43" s="1"/>
  <c r="B114" i="43"/>
  <c r="A114" i="43"/>
  <c r="T113" i="43"/>
  <c r="P113" i="43"/>
  <c r="S113" i="43" s="1"/>
  <c r="B113" i="43"/>
  <c r="A113" i="43"/>
  <c r="T112" i="43"/>
  <c r="S112" i="43"/>
  <c r="P112" i="43"/>
  <c r="B112" i="43"/>
  <c r="A112" i="43"/>
  <c r="T111" i="43"/>
  <c r="S111" i="43"/>
  <c r="P111" i="43"/>
  <c r="B111" i="43"/>
  <c r="A111" i="43"/>
  <c r="S110" i="43"/>
  <c r="P110" i="43"/>
  <c r="T110" i="43" s="1"/>
  <c r="B110" i="43"/>
  <c r="A110" i="43"/>
  <c r="S109" i="43"/>
  <c r="P109" i="43"/>
  <c r="T109" i="43" s="1"/>
  <c r="B109" i="43"/>
  <c r="A109" i="43"/>
  <c r="P108" i="43"/>
  <c r="T108" i="43" s="1"/>
  <c r="B108" i="43"/>
  <c r="A108" i="43"/>
  <c r="P107" i="43"/>
  <c r="T107" i="43" s="1"/>
  <c r="B107" i="43"/>
  <c r="A107" i="43"/>
  <c r="T106" i="43"/>
  <c r="P106" i="43"/>
  <c r="S106" i="43" s="1"/>
  <c r="B106" i="43"/>
  <c r="A106" i="43"/>
  <c r="T105" i="43"/>
  <c r="P105" i="43"/>
  <c r="S105" i="43" s="1"/>
  <c r="B105" i="43"/>
  <c r="A105" i="43"/>
  <c r="T104" i="43"/>
  <c r="S104" i="43"/>
  <c r="P104" i="43"/>
  <c r="B104" i="43"/>
  <c r="A104" i="43"/>
  <c r="T103" i="43"/>
  <c r="S103" i="43"/>
  <c r="P103" i="43"/>
  <c r="B103" i="43"/>
  <c r="A103" i="43"/>
  <c r="S102" i="43"/>
  <c r="P102" i="43"/>
  <c r="T102" i="43" s="1"/>
  <c r="B102" i="43"/>
  <c r="A102" i="43"/>
  <c r="S101" i="43"/>
  <c r="P101" i="43"/>
  <c r="T101" i="43" s="1"/>
  <c r="B101" i="43"/>
  <c r="A101" i="43"/>
  <c r="P100" i="43"/>
  <c r="T100" i="43" s="1"/>
  <c r="B100" i="43"/>
  <c r="A100" i="43"/>
  <c r="P99" i="43"/>
  <c r="T99" i="43" s="1"/>
  <c r="B99" i="43"/>
  <c r="A99" i="43"/>
  <c r="T98" i="43"/>
  <c r="P98" i="43"/>
  <c r="S98" i="43" s="1"/>
  <c r="B98" i="43"/>
  <c r="A98" i="43"/>
  <c r="T97" i="43"/>
  <c r="P97" i="43"/>
  <c r="S97" i="43" s="1"/>
  <c r="B97" i="43"/>
  <c r="A97" i="43"/>
  <c r="T96" i="43"/>
  <c r="S96" i="43"/>
  <c r="P96" i="43"/>
  <c r="B96" i="43"/>
  <c r="A96" i="43"/>
  <c r="T95" i="43"/>
  <c r="S95" i="43"/>
  <c r="P95" i="43"/>
  <c r="B95" i="43"/>
  <c r="A95" i="43"/>
  <c r="S94" i="43"/>
  <c r="P94" i="43"/>
  <c r="T94" i="43" s="1"/>
  <c r="B94" i="43"/>
  <c r="A94" i="43"/>
  <c r="S93" i="43"/>
  <c r="P93" i="43"/>
  <c r="T93" i="43" s="1"/>
  <c r="B93" i="43"/>
  <c r="A93" i="43"/>
  <c r="P92" i="43"/>
  <c r="T92" i="43" s="1"/>
  <c r="B92" i="43"/>
  <c r="A92" i="43"/>
  <c r="P91" i="43"/>
  <c r="T91" i="43" s="1"/>
  <c r="B91" i="43"/>
  <c r="A91" i="43"/>
  <c r="T90" i="43"/>
  <c r="P90" i="43"/>
  <c r="S90" i="43" s="1"/>
  <c r="B90" i="43"/>
  <c r="A90" i="43"/>
  <c r="T89" i="43"/>
  <c r="P89" i="43"/>
  <c r="S89" i="43" s="1"/>
  <c r="B89" i="43"/>
  <c r="A89" i="43"/>
  <c r="T88" i="43"/>
  <c r="S88" i="43"/>
  <c r="P88" i="43"/>
  <c r="B88" i="43"/>
  <c r="A88" i="43"/>
  <c r="T87" i="43"/>
  <c r="S87" i="43"/>
  <c r="P87" i="43"/>
  <c r="B87" i="43"/>
  <c r="A87" i="43"/>
  <c r="S86" i="43"/>
  <c r="P86" i="43"/>
  <c r="T86" i="43" s="1"/>
  <c r="B86" i="43"/>
  <c r="A86" i="43"/>
  <c r="B85" i="43"/>
  <c r="A85" i="43"/>
  <c r="B84" i="43"/>
  <c r="A84" i="43"/>
  <c r="B83" i="43"/>
  <c r="A83" i="43"/>
  <c r="B82" i="43"/>
  <c r="A82" i="43"/>
  <c r="B81" i="43"/>
  <c r="A81" i="43"/>
  <c r="B80" i="43"/>
  <c r="A80" i="43"/>
  <c r="B79" i="43"/>
  <c r="A79" i="43"/>
  <c r="B78" i="43"/>
  <c r="A78" i="43"/>
  <c r="B77" i="43"/>
  <c r="A77" i="43"/>
  <c r="B76" i="43"/>
  <c r="A76" i="43"/>
  <c r="B75" i="43"/>
  <c r="A75" i="43"/>
  <c r="B74" i="43"/>
  <c r="A74" i="43"/>
  <c r="B73" i="43"/>
  <c r="A73" i="43"/>
  <c r="B72" i="43"/>
  <c r="A72" i="43"/>
  <c r="B71" i="43"/>
  <c r="A71" i="43"/>
  <c r="B70" i="43"/>
  <c r="A70" i="43"/>
  <c r="B69" i="43"/>
  <c r="A69" i="43"/>
  <c r="B68" i="43"/>
  <c r="A68" i="43"/>
  <c r="B67" i="43"/>
  <c r="A67" i="43"/>
  <c r="B66" i="43"/>
  <c r="A66" i="43"/>
  <c r="B65" i="43"/>
  <c r="A65" i="43"/>
  <c r="B64" i="43"/>
  <c r="A64" i="43"/>
  <c r="B63" i="43"/>
  <c r="A63" i="43"/>
  <c r="B62" i="43"/>
  <c r="A62" i="43"/>
  <c r="B61" i="43"/>
  <c r="A61" i="43"/>
  <c r="B60" i="43"/>
  <c r="A60" i="43"/>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B8" i="43"/>
  <c r="A8" i="43"/>
  <c r="B7" i="43"/>
  <c r="A7" i="43"/>
  <c r="B6" i="43"/>
  <c r="A6" i="43"/>
  <c r="P203" i="42"/>
  <c r="T203" i="42" s="1"/>
  <c r="B203" i="42"/>
  <c r="A203" i="42"/>
  <c r="P202" i="42"/>
  <c r="T202" i="42" s="1"/>
  <c r="B202" i="42"/>
  <c r="A202" i="42"/>
  <c r="P201" i="42"/>
  <c r="T201" i="42" s="1"/>
  <c r="B201" i="42"/>
  <c r="A201" i="42"/>
  <c r="P200" i="42"/>
  <c r="S200" i="42" s="1"/>
  <c r="B200" i="42"/>
  <c r="A200" i="42"/>
  <c r="T199" i="42"/>
  <c r="P199" i="42"/>
  <c r="S199" i="42" s="1"/>
  <c r="B199" i="42"/>
  <c r="A199" i="42"/>
  <c r="S198" i="42"/>
  <c r="P198" i="42"/>
  <c r="T198" i="42" s="1"/>
  <c r="B198" i="42"/>
  <c r="A198" i="42"/>
  <c r="P197" i="42"/>
  <c r="T197" i="42" s="1"/>
  <c r="B197" i="42"/>
  <c r="A197" i="42"/>
  <c r="P196" i="42"/>
  <c r="T196" i="42" s="1"/>
  <c r="B196" i="42"/>
  <c r="A196" i="42"/>
  <c r="P195" i="42"/>
  <c r="T195" i="42" s="1"/>
  <c r="B195" i="42"/>
  <c r="A195" i="42"/>
  <c r="P194" i="42"/>
  <c r="T194" i="42" s="1"/>
  <c r="B194" i="42"/>
  <c r="A194" i="42"/>
  <c r="P193" i="42"/>
  <c r="T193" i="42" s="1"/>
  <c r="B193" i="42"/>
  <c r="A193" i="42"/>
  <c r="P192" i="42"/>
  <c r="S192" i="42" s="1"/>
  <c r="B192" i="42"/>
  <c r="A192" i="42"/>
  <c r="P191" i="42"/>
  <c r="S191" i="42" s="1"/>
  <c r="B191" i="42"/>
  <c r="A191" i="42"/>
  <c r="S190" i="42"/>
  <c r="P190" i="42"/>
  <c r="T190" i="42" s="1"/>
  <c r="B190" i="42"/>
  <c r="A190" i="42"/>
  <c r="P189" i="42"/>
  <c r="T189" i="42" s="1"/>
  <c r="B189" i="42"/>
  <c r="A189" i="42"/>
  <c r="P188" i="42"/>
  <c r="T188" i="42" s="1"/>
  <c r="B188" i="42"/>
  <c r="A188" i="42"/>
  <c r="P187" i="42"/>
  <c r="T187" i="42" s="1"/>
  <c r="B187" i="42"/>
  <c r="A187" i="42"/>
  <c r="P186" i="42"/>
  <c r="T186" i="42" s="1"/>
  <c r="B186" i="42"/>
  <c r="A186" i="42"/>
  <c r="P185" i="42"/>
  <c r="T185" i="42" s="1"/>
  <c r="B185" i="42"/>
  <c r="A185" i="42"/>
  <c r="P184" i="42"/>
  <c r="S184" i="42" s="1"/>
  <c r="B184" i="42"/>
  <c r="A184" i="42"/>
  <c r="T183" i="42"/>
  <c r="P183" i="42"/>
  <c r="S183" i="42" s="1"/>
  <c r="B183" i="42"/>
  <c r="A183" i="42"/>
  <c r="S182" i="42"/>
  <c r="P182" i="42"/>
  <c r="T182" i="42" s="1"/>
  <c r="B182" i="42"/>
  <c r="A182" i="42"/>
  <c r="P181" i="42"/>
  <c r="T181" i="42" s="1"/>
  <c r="B181" i="42"/>
  <c r="A181" i="42"/>
  <c r="P180" i="42"/>
  <c r="T180" i="42" s="1"/>
  <c r="B180" i="42"/>
  <c r="A180" i="42"/>
  <c r="P179" i="42"/>
  <c r="T179" i="42" s="1"/>
  <c r="B179" i="42"/>
  <c r="A179" i="42"/>
  <c r="P178" i="42"/>
  <c r="T178" i="42" s="1"/>
  <c r="B178" i="42"/>
  <c r="A178" i="42"/>
  <c r="P177" i="42"/>
  <c r="T177" i="42" s="1"/>
  <c r="B177" i="42"/>
  <c r="A177" i="42"/>
  <c r="P176" i="42"/>
  <c r="S176" i="42" s="1"/>
  <c r="B176" i="42"/>
  <c r="A176" i="42"/>
  <c r="T175" i="42"/>
  <c r="P175" i="42"/>
  <c r="S175" i="42" s="1"/>
  <c r="B175" i="42"/>
  <c r="A175" i="42"/>
  <c r="S174" i="42"/>
  <c r="P174" i="42"/>
  <c r="T174" i="42" s="1"/>
  <c r="B174" i="42"/>
  <c r="A174" i="42"/>
  <c r="P173" i="42"/>
  <c r="T173" i="42" s="1"/>
  <c r="B173" i="42"/>
  <c r="A173" i="42"/>
  <c r="P172" i="42"/>
  <c r="T172" i="42" s="1"/>
  <c r="B172" i="42"/>
  <c r="A172" i="42"/>
  <c r="P171" i="42"/>
  <c r="T171" i="42" s="1"/>
  <c r="B171" i="42"/>
  <c r="A171" i="42"/>
  <c r="P170" i="42"/>
  <c r="T170" i="42" s="1"/>
  <c r="B170" i="42"/>
  <c r="A170" i="42"/>
  <c r="P169" i="42"/>
  <c r="T169" i="42" s="1"/>
  <c r="B169" i="42"/>
  <c r="A169" i="42"/>
  <c r="P168" i="42"/>
  <c r="S168" i="42" s="1"/>
  <c r="B168" i="42"/>
  <c r="A168" i="42"/>
  <c r="T167" i="42"/>
  <c r="P167" i="42"/>
  <c r="S167" i="42" s="1"/>
  <c r="B167" i="42"/>
  <c r="A167" i="42"/>
  <c r="S166" i="42"/>
  <c r="P166" i="42"/>
  <c r="T166" i="42" s="1"/>
  <c r="B166" i="42"/>
  <c r="A166" i="42"/>
  <c r="P165" i="42"/>
  <c r="T165" i="42" s="1"/>
  <c r="B165" i="42"/>
  <c r="A165" i="42"/>
  <c r="P164" i="42"/>
  <c r="T164" i="42" s="1"/>
  <c r="B164" i="42"/>
  <c r="A164" i="42"/>
  <c r="S163" i="42"/>
  <c r="P163" i="42"/>
  <c r="T163" i="42" s="1"/>
  <c r="B163" i="42"/>
  <c r="A163" i="42"/>
  <c r="P162" i="42"/>
  <c r="T162" i="42" s="1"/>
  <c r="B162" i="42"/>
  <c r="A162" i="42"/>
  <c r="P161" i="42"/>
  <c r="B161" i="42"/>
  <c r="A161" i="42"/>
  <c r="T160" i="42"/>
  <c r="P160" i="42"/>
  <c r="S160" i="42" s="1"/>
  <c r="B160" i="42"/>
  <c r="A160" i="42"/>
  <c r="T159" i="42"/>
  <c r="P159" i="42"/>
  <c r="S159" i="42" s="1"/>
  <c r="B159" i="42"/>
  <c r="A159" i="42"/>
  <c r="T158" i="42"/>
  <c r="P158" i="42"/>
  <c r="S158" i="42" s="1"/>
  <c r="B158" i="42"/>
  <c r="A158" i="42"/>
  <c r="T157" i="42"/>
  <c r="S157" i="42"/>
  <c r="P157" i="42"/>
  <c r="B157" i="42"/>
  <c r="A157" i="42"/>
  <c r="S156" i="42"/>
  <c r="P156" i="42"/>
  <c r="T156" i="42" s="1"/>
  <c r="B156" i="42"/>
  <c r="A156" i="42"/>
  <c r="P155" i="42"/>
  <c r="T155" i="42" s="1"/>
  <c r="B155" i="42"/>
  <c r="A155" i="42"/>
  <c r="P154" i="42"/>
  <c r="T154" i="42" s="1"/>
  <c r="B154" i="42"/>
  <c r="A154" i="42"/>
  <c r="P153" i="42"/>
  <c r="B153" i="42"/>
  <c r="A153" i="42"/>
  <c r="P152" i="42"/>
  <c r="S152" i="42" s="1"/>
  <c r="B152" i="42"/>
  <c r="A152" i="42"/>
  <c r="P151" i="42"/>
  <c r="S151" i="42" s="1"/>
  <c r="B151" i="42"/>
  <c r="A151" i="42"/>
  <c r="P150" i="42"/>
  <c r="T150" i="42" s="1"/>
  <c r="B150" i="42"/>
  <c r="A150" i="42"/>
  <c r="T149" i="42"/>
  <c r="P149" i="42"/>
  <c r="S149" i="42" s="1"/>
  <c r="B149" i="42"/>
  <c r="A149" i="42"/>
  <c r="T148" i="42"/>
  <c r="S148" i="42"/>
  <c r="P148" i="42"/>
  <c r="B148" i="42"/>
  <c r="A148" i="42"/>
  <c r="S147" i="42"/>
  <c r="P147" i="42"/>
  <c r="T147" i="42" s="1"/>
  <c r="B147" i="42"/>
  <c r="A147" i="42"/>
  <c r="P146" i="42"/>
  <c r="T146" i="42" s="1"/>
  <c r="B146" i="42"/>
  <c r="A146" i="42"/>
  <c r="P145" i="42"/>
  <c r="B145" i="42"/>
  <c r="A145" i="42"/>
  <c r="P144" i="42"/>
  <c r="S144" i="42" s="1"/>
  <c r="B144" i="42"/>
  <c r="A144" i="42"/>
  <c r="T143" i="42"/>
  <c r="P143" i="42"/>
  <c r="S143" i="42" s="1"/>
  <c r="B143" i="42"/>
  <c r="A143" i="42"/>
  <c r="P142" i="42"/>
  <c r="S142" i="42" s="1"/>
  <c r="B142" i="42"/>
  <c r="A142" i="42"/>
  <c r="T141" i="42"/>
  <c r="P141" i="42"/>
  <c r="S141" i="42" s="1"/>
  <c r="B141" i="42"/>
  <c r="A141" i="42"/>
  <c r="T140" i="42"/>
  <c r="S140" i="42"/>
  <c r="P140" i="42"/>
  <c r="B140" i="42"/>
  <c r="A140" i="42"/>
  <c r="S139" i="42"/>
  <c r="P139" i="42"/>
  <c r="T139" i="42" s="1"/>
  <c r="B139" i="42"/>
  <c r="A139" i="42"/>
  <c r="P138" i="42"/>
  <c r="B138" i="42"/>
  <c r="A138" i="42"/>
  <c r="P137" i="42"/>
  <c r="B137" i="42"/>
  <c r="A137" i="42"/>
  <c r="P136" i="42"/>
  <c r="S136" i="42" s="1"/>
  <c r="B136" i="42"/>
  <c r="A136" i="42"/>
  <c r="T135" i="42"/>
  <c r="P135" i="42"/>
  <c r="S135" i="42" s="1"/>
  <c r="B135" i="42"/>
  <c r="A135" i="42"/>
  <c r="P134" i="42"/>
  <c r="S134" i="42" s="1"/>
  <c r="B134" i="42"/>
  <c r="A134" i="42"/>
  <c r="T133" i="42"/>
  <c r="P133" i="42"/>
  <c r="S133" i="42" s="1"/>
  <c r="B133" i="42"/>
  <c r="A133" i="42"/>
  <c r="T132" i="42"/>
  <c r="S132" i="42"/>
  <c r="P132" i="42"/>
  <c r="B132" i="42"/>
  <c r="A132" i="42"/>
  <c r="S131" i="42"/>
  <c r="P131" i="42"/>
  <c r="T131" i="42" s="1"/>
  <c r="B131" i="42"/>
  <c r="A131" i="42"/>
  <c r="P130" i="42"/>
  <c r="B130" i="42"/>
  <c r="A130" i="42"/>
  <c r="P129" i="42"/>
  <c r="B129" i="42"/>
  <c r="A129" i="42"/>
  <c r="P128" i="42"/>
  <c r="S128" i="42" s="1"/>
  <c r="B128" i="42"/>
  <c r="A128" i="42"/>
  <c r="P127" i="42"/>
  <c r="S127" i="42" s="1"/>
  <c r="B127" i="42"/>
  <c r="A127" i="42"/>
  <c r="P126" i="42"/>
  <c r="S126" i="42" s="1"/>
  <c r="B126" i="42"/>
  <c r="A126" i="42"/>
  <c r="T125" i="42"/>
  <c r="S125" i="42"/>
  <c r="P125" i="42"/>
  <c r="B125" i="42"/>
  <c r="A125" i="42"/>
  <c r="S124" i="42"/>
  <c r="P124" i="42"/>
  <c r="T124" i="42" s="1"/>
  <c r="B124" i="42"/>
  <c r="A124" i="42"/>
  <c r="S123" i="42"/>
  <c r="P123" i="42"/>
  <c r="T123" i="42" s="1"/>
  <c r="B123" i="42"/>
  <c r="A123" i="42"/>
  <c r="P122" i="42"/>
  <c r="B122" i="42"/>
  <c r="A122" i="42"/>
  <c r="P121" i="42"/>
  <c r="B121" i="42"/>
  <c r="A121" i="42"/>
  <c r="P120" i="42"/>
  <c r="S120" i="42" s="1"/>
  <c r="B120" i="42"/>
  <c r="A120" i="42"/>
  <c r="P119" i="42"/>
  <c r="S119" i="42" s="1"/>
  <c r="B119" i="42"/>
  <c r="A119" i="42"/>
  <c r="P118" i="42"/>
  <c r="S118" i="42" s="1"/>
  <c r="B118" i="42"/>
  <c r="A118" i="42"/>
  <c r="T117" i="42"/>
  <c r="S117" i="42"/>
  <c r="P117" i="42"/>
  <c r="B117" i="42"/>
  <c r="A117" i="42"/>
  <c r="S116" i="42"/>
  <c r="P116" i="42"/>
  <c r="T116" i="42" s="1"/>
  <c r="B116" i="42"/>
  <c r="A116" i="42"/>
  <c r="S115" i="42"/>
  <c r="P115" i="42"/>
  <c r="T115" i="42" s="1"/>
  <c r="B115" i="42"/>
  <c r="A115" i="42"/>
  <c r="P114" i="42"/>
  <c r="B114" i="42"/>
  <c r="A114" i="42"/>
  <c r="P113" i="42"/>
  <c r="B113" i="42"/>
  <c r="A113" i="42"/>
  <c r="P112" i="42"/>
  <c r="S112" i="42" s="1"/>
  <c r="B112" i="42"/>
  <c r="A112" i="42"/>
  <c r="T111" i="42"/>
  <c r="P111" i="42"/>
  <c r="S111" i="42" s="1"/>
  <c r="B111" i="42"/>
  <c r="A111" i="42"/>
  <c r="P110" i="42"/>
  <c r="S110" i="42" s="1"/>
  <c r="B110" i="42"/>
  <c r="A110" i="42"/>
  <c r="T109" i="42"/>
  <c r="P109" i="42"/>
  <c r="S109" i="42" s="1"/>
  <c r="B109" i="42"/>
  <c r="A109" i="42"/>
  <c r="T108" i="42"/>
  <c r="S108" i="42"/>
  <c r="P108" i="42"/>
  <c r="B108" i="42"/>
  <c r="A108" i="42"/>
  <c r="T107" i="42"/>
  <c r="P107" i="42"/>
  <c r="S107" i="42" s="1"/>
  <c r="B107" i="42"/>
  <c r="A107" i="42"/>
  <c r="P106" i="42"/>
  <c r="B106" i="42"/>
  <c r="A106" i="42"/>
  <c r="P105" i="42"/>
  <c r="B105" i="42"/>
  <c r="A105" i="42"/>
  <c r="T104" i="42"/>
  <c r="P104" i="42"/>
  <c r="S104" i="42" s="1"/>
  <c r="B104" i="42"/>
  <c r="A104" i="42"/>
  <c r="P103" i="42"/>
  <c r="S103" i="42" s="1"/>
  <c r="B103" i="42"/>
  <c r="A103" i="42"/>
  <c r="T102" i="42"/>
  <c r="P102" i="42"/>
  <c r="S102" i="42" s="1"/>
  <c r="B102" i="42"/>
  <c r="A102" i="42"/>
  <c r="S101" i="42"/>
  <c r="P101" i="42"/>
  <c r="T101" i="42" s="1"/>
  <c r="B101" i="42"/>
  <c r="A101" i="42"/>
  <c r="P100" i="42"/>
  <c r="T100" i="42" s="1"/>
  <c r="B100" i="42"/>
  <c r="A100" i="42"/>
  <c r="P99" i="42"/>
  <c r="T99" i="42" s="1"/>
  <c r="B99" i="42"/>
  <c r="A99" i="42"/>
  <c r="P98" i="42"/>
  <c r="T98" i="42" s="1"/>
  <c r="B98" i="42"/>
  <c r="A98" i="42"/>
  <c r="B97" i="42"/>
  <c r="A97" i="42"/>
  <c r="B96" i="42"/>
  <c r="A96" i="42"/>
  <c r="B95" i="42"/>
  <c r="A95" i="42"/>
  <c r="B94" i="42"/>
  <c r="A94" i="42"/>
  <c r="B93" i="42"/>
  <c r="A93" i="42"/>
  <c r="B92" i="42"/>
  <c r="A92" i="42"/>
  <c r="B91" i="42"/>
  <c r="A91" i="42"/>
  <c r="B90" i="42"/>
  <c r="A90" i="42"/>
  <c r="B89" i="42"/>
  <c r="A89" i="42"/>
  <c r="B88" i="42"/>
  <c r="A88" i="42"/>
  <c r="B87" i="42"/>
  <c r="A87" i="42"/>
  <c r="B86" i="42"/>
  <c r="A86" i="42"/>
  <c r="B85" i="42"/>
  <c r="A85" i="42"/>
  <c r="B84" i="42"/>
  <c r="A84" i="42"/>
  <c r="B83" i="42"/>
  <c r="A83" i="42"/>
  <c r="B82" i="42"/>
  <c r="A82" i="42"/>
  <c r="B81" i="42"/>
  <c r="A81" i="42"/>
  <c r="B80" i="42"/>
  <c r="A80" i="42"/>
  <c r="B79" i="42"/>
  <c r="A79" i="42"/>
  <c r="B78" i="42"/>
  <c r="A78" i="42"/>
  <c r="B77" i="42"/>
  <c r="A77" i="42"/>
  <c r="B76" i="42"/>
  <c r="A76" i="42"/>
  <c r="B75" i="42"/>
  <c r="A75" i="42"/>
  <c r="B74" i="42"/>
  <c r="A74" i="42"/>
  <c r="B73" i="42"/>
  <c r="A73" i="42"/>
  <c r="B72" i="42"/>
  <c r="A72" i="42"/>
  <c r="B71" i="42"/>
  <c r="A71" i="42"/>
  <c r="B70" i="42"/>
  <c r="A70" i="42"/>
  <c r="B69" i="42"/>
  <c r="A69" i="42"/>
  <c r="B68" i="42"/>
  <c r="A68" i="42"/>
  <c r="B67" i="42"/>
  <c r="A67" i="42"/>
  <c r="B66" i="42"/>
  <c r="A66" i="42"/>
  <c r="B65" i="42"/>
  <c r="A65" i="42"/>
  <c r="B64" i="42"/>
  <c r="A64" i="42"/>
  <c r="B63" i="42"/>
  <c r="A63" i="42"/>
  <c r="B62" i="42"/>
  <c r="A62" i="42"/>
  <c r="B61" i="42"/>
  <c r="A61" i="42"/>
  <c r="B60" i="42"/>
  <c r="A60" i="42"/>
  <c r="B59" i="42"/>
  <c r="A59" i="42"/>
  <c r="B58" i="42"/>
  <c r="A58" i="42"/>
  <c r="B57" i="42"/>
  <c r="A57" i="42"/>
  <c r="B56" i="42"/>
  <c r="A56" i="42"/>
  <c r="B55" i="42"/>
  <c r="A55" i="42"/>
  <c r="B54" i="42"/>
  <c r="A54" i="42"/>
  <c r="B53" i="42"/>
  <c r="A53" i="42"/>
  <c r="B52" i="42"/>
  <c r="A52" i="42"/>
  <c r="B51" i="42"/>
  <c r="A51" i="42"/>
  <c r="B50" i="42"/>
  <c r="A50" i="42"/>
  <c r="B49" i="42"/>
  <c r="A49" i="42"/>
  <c r="B48" i="42"/>
  <c r="A48" i="42"/>
  <c r="B47" i="42"/>
  <c r="A47" i="42"/>
  <c r="B46" i="42"/>
  <c r="A46" i="42"/>
  <c r="B45" i="42"/>
  <c r="A45" i="42"/>
  <c r="B44" i="42"/>
  <c r="A44" i="42"/>
  <c r="B43" i="42"/>
  <c r="A43" i="42"/>
  <c r="B42" i="42"/>
  <c r="A42" i="42"/>
  <c r="B41" i="42"/>
  <c r="A41" i="42"/>
  <c r="B40" i="42"/>
  <c r="A40" i="42"/>
  <c r="B39" i="42"/>
  <c r="A39" i="42"/>
  <c r="B38" i="42"/>
  <c r="A38" i="42"/>
  <c r="B37" i="42"/>
  <c r="A37" i="42"/>
  <c r="B36" i="42"/>
  <c r="A36" i="42"/>
  <c r="B35" i="42"/>
  <c r="A35" i="42"/>
  <c r="B34" i="42"/>
  <c r="A34" i="42"/>
  <c r="B33" i="42"/>
  <c r="A33" i="42"/>
  <c r="B32" i="42"/>
  <c r="A32" i="42"/>
  <c r="B31" i="42"/>
  <c r="A31" i="42"/>
  <c r="B30" i="42"/>
  <c r="A30" i="42"/>
  <c r="B29" i="42"/>
  <c r="A29" i="42"/>
  <c r="B28" i="42"/>
  <c r="A28" i="42"/>
  <c r="B27" i="42"/>
  <c r="A27" i="42"/>
  <c r="B26" i="42"/>
  <c r="A26" i="42"/>
  <c r="B25" i="42"/>
  <c r="A25" i="42"/>
  <c r="B24" i="42"/>
  <c r="A24" i="42"/>
  <c r="B23" i="42"/>
  <c r="A23" i="42"/>
  <c r="B22" i="42"/>
  <c r="A22" i="42"/>
  <c r="B21" i="42"/>
  <c r="A21" i="42"/>
  <c r="B20" i="42"/>
  <c r="A20" i="42"/>
  <c r="B19" i="42"/>
  <c r="A19" i="42"/>
  <c r="B18" i="42"/>
  <c r="A18" i="42"/>
  <c r="B17" i="42"/>
  <c r="A17" i="42"/>
  <c r="B16" i="42"/>
  <c r="A16" i="42"/>
  <c r="B15" i="42"/>
  <c r="A15" i="42"/>
  <c r="B14" i="42"/>
  <c r="A14" i="42"/>
  <c r="B13" i="42"/>
  <c r="A13" i="42"/>
  <c r="B12" i="42"/>
  <c r="A12" i="42"/>
  <c r="B11" i="42"/>
  <c r="A11" i="42"/>
  <c r="B10" i="42"/>
  <c r="A10" i="42"/>
  <c r="B9" i="42"/>
  <c r="A9" i="42"/>
  <c r="B8" i="42"/>
  <c r="A8" i="42"/>
  <c r="B7" i="42"/>
  <c r="A7" i="42"/>
  <c r="B6" i="42"/>
  <c r="A6" i="42"/>
  <c r="P203" i="41"/>
  <c r="T203" i="41" s="1"/>
  <c r="B203" i="41"/>
  <c r="A203" i="41"/>
  <c r="T202" i="41"/>
  <c r="S202" i="41"/>
  <c r="P202" i="41"/>
  <c r="B202" i="41"/>
  <c r="A202" i="41"/>
  <c r="S201" i="41"/>
  <c r="P201" i="41"/>
  <c r="T201" i="41" s="1"/>
  <c r="B201" i="41"/>
  <c r="A201" i="41"/>
  <c r="S200" i="41"/>
  <c r="P200" i="41"/>
  <c r="T200" i="41" s="1"/>
  <c r="B200" i="41"/>
  <c r="A200" i="41"/>
  <c r="T199" i="41"/>
  <c r="S199" i="41"/>
  <c r="P199" i="41"/>
  <c r="B199" i="41"/>
  <c r="A199" i="41"/>
  <c r="P198" i="41"/>
  <c r="T198" i="41" s="1"/>
  <c r="B198" i="41"/>
  <c r="A198" i="41"/>
  <c r="P197" i="41"/>
  <c r="T197" i="41" s="1"/>
  <c r="B197" i="41"/>
  <c r="A197" i="41"/>
  <c r="T196" i="41"/>
  <c r="S196" i="41"/>
  <c r="P196" i="41"/>
  <c r="B196" i="41"/>
  <c r="A196" i="41"/>
  <c r="P195" i="41"/>
  <c r="T195" i="41" s="1"/>
  <c r="B195" i="41"/>
  <c r="A195" i="41"/>
  <c r="T194" i="41"/>
  <c r="S194" i="41"/>
  <c r="P194" i="41"/>
  <c r="B194" i="41"/>
  <c r="A194" i="41"/>
  <c r="S193" i="41"/>
  <c r="P193" i="41"/>
  <c r="T193" i="41" s="1"/>
  <c r="B193" i="41"/>
  <c r="A193" i="41"/>
  <c r="S192" i="41"/>
  <c r="P192" i="41"/>
  <c r="T192" i="41" s="1"/>
  <c r="B192" i="41"/>
  <c r="A192" i="41"/>
  <c r="T191" i="41"/>
  <c r="S191" i="41"/>
  <c r="P191" i="41"/>
  <c r="B191" i="41"/>
  <c r="A191" i="41"/>
  <c r="P190" i="41"/>
  <c r="T190" i="41" s="1"/>
  <c r="B190" i="41"/>
  <c r="A190" i="41"/>
  <c r="P189" i="41"/>
  <c r="T189" i="41" s="1"/>
  <c r="B189" i="41"/>
  <c r="A189" i="41"/>
  <c r="T188" i="41"/>
  <c r="S188" i="41"/>
  <c r="P188" i="41"/>
  <c r="B188" i="41"/>
  <c r="A188" i="41"/>
  <c r="P187" i="41"/>
  <c r="T187" i="41" s="1"/>
  <c r="B187" i="41"/>
  <c r="A187" i="41"/>
  <c r="T186" i="41"/>
  <c r="S186" i="41"/>
  <c r="P186" i="41"/>
  <c r="B186" i="41"/>
  <c r="A186" i="41"/>
  <c r="S185" i="41"/>
  <c r="P185" i="41"/>
  <c r="T185" i="41" s="1"/>
  <c r="B185" i="41"/>
  <c r="A185" i="41"/>
  <c r="S184" i="41"/>
  <c r="P184" i="41"/>
  <c r="T184" i="41" s="1"/>
  <c r="B184" i="41"/>
  <c r="A184" i="41"/>
  <c r="T183" i="41"/>
  <c r="S183" i="41"/>
  <c r="P183" i="41"/>
  <c r="B183" i="41"/>
  <c r="A183" i="41"/>
  <c r="P182" i="41"/>
  <c r="T182" i="41" s="1"/>
  <c r="B182" i="41"/>
  <c r="A182" i="41"/>
  <c r="P181" i="41"/>
  <c r="T181" i="41" s="1"/>
  <c r="B181" i="41"/>
  <c r="A181" i="41"/>
  <c r="T180" i="41"/>
  <c r="S180" i="41"/>
  <c r="P180" i="41"/>
  <c r="B180" i="41"/>
  <c r="A180" i="41"/>
  <c r="P179" i="41"/>
  <c r="T179" i="41" s="1"/>
  <c r="B179" i="41"/>
  <c r="A179" i="41"/>
  <c r="T178" i="41"/>
  <c r="S178" i="41"/>
  <c r="P178" i="41"/>
  <c r="B178" i="41"/>
  <c r="A178" i="41"/>
  <c r="S177" i="41"/>
  <c r="P177" i="41"/>
  <c r="T177" i="41" s="1"/>
  <c r="B177" i="41"/>
  <c r="A177" i="41"/>
  <c r="S176" i="41"/>
  <c r="P176" i="41"/>
  <c r="T176" i="41" s="1"/>
  <c r="B176" i="41"/>
  <c r="A176" i="41"/>
  <c r="T175" i="41"/>
  <c r="S175" i="41"/>
  <c r="P175" i="41"/>
  <c r="B175" i="41"/>
  <c r="A175" i="41"/>
  <c r="P174" i="41"/>
  <c r="T174" i="41" s="1"/>
  <c r="B174" i="41"/>
  <c r="A174" i="41"/>
  <c r="P173" i="41"/>
  <c r="T173" i="41" s="1"/>
  <c r="B173" i="41"/>
  <c r="A173" i="41"/>
  <c r="T172" i="41"/>
  <c r="S172" i="41"/>
  <c r="P172" i="41"/>
  <c r="B172" i="41"/>
  <c r="A172" i="41"/>
  <c r="P171" i="41"/>
  <c r="T171" i="41" s="1"/>
  <c r="B171" i="41"/>
  <c r="A171" i="41"/>
  <c r="T170" i="41"/>
  <c r="S170" i="41"/>
  <c r="P170" i="41"/>
  <c r="B170" i="41"/>
  <c r="A170" i="41"/>
  <c r="S169" i="41"/>
  <c r="P169" i="41"/>
  <c r="T169" i="41" s="1"/>
  <c r="B169" i="41"/>
  <c r="A169" i="41"/>
  <c r="S168" i="41"/>
  <c r="P168" i="41"/>
  <c r="T168" i="41" s="1"/>
  <c r="B168" i="41"/>
  <c r="A168" i="41"/>
  <c r="T167" i="41"/>
  <c r="S167" i="41"/>
  <c r="P167" i="41"/>
  <c r="B167" i="41"/>
  <c r="A167" i="41"/>
  <c r="P166" i="41"/>
  <c r="T166" i="41" s="1"/>
  <c r="B166" i="41"/>
  <c r="A166" i="41"/>
  <c r="P165" i="41"/>
  <c r="T165" i="41" s="1"/>
  <c r="B165" i="41"/>
  <c r="A165" i="41"/>
  <c r="T164" i="41"/>
  <c r="S164" i="41"/>
  <c r="P164" i="41"/>
  <c r="B164" i="41"/>
  <c r="A164" i="41"/>
  <c r="P163" i="41"/>
  <c r="T163" i="41" s="1"/>
  <c r="B163" i="41"/>
  <c r="A163" i="41"/>
  <c r="T162" i="41"/>
  <c r="S162" i="41"/>
  <c r="P162" i="41"/>
  <c r="B162" i="41"/>
  <c r="A162" i="41"/>
  <c r="S161" i="41"/>
  <c r="P161" i="41"/>
  <c r="T161" i="41" s="1"/>
  <c r="B161" i="41"/>
  <c r="A161" i="41"/>
  <c r="S160" i="41"/>
  <c r="P160" i="41"/>
  <c r="T160" i="41" s="1"/>
  <c r="B160" i="41"/>
  <c r="A160" i="41"/>
  <c r="T159" i="41"/>
  <c r="S159" i="41"/>
  <c r="P159" i="41"/>
  <c r="B159" i="41"/>
  <c r="A159" i="41"/>
  <c r="P158" i="41"/>
  <c r="T158" i="41" s="1"/>
  <c r="B158" i="41"/>
  <c r="A158" i="41"/>
  <c r="P157" i="41"/>
  <c r="T157" i="41" s="1"/>
  <c r="B157" i="41"/>
  <c r="A157" i="41"/>
  <c r="T156" i="41"/>
  <c r="S156" i="41"/>
  <c r="P156" i="41"/>
  <c r="B156" i="41"/>
  <c r="A156" i="41"/>
  <c r="P155" i="41"/>
  <c r="T155" i="41" s="1"/>
  <c r="B155" i="41"/>
  <c r="A155" i="41"/>
  <c r="T154" i="41"/>
  <c r="S154" i="41"/>
  <c r="P154" i="41"/>
  <c r="B154" i="41"/>
  <c r="A154" i="41"/>
  <c r="S153" i="41"/>
  <c r="P153" i="41"/>
  <c r="T153" i="41" s="1"/>
  <c r="B153" i="41"/>
  <c r="A153" i="41"/>
  <c r="S152" i="41"/>
  <c r="P152" i="41"/>
  <c r="T152" i="41" s="1"/>
  <c r="B152" i="41"/>
  <c r="A152" i="41"/>
  <c r="T151" i="41"/>
  <c r="S151" i="41"/>
  <c r="P151" i="41"/>
  <c r="B151" i="41"/>
  <c r="A151" i="41"/>
  <c r="P150" i="41"/>
  <c r="T150" i="41" s="1"/>
  <c r="B150" i="41"/>
  <c r="A150" i="41"/>
  <c r="P149" i="41"/>
  <c r="T149" i="41" s="1"/>
  <c r="B149" i="41"/>
  <c r="A149" i="41"/>
  <c r="T148" i="41"/>
  <c r="S148" i="41"/>
  <c r="P148" i="41"/>
  <c r="B148" i="41"/>
  <c r="A148" i="41"/>
  <c r="P147" i="41"/>
  <c r="T147" i="41" s="1"/>
  <c r="B147" i="41"/>
  <c r="A147" i="41"/>
  <c r="T146" i="41"/>
  <c r="S146" i="41"/>
  <c r="P146" i="41"/>
  <c r="B146" i="41"/>
  <c r="A146" i="41"/>
  <c r="S145" i="41"/>
  <c r="P145" i="41"/>
  <c r="T145" i="41" s="1"/>
  <c r="B145" i="41"/>
  <c r="A145" i="41"/>
  <c r="S144" i="41"/>
  <c r="P144" i="41"/>
  <c r="T144" i="41" s="1"/>
  <c r="B144" i="41"/>
  <c r="A144" i="41"/>
  <c r="T143" i="41"/>
  <c r="S143" i="41"/>
  <c r="P143" i="41"/>
  <c r="B143" i="41"/>
  <c r="A143" i="41"/>
  <c r="P142" i="41"/>
  <c r="T142" i="41" s="1"/>
  <c r="B142" i="41"/>
  <c r="A142" i="41"/>
  <c r="P141" i="41"/>
  <c r="T141" i="41" s="1"/>
  <c r="B141" i="41"/>
  <c r="A141" i="41"/>
  <c r="T140" i="41"/>
  <c r="S140" i="41"/>
  <c r="P140" i="41"/>
  <c r="B140" i="41"/>
  <c r="A140" i="41"/>
  <c r="P139" i="41"/>
  <c r="T139" i="41" s="1"/>
  <c r="B139" i="41"/>
  <c r="A139" i="41"/>
  <c r="T138" i="41"/>
  <c r="S138" i="41"/>
  <c r="P138" i="41"/>
  <c r="B138" i="41"/>
  <c r="A138" i="41"/>
  <c r="S137" i="41"/>
  <c r="P137" i="41"/>
  <c r="T137" i="41" s="1"/>
  <c r="B137" i="41"/>
  <c r="A137" i="41"/>
  <c r="S136" i="41"/>
  <c r="P136" i="41"/>
  <c r="T136" i="41" s="1"/>
  <c r="B136" i="41"/>
  <c r="A136" i="41"/>
  <c r="T135" i="41"/>
  <c r="S135" i="41"/>
  <c r="P135" i="41"/>
  <c r="B135" i="41"/>
  <c r="A135" i="41"/>
  <c r="P134" i="41"/>
  <c r="T134" i="41" s="1"/>
  <c r="B134" i="41"/>
  <c r="A134" i="41"/>
  <c r="P133" i="41"/>
  <c r="T133" i="41" s="1"/>
  <c r="B133" i="41"/>
  <c r="A133" i="41"/>
  <c r="T132" i="41"/>
  <c r="S132" i="41"/>
  <c r="P132" i="41"/>
  <c r="B132" i="41"/>
  <c r="A132" i="41"/>
  <c r="P131" i="41"/>
  <c r="T131" i="41" s="1"/>
  <c r="B131" i="41"/>
  <c r="A131" i="41"/>
  <c r="T130" i="41"/>
  <c r="S130" i="41"/>
  <c r="P130" i="41"/>
  <c r="B130" i="41"/>
  <c r="A130" i="41"/>
  <c r="S129" i="41"/>
  <c r="P129" i="41"/>
  <c r="T129" i="41" s="1"/>
  <c r="B129" i="41"/>
  <c r="A129" i="41"/>
  <c r="S128" i="41"/>
  <c r="P128" i="41"/>
  <c r="T128" i="41" s="1"/>
  <c r="B128" i="41"/>
  <c r="A128" i="41"/>
  <c r="T127" i="41"/>
  <c r="S127" i="41"/>
  <c r="P127" i="41"/>
  <c r="B127" i="41"/>
  <c r="A127" i="41"/>
  <c r="P126" i="41"/>
  <c r="T126" i="41" s="1"/>
  <c r="B126" i="41"/>
  <c r="A126" i="41"/>
  <c r="P125" i="41"/>
  <c r="T125" i="41" s="1"/>
  <c r="B125" i="41"/>
  <c r="A125" i="41"/>
  <c r="T124" i="41"/>
  <c r="S124" i="41"/>
  <c r="P124" i="41"/>
  <c r="B124" i="41"/>
  <c r="A124" i="41"/>
  <c r="P123" i="41"/>
  <c r="T123" i="41" s="1"/>
  <c r="B123" i="41"/>
  <c r="A123" i="41"/>
  <c r="T122" i="41"/>
  <c r="S122" i="41"/>
  <c r="P122" i="41"/>
  <c r="B122" i="41"/>
  <c r="A122" i="41"/>
  <c r="S121" i="41"/>
  <c r="P121" i="41"/>
  <c r="T121" i="41" s="1"/>
  <c r="B121" i="41"/>
  <c r="A121" i="41"/>
  <c r="T120" i="41"/>
  <c r="S120" i="41"/>
  <c r="P120" i="41"/>
  <c r="B120" i="41"/>
  <c r="A120" i="41"/>
  <c r="T119" i="41"/>
  <c r="S119" i="41"/>
  <c r="P119" i="41"/>
  <c r="B119" i="41"/>
  <c r="A119" i="41"/>
  <c r="P118" i="41"/>
  <c r="T118" i="41" s="1"/>
  <c r="B118" i="41"/>
  <c r="A118" i="41"/>
  <c r="P117" i="41"/>
  <c r="T117" i="41" s="1"/>
  <c r="B117" i="41"/>
  <c r="A117" i="41"/>
  <c r="T116" i="41"/>
  <c r="S116" i="41"/>
  <c r="P116" i="41"/>
  <c r="B116" i="41"/>
  <c r="A116" i="41"/>
  <c r="P115" i="41"/>
  <c r="T115" i="41" s="1"/>
  <c r="B115" i="41"/>
  <c r="A115" i="41"/>
  <c r="T114" i="41"/>
  <c r="S114" i="41"/>
  <c r="P114" i="41"/>
  <c r="B114" i="41"/>
  <c r="A114" i="41"/>
  <c r="S113" i="41"/>
  <c r="P113" i="41"/>
  <c r="T113" i="41" s="1"/>
  <c r="B113" i="41"/>
  <c r="A113" i="41"/>
  <c r="T112" i="41"/>
  <c r="S112" i="41"/>
  <c r="P112" i="41"/>
  <c r="B112" i="41"/>
  <c r="A112" i="41"/>
  <c r="T111" i="41"/>
  <c r="S111" i="41"/>
  <c r="P111" i="41"/>
  <c r="B111" i="41"/>
  <c r="A111" i="41"/>
  <c r="P110" i="41"/>
  <c r="T110" i="41" s="1"/>
  <c r="B110" i="41"/>
  <c r="A110" i="41"/>
  <c r="P109" i="41"/>
  <c r="T109" i="41" s="1"/>
  <c r="B109" i="41"/>
  <c r="A109" i="41"/>
  <c r="T108" i="41"/>
  <c r="S108" i="41"/>
  <c r="P108" i="41"/>
  <c r="B108" i="41"/>
  <c r="A108" i="41"/>
  <c r="P107" i="41"/>
  <c r="T107" i="41" s="1"/>
  <c r="B107" i="41"/>
  <c r="A107" i="41"/>
  <c r="T106" i="41"/>
  <c r="S106" i="41"/>
  <c r="P106" i="41"/>
  <c r="B106" i="41"/>
  <c r="A106" i="41"/>
  <c r="S105" i="41"/>
  <c r="P105" i="41"/>
  <c r="T105" i="41" s="1"/>
  <c r="B105" i="41"/>
  <c r="A105" i="41"/>
  <c r="T104" i="41"/>
  <c r="S104" i="41"/>
  <c r="P104" i="41"/>
  <c r="B104" i="41"/>
  <c r="A104" i="41"/>
  <c r="T103" i="41"/>
  <c r="S103" i="41"/>
  <c r="P103" i="41"/>
  <c r="B103" i="41"/>
  <c r="A103" i="41"/>
  <c r="P102" i="41"/>
  <c r="T102" i="41" s="1"/>
  <c r="B102" i="41"/>
  <c r="A102" i="41"/>
  <c r="P101" i="41"/>
  <c r="T101" i="41" s="1"/>
  <c r="B101" i="41"/>
  <c r="A101" i="41"/>
  <c r="T100" i="41"/>
  <c r="S100" i="41"/>
  <c r="P100" i="41"/>
  <c r="B100" i="41"/>
  <c r="A100" i="41"/>
  <c r="P99" i="41"/>
  <c r="T99" i="41" s="1"/>
  <c r="B99" i="41"/>
  <c r="A99" i="41"/>
  <c r="T98" i="41"/>
  <c r="S98" i="41"/>
  <c r="P98" i="41"/>
  <c r="B98" i="41"/>
  <c r="A98" i="41"/>
  <c r="S97" i="41"/>
  <c r="P97" i="41"/>
  <c r="T97" i="41" s="1"/>
  <c r="B97" i="41"/>
  <c r="A97" i="41"/>
  <c r="T96" i="41"/>
  <c r="S96" i="41"/>
  <c r="P96" i="41"/>
  <c r="B96" i="41"/>
  <c r="A96" i="41"/>
  <c r="T95" i="41"/>
  <c r="S95" i="41"/>
  <c r="P95" i="41"/>
  <c r="B95" i="41"/>
  <c r="A95" i="41"/>
  <c r="P94" i="41"/>
  <c r="T94" i="41" s="1"/>
  <c r="B94" i="41"/>
  <c r="A94" i="41"/>
  <c r="P93" i="41"/>
  <c r="T93" i="41" s="1"/>
  <c r="B93" i="41"/>
  <c r="A93" i="41"/>
  <c r="T92" i="41"/>
  <c r="S92" i="41"/>
  <c r="P92" i="41"/>
  <c r="B92" i="41"/>
  <c r="A92" i="41"/>
  <c r="P91" i="41"/>
  <c r="T91" i="41" s="1"/>
  <c r="B91" i="41"/>
  <c r="A91" i="41"/>
  <c r="T90" i="41"/>
  <c r="S90" i="41"/>
  <c r="P90" i="41"/>
  <c r="B90" i="41"/>
  <c r="A90" i="41"/>
  <c r="S89" i="41"/>
  <c r="P89" i="41"/>
  <c r="T89" i="41" s="1"/>
  <c r="B89" i="41"/>
  <c r="A89" i="41"/>
  <c r="T88" i="41"/>
  <c r="S88" i="41"/>
  <c r="P88" i="41"/>
  <c r="B88" i="41"/>
  <c r="A88" i="41"/>
  <c r="T87" i="41"/>
  <c r="S87" i="41"/>
  <c r="P87" i="41"/>
  <c r="B87" i="41"/>
  <c r="A87" i="41"/>
  <c r="P86" i="41"/>
  <c r="T86" i="41" s="1"/>
  <c r="B86" i="41"/>
  <c r="A86" i="41"/>
  <c r="P85" i="41"/>
  <c r="T85" i="41" s="1"/>
  <c r="B85" i="41"/>
  <c r="A85" i="41"/>
  <c r="T84" i="41"/>
  <c r="S84" i="41"/>
  <c r="P84" i="41"/>
  <c r="B84" i="41"/>
  <c r="A84" i="41"/>
  <c r="P83" i="41"/>
  <c r="T83" i="41" s="1"/>
  <c r="B83" i="41"/>
  <c r="A83" i="41"/>
  <c r="T82" i="41"/>
  <c r="S82" i="41"/>
  <c r="P82" i="41"/>
  <c r="B82" i="41"/>
  <c r="A82" i="41"/>
  <c r="S81" i="41"/>
  <c r="P81" i="41"/>
  <c r="T81" i="41" s="1"/>
  <c r="B81" i="41"/>
  <c r="A81" i="41"/>
  <c r="T80" i="41"/>
  <c r="S80" i="41"/>
  <c r="P80" i="41"/>
  <c r="B80" i="41"/>
  <c r="A80" i="41"/>
  <c r="T79" i="41"/>
  <c r="S79" i="41"/>
  <c r="P79" i="41"/>
  <c r="B79" i="41"/>
  <c r="A79" i="41"/>
  <c r="P78" i="41"/>
  <c r="T78" i="41" s="1"/>
  <c r="B78" i="41"/>
  <c r="A78" i="41"/>
  <c r="P77" i="41"/>
  <c r="T77" i="41" s="1"/>
  <c r="B77" i="41"/>
  <c r="A77" i="41"/>
  <c r="T76" i="41"/>
  <c r="S76" i="41"/>
  <c r="P76" i="41"/>
  <c r="B76" i="41"/>
  <c r="A76" i="41"/>
  <c r="P75" i="41"/>
  <c r="T75" i="41" s="1"/>
  <c r="B75" i="41"/>
  <c r="A75" i="41"/>
  <c r="T74" i="41"/>
  <c r="S74" i="41"/>
  <c r="P74" i="41"/>
  <c r="B74" i="41"/>
  <c r="A74" i="41"/>
  <c r="S73" i="41"/>
  <c r="P73" i="41"/>
  <c r="T73" i="41" s="1"/>
  <c r="B73" i="41"/>
  <c r="A73" i="41"/>
  <c r="T72" i="41"/>
  <c r="S72" i="41"/>
  <c r="P72" i="41"/>
  <c r="B72" i="41"/>
  <c r="A72" i="41"/>
  <c r="T71" i="41"/>
  <c r="S71" i="41"/>
  <c r="P71" i="41"/>
  <c r="B71" i="41"/>
  <c r="A71" i="41"/>
  <c r="P70" i="41"/>
  <c r="T70" i="41" s="1"/>
  <c r="B70" i="41"/>
  <c r="A70" i="41"/>
  <c r="P69" i="41"/>
  <c r="T69" i="41" s="1"/>
  <c r="B69" i="41"/>
  <c r="A69" i="41"/>
  <c r="T68" i="41"/>
  <c r="S68" i="41"/>
  <c r="P68" i="41"/>
  <c r="B68" i="41"/>
  <c r="A68" i="41"/>
  <c r="P67" i="41"/>
  <c r="T67" i="41" s="1"/>
  <c r="B67" i="41"/>
  <c r="A67" i="41"/>
  <c r="T66" i="41"/>
  <c r="S66" i="41"/>
  <c r="P66" i="41"/>
  <c r="B66" i="41"/>
  <c r="A66" i="41"/>
  <c r="S65" i="41"/>
  <c r="P65" i="41"/>
  <c r="T65" i="41" s="1"/>
  <c r="B65" i="41"/>
  <c r="A65" i="41"/>
  <c r="T64" i="41"/>
  <c r="S64" i="41"/>
  <c r="P64" i="41"/>
  <c r="B64" i="41"/>
  <c r="A64" i="41"/>
  <c r="T63" i="41"/>
  <c r="S63" i="41"/>
  <c r="P63" i="41"/>
  <c r="B63" i="41"/>
  <c r="A63" i="41"/>
  <c r="P62" i="41"/>
  <c r="T62" i="41" s="1"/>
  <c r="B62" i="41"/>
  <c r="A62" i="41"/>
  <c r="P61" i="41"/>
  <c r="T61" i="41" s="1"/>
  <c r="B61" i="41"/>
  <c r="A61" i="41"/>
  <c r="T60" i="41"/>
  <c r="S60" i="41"/>
  <c r="P60" i="41"/>
  <c r="B60" i="41"/>
  <c r="A60" i="41"/>
  <c r="T59" i="41"/>
  <c r="P59" i="41"/>
  <c r="S59" i="41" s="1"/>
  <c r="B59" i="41"/>
  <c r="A59" i="41"/>
  <c r="T58" i="41"/>
  <c r="S58" i="41"/>
  <c r="P58" i="41"/>
  <c r="B58" i="41"/>
  <c r="A58" i="41"/>
  <c r="S57" i="41"/>
  <c r="P57" i="41"/>
  <c r="T57" i="41" s="1"/>
  <c r="B57" i="41"/>
  <c r="A57" i="41"/>
  <c r="T56" i="41"/>
  <c r="S56" i="41"/>
  <c r="P56" i="41"/>
  <c r="B56" i="41"/>
  <c r="A56" i="41"/>
  <c r="T55" i="41"/>
  <c r="S55" i="41"/>
  <c r="P55" i="41"/>
  <c r="B55" i="41"/>
  <c r="A55" i="41"/>
  <c r="P54" i="41"/>
  <c r="B54" i="41"/>
  <c r="A54" i="41"/>
  <c r="P53" i="41"/>
  <c r="T53" i="41" s="1"/>
  <c r="B53" i="41"/>
  <c r="A53" i="41"/>
  <c r="T52" i="41"/>
  <c r="S52" i="41"/>
  <c r="P52" i="41"/>
  <c r="B52" i="41"/>
  <c r="A52" i="41"/>
  <c r="T51" i="41"/>
  <c r="P51" i="41"/>
  <c r="S51" i="41" s="1"/>
  <c r="B51" i="41"/>
  <c r="A51" i="41"/>
  <c r="T50" i="41"/>
  <c r="S50" i="41"/>
  <c r="P50" i="41"/>
  <c r="B50" i="41"/>
  <c r="A50" i="41"/>
  <c r="S49" i="41"/>
  <c r="P49" i="41"/>
  <c r="T49" i="41" s="1"/>
  <c r="B49" i="41"/>
  <c r="A49" i="41"/>
  <c r="T48" i="41"/>
  <c r="S48" i="41"/>
  <c r="P48" i="41"/>
  <c r="B48" i="41"/>
  <c r="A48" i="41"/>
  <c r="T47" i="41"/>
  <c r="S47" i="41"/>
  <c r="P47" i="41"/>
  <c r="B47" i="41"/>
  <c r="A47" i="41"/>
  <c r="B46" i="41"/>
  <c r="A46" i="41"/>
  <c r="B45" i="41"/>
  <c r="A45" i="41"/>
  <c r="B44" i="41"/>
  <c r="A44" i="41"/>
  <c r="B43" i="41"/>
  <c r="A43" i="41"/>
  <c r="B42" i="41"/>
  <c r="A42" i="41"/>
  <c r="B41" i="41"/>
  <c r="A41" i="41"/>
  <c r="B40" i="41"/>
  <c r="A40" i="41"/>
  <c r="B39" i="41"/>
  <c r="A39" i="41"/>
  <c r="B38" i="41"/>
  <c r="A38" i="41"/>
  <c r="B37" i="41"/>
  <c r="A37" i="41"/>
  <c r="B36" i="41"/>
  <c r="A36" i="41"/>
  <c r="B35" i="41"/>
  <c r="A35" i="41"/>
  <c r="B34" i="41"/>
  <c r="A34" i="41"/>
  <c r="B33" i="41"/>
  <c r="A33" i="41"/>
  <c r="B32" i="41"/>
  <c r="A32" i="41"/>
  <c r="B31" i="41"/>
  <c r="A31" i="41"/>
  <c r="B30" i="41"/>
  <c r="A30" i="41"/>
  <c r="B29" i="41"/>
  <c r="A29" i="41"/>
  <c r="B28" i="41"/>
  <c r="A28" i="41"/>
  <c r="B27" i="41"/>
  <c r="A27" i="41"/>
  <c r="B26" i="41"/>
  <c r="A26" i="41"/>
  <c r="B25" i="41"/>
  <c r="A25" i="41"/>
  <c r="B24" i="41"/>
  <c r="A24" i="41"/>
  <c r="B23" i="41"/>
  <c r="A23" i="41"/>
  <c r="B22" i="41"/>
  <c r="A22" i="41"/>
  <c r="B21" i="41"/>
  <c r="A21" i="41"/>
  <c r="B20" i="41"/>
  <c r="A20" i="41"/>
  <c r="B19" i="41"/>
  <c r="A19" i="41"/>
  <c r="B18" i="41"/>
  <c r="A18" i="41"/>
  <c r="B17" i="41"/>
  <c r="A17" i="41"/>
  <c r="B16" i="41"/>
  <c r="A16" i="41"/>
  <c r="B15" i="41"/>
  <c r="A15" i="41"/>
  <c r="B14" i="41"/>
  <c r="A14" i="41"/>
  <c r="B13" i="41"/>
  <c r="A13" i="41"/>
  <c r="B12" i="41"/>
  <c r="A12" i="41"/>
  <c r="B11" i="41"/>
  <c r="A11" i="41"/>
  <c r="B10" i="41"/>
  <c r="A10" i="41"/>
  <c r="B9" i="41"/>
  <c r="A9" i="41"/>
  <c r="B8" i="41"/>
  <c r="A8" i="41"/>
  <c r="B7" i="41"/>
  <c r="A7" i="41"/>
  <c r="B6" i="41"/>
  <c r="A6" i="41"/>
  <c r="P203" i="40"/>
  <c r="T203" i="40" s="1"/>
  <c r="A203" i="40"/>
  <c r="T202" i="40"/>
  <c r="P202" i="40"/>
  <c r="S202" i="40" s="1"/>
  <c r="A202" i="40"/>
  <c r="P201" i="40"/>
  <c r="S201" i="40" s="1"/>
  <c r="A201" i="40"/>
  <c r="P200" i="40"/>
  <c r="T200" i="40" s="1"/>
  <c r="A200" i="40"/>
  <c r="P199" i="40"/>
  <c r="T199" i="40" s="1"/>
  <c r="A199" i="40"/>
  <c r="P198" i="40"/>
  <c r="T198" i="40" s="1"/>
  <c r="A198" i="40"/>
  <c r="P197" i="40"/>
  <c r="T197" i="40" s="1"/>
  <c r="A197" i="40"/>
  <c r="P196" i="40"/>
  <c r="A196" i="40"/>
  <c r="P195" i="40"/>
  <c r="T195" i="40" s="1"/>
  <c r="A195" i="40"/>
  <c r="P194" i="40"/>
  <c r="T194" i="40" s="1"/>
  <c r="A194" i="40"/>
  <c r="P193" i="40"/>
  <c r="S193" i="40" s="1"/>
  <c r="A193" i="40"/>
  <c r="P192" i="40"/>
  <c r="S192" i="40" s="1"/>
  <c r="A192" i="40"/>
  <c r="S191" i="40"/>
  <c r="P191" i="40"/>
  <c r="T191" i="40" s="1"/>
  <c r="A191" i="40"/>
  <c r="S190" i="40"/>
  <c r="P190" i="40"/>
  <c r="T190" i="40" s="1"/>
  <c r="A190" i="40"/>
  <c r="T189" i="40"/>
  <c r="S189" i="40"/>
  <c r="P189" i="40"/>
  <c r="A189" i="40"/>
  <c r="P188" i="40"/>
  <c r="A188" i="40"/>
  <c r="P187" i="40"/>
  <c r="T187" i="40" s="1"/>
  <c r="A187" i="40"/>
  <c r="P186" i="40"/>
  <c r="T186" i="40" s="1"/>
  <c r="A186" i="40"/>
  <c r="P185" i="40"/>
  <c r="S185" i="40" s="1"/>
  <c r="A185" i="40"/>
  <c r="P184" i="40"/>
  <c r="S184" i="40" s="1"/>
  <c r="A184" i="40"/>
  <c r="S183" i="40"/>
  <c r="P183" i="40"/>
  <c r="T183" i="40" s="1"/>
  <c r="A183" i="40"/>
  <c r="T182" i="40"/>
  <c r="S182" i="40"/>
  <c r="P182" i="40"/>
  <c r="A182" i="40"/>
  <c r="S181" i="40"/>
  <c r="P181" i="40"/>
  <c r="T181" i="40" s="1"/>
  <c r="A181" i="40"/>
  <c r="P180" i="40"/>
  <c r="A180" i="40"/>
  <c r="P179" i="40"/>
  <c r="T179" i="40" s="1"/>
  <c r="A179" i="40"/>
  <c r="P178" i="40"/>
  <c r="T178" i="40" s="1"/>
  <c r="A178" i="40"/>
  <c r="P177" i="40"/>
  <c r="S177" i="40" s="1"/>
  <c r="A177" i="40"/>
  <c r="S176" i="40"/>
  <c r="P176" i="40"/>
  <c r="T176" i="40" s="1"/>
  <c r="A176" i="40"/>
  <c r="P175" i="40"/>
  <c r="T175" i="40" s="1"/>
  <c r="A175" i="40"/>
  <c r="P174" i="40"/>
  <c r="S174" i="40" s="1"/>
  <c r="A174" i="40"/>
  <c r="P173" i="40"/>
  <c r="T173" i="40" s="1"/>
  <c r="A173" i="40"/>
  <c r="P172" i="40"/>
  <c r="A172" i="40"/>
  <c r="P171" i="40"/>
  <c r="T171" i="40" s="1"/>
  <c r="A171" i="40"/>
  <c r="P170" i="40"/>
  <c r="T170" i="40" s="1"/>
  <c r="A170" i="40"/>
  <c r="T169" i="40"/>
  <c r="P169" i="40"/>
  <c r="S169" i="40" s="1"/>
  <c r="A169" i="40"/>
  <c r="S168" i="40"/>
  <c r="P168" i="40"/>
  <c r="T168" i="40" s="1"/>
  <c r="A168" i="40"/>
  <c r="P167" i="40"/>
  <c r="T167" i="40" s="1"/>
  <c r="A167" i="40"/>
  <c r="P166" i="40"/>
  <c r="T166" i="40" s="1"/>
  <c r="A166" i="40"/>
  <c r="P165" i="40"/>
  <c r="T165" i="40" s="1"/>
  <c r="A165" i="40"/>
  <c r="P164" i="40"/>
  <c r="A164" i="40"/>
  <c r="P163" i="40"/>
  <c r="T163" i="40" s="1"/>
  <c r="A163" i="40"/>
  <c r="P162" i="40"/>
  <c r="T162" i="40" s="1"/>
  <c r="A162" i="40"/>
  <c r="P161" i="40"/>
  <c r="S161" i="40" s="1"/>
  <c r="A161" i="40"/>
  <c r="P160" i="40"/>
  <c r="T160" i="40" s="1"/>
  <c r="A160" i="40"/>
  <c r="P159" i="40"/>
  <c r="T159" i="40" s="1"/>
  <c r="A159" i="40"/>
  <c r="S158" i="40"/>
  <c r="P158" i="40"/>
  <c r="T158" i="40" s="1"/>
  <c r="A158" i="40"/>
  <c r="P157" i="40"/>
  <c r="T157" i="40" s="1"/>
  <c r="A157" i="40"/>
  <c r="P156" i="40"/>
  <c r="A156" i="40"/>
  <c r="P155" i="40"/>
  <c r="T155" i="40" s="1"/>
  <c r="A155" i="40"/>
  <c r="P154" i="40"/>
  <c r="T154" i="40" s="1"/>
  <c r="A154" i="40"/>
  <c r="P153" i="40"/>
  <c r="S153" i="40" s="1"/>
  <c r="A153" i="40"/>
  <c r="S152" i="40"/>
  <c r="P152" i="40"/>
  <c r="T152" i="40" s="1"/>
  <c r="A152" i="40"/>
  <c r="P151" i="40"/>
  <c r="T151" i="40" s="1"/>
  <c r="A151" i="40"/>
  <c r="P150" i="40"/>
  <c r="T150" i="40" s="1"/>
  <c r="A150" i="40"/>
  <c r="P149" i="40"/>
  <c r="T149" i="40" s="1"/>
  <c r="A149" i="40"/>
  <c r="P148" i="40"/>
  <c r="A148" i="40"/>
  <c r="P147" i="40"/>
  <c r="T147" i="40" s="1"/>
  <c r="A147" i="40"/>
  <c r="P146" i="40"/>
  <c r="T146" i="40" s="1"/>
  <c r="A146" i="40"/>
  <c r="P145" i="40"/>
  <c r="S145" i="40" s="1"/>
  <c r="A145" i="40"/>
  <c r="T144" i="40"/>
  <c r="P144" i="40"/>
  <c r="S144" i="40" s="1"/>
  <c r="A144" i="40"/>
  <c r="P143" i="40"/>
  <c r="T143" i="40" s="1"/>
  <c r="A143" i="40"/>
  <c r="S142" i="40"/>
  <c r="P142" i="40"/>
  <c r="T142" i="40" s="1"/>
  <c r="A142" i="40"/>
  <c r="P141" i="40"/>
  <c r="T141" i="40" s="1"/>
  <c r="A141" i="40"/>
  <c r="P140" i="40"/>
  <c r="A140" i="40"/>
  <c r="P139" i="40"/>
  <c r="A139" i="40"/>
  <c r="P138" i="40"/>
  <c r="T138" i="40" s="1"/>
  <c r="A138" i="40"/>
  <c r="P137" i="40"/>
  <c r="S137" i="40" s="1"/>
  <c r="A137" i="40"/>
  <c r="P136" i="40"/>
  <c r="T136" i="40" s="1"/>
  <c r="A136" i="40"/>
  <c r="P135" i="40"/>
  <c r="T135" i="40" s="1"/>
  <c r="A135" i="40"/>
  <c r="S134" i="40"/>
  <c r="P134" i="40"/>
  <c r="T134" i="40" s="1"/>
  <c r="A134" i="40"/>
  <c r="P133" i="40"/>
  <c r="T133" i="40" s="1"/>
  <c r="A133" i="40"/>
  <c r="P132" i="40"/>
  <c r="A132" i="40"/>
  <c r="P131" i="40"/>
  <c r="A131" i="40"/>
  <c r="P130" i="40"/>
  <c r="T130" i="40" s="1"/>
  <c r="A130" i="40"/>
  <c r="P129" i="40"/>
  <c r="S129" i="40" s="1"/>
  <c r="A129" i="40"/>
  <c r="T128" i="40"/>
  <c r="P128" i="40"/>
  <c r="S128" i="40" s="1"/>
  <c r="A128" i="40"/>
  <c r="P127" i="40"/>
  <c r="T127" i="40" s="1"/>
  <c r="A127" i="40"/>
  <c r="T126" i="40"/>
  <c r="S126" i="40"/>
  <c r="P126" i="40"/>
  <c r="A126" i="40"/>
  <c r="P125" i="40"/>
  <c r="T125" i="40" s="1"/>
  <c r="A125" i="40"/>
  <c r="P124" i="40"/>
  <c r="A124" i="40"/>
  <c r="P123" i="40"/>
  <c r="A123" i="40"/>
  <c r="P122" i="40"/>
  <c r="T122" i="40" s="1"/>
  <c r="A122" i="40"/>
  <c r="P121" i="40"/>
  <c r="S121" i="40" s="1"/>
  <c r="A121" i="40"/>
  <c r="T120" i="40"/>
  <c r="P120" i="40"/>
  <c r="S120" i="40" s="1"/>
  <c r="A120" i="40"/>
  <c r="P119" i="40"/>
  <c r="T119" i="40" s="1"/>
  <c r="A119" i="40"/>
  <c r="S118" i="40"/>
  <c r="P118" i="40"/>
  <c r="T118" i="40" s="1"/>
  <c r="A118" i="40"/>
  <c r="P117" i="40"/>
  <c r="T117" i="40" s="1"/>
  <c r="A117" i="40"/>
  <c r="P116" i="40"/>
  <c r="A116" i="40"/>
  <c r="P115" i="40"/>
  <c r="A115" i="40"/>
  <c r="P114" i="40"/>
  <c r="T114" i="40" s="1"/>
  <c r="A114" i="40"/>
  <c r="P113" i="40"/>
  <c r="S113" i="40" s="1"/>
  <c r="A113" i="40"/>
  <c r="T112" i="40"/>
  <c r="P112" i="40"/>
  <c r="S112" i="40" s="1"/>
  <c r="A112" i="40"/>
  <c r="P111" i="40"/>
  <c r="T111" i="40" s="1"/>
  <c r="A111" i="40"/>
  <c r="T110" i="40"/>
  <c r="S110" i="40"/>
  <c r="P110" i="40"/>
  <c r="A110" i="40"/>
  <c r="P109" i="40"/>
  <c r="S109" i="40" s="1"/>
  <c r="A109" i="40"/>
  <c r="P108" i="40"/>
  <c r="A108" i="40"/>
  <c r="P107" i="40"/>
  <c r="S107" i="40" s="1"/>
  <c r="A107" i="40"/>
  <c r="P106" i="40"/>
  <c r="T106" i="40" s="1"/>
  <c r="A106" i="40"/>
  <c r="P105" i="40"/>
  <c r="S105" i="40" s="1"/>
  <c r="A105" i="40"/>
  <c r="T104" i="40"/>
  <c r="S104" i="40"/>
  <c r="P104" i="40"/>
  <c r="A104" i="40"/>
  <c r="P103" i="40"/>
  <c r="T103" i="40" s="1"/>
  <c r="A103" i="40"/>
  <c r="S102" i="40"/>
  <c r="P102" i="40"/>
  <c r="T102" i="40" s="1"/>
  <c r="A102" i="40"/>
  <c r="P101" i="40"/>
  <c r="T101" i="40" s="1"/>
  <c r="A101" i="40"/>
  <c r="P100" i="40"/>
  <c r="T100" i="40" s="1"/>
  <c r="A100" i="40"/>
  <c r="P99" i="40"/>
  <c r="S99" i="40" s="1"/>
  <c r="A99" i="40"/>
  <c r="P98" i="40"/>
  <c r="T98" i="40" s="1"/>
  <c r="A98" i="40"/>
  <c r="P97" i="40"/>
  <c r="S97" i="40" s="1"/>
  <c r="A97" i="40"/>
  <c r="P96" i="40"/>
  <c r="T96" i="40" s="1"/>
  <c r="A96" i="40"/>
  <c r="P95" i="40"/>
  <c r="T95" i="40" s="1"/>
  <c r="A95" i="40"/>
  <c r="T94" i="40"/>
  <c r="S94" i="40"/>
  <c r="P94" i="40"/>
  <c r="A94" i="40"/>
  <c r="P93" i="40"/>
  <c r="T93" i="40" s="1"/>
  <c r="A93" i="40"/>
  <c r="P92" i="40"/>
  <c r="T92" i="40" s="1"/>
  <c r="A92" i="40"/>
  <c r="P91" i="40"/>
  <c r="S91" i="40" s="1"/>
  <c r="A91" i="40"/>
  <c r="P90" i="40"/>
  <c r="T90" i="40" s="1"/>
  <c r="A90" i="40"/>
  <c r="T89" i="40"/>
  <c r="P89" i="40"/>
  <c r="S89" i="40" s="1"/>
  <c r="A89" i="40"/>
  <c r="P88" i="40"/>
  <c r="T88" i="40" s="1"/>
  <c r="A88" i="40"/>
  <c r="P87" i="40"/>
  <c r="T87" i="40" s="1"/>
  <c r="A87" i="40"/>
  <c r="P86" i="40"/>
  <c r="T86" i="40" s="1"/>
  <c r="A86" i="40"/>
  <c r="S85" i="40"/>
  <c r="P85" i="40"/>
  <c r="T85" i="40" s="1"/>
  <c r="A85" i="40"/>
  <c r="P84" i="40"/>
  <c r="T84" i="40" s="1"/>
  <c r="A84" i="40"/>
  <c r="P83" i="40"/>
  <c r="S83" i="40" s="1"/>
  <c r="A83" i="40"/>
  <c r="T82" i="40"/>
  <c r="P82" i="40"/>
  <c r="S82" i="40" s="1"/>
  <c r="A82" i="40"/>
  <c r="P81" i="40"/>
  <c r="S81" i="40" s="1"/>
  <c r="A81" i="40"/>
  <c r="P80" i="40"/>
  <c r="T80" i="40" s="1"/>
  <c r="A80" i="40"/>
  <c r="P79" i="40"/>
  <c r="T79" i="40" s="1"/>
  <c r="A79" i="40"/>
  <c r="T78" i="40"/>
  <c r="P78" i="40"/>
  <c r="S78" i="40" s="1"/>
  <c r="A78" i="40"/>
  <c r="P77" i="40"/>
  <c r="T77" i="40" s="1"/>
  <c r="A77" i="40"/>
  <c r="P76" i="40"/>
  <c r="T76" i="40" s="1"/>
  <c r="A76" i="40"/>
  <c r="P75" i="40"/>
  <c r="S75" i="40" s="1"/>
  <c r="A75" i="40"/>
  <c r="P74" i="40"/>
  <c r="S74" i="40" s="1"/>
  <c r="A74" i="40"/>
  <c r="P73" i="40"/>
  <c r="S73" i="40" s="1"/>
  <c r="A73" i="40"/>
  <c r="S72" i="40"/>
  <c r="P72" i="40"/>
  <c r="T72" i="40" s="1"/>
  <c r="A72" i="40"/>
  <c r="P71" i="40"/>
  <c r="T71" i="40" s="1"/>
  <c r="A71" i="40"/>
  <c r="P70" i="40"/>
  <c r="T70" i="40" s="1"/>
  <c r="A70" i="40"/>
  <c r="P69" i="40"/>
  <c r="S69" i="40" s="1"/>
  <c r="A69" i="40"/>
  <c r="P68" i="40"/>
  <c r="T68" i="40" s="1"/>
  <c r="A68" i="40"/>
  <c r="S67" i="40"/>
  <c r="P67" i="40"/>
  <c r="T67" i="40" s="1"/>
  <c r="A67" i="40"/>
  <c r="P66" i="40"/>
  <c r="T66" i="40" s="1"/>
  <c r="A66" i="40"/>
  <c r="P65" i="40"/>
  <c r="S65" i="40" s="1"/>
  <c r="A65" i="40"/>
  <c r="P64" i="40"/>
  <c r="T64" i="40" s="1"/>
  <c r="A64" i="40"/>
  <c r="P63" i="40"/>
  <c r="T63" i="40" s="1"/>
  <c r="A63" i="40"/>
  <c r="T62" i="40"/>
  <c r="S62" i="40"/>
  <c r="P62" i="40"/>
  <c r="A62" i="40"/>
  <c r="P61" i="40"/>
  <c r="T61" i="40" s="1"/>
  <c r="A61" i="40"/>
  <c r="P60" i="40"/>
  <c r="T60" i="40" s="1"/>
  <c r="A60" i="40"/>
  <c r="P59" i="40"/>
  <c r="T59" i="40" s="1"/>
  <c r="A59" i="40"/>
  <c r="P58" i="40"/>
  <c r="T58" i="40" s="1"/>
  <c r="A58" i="40"/>
  <c r="P57" i="40"/>
  <c r="S57" i="40" s="1"/>
  <c r="A57" i="40"/>
  <c r="P56" i="40"/>
  <c r="T56" i="40" s="1"/>
  <c r="A56" i="40"/>
  <c r="P55" i="40"/>
  <c r="T55" i="40" s="1"/>
  <c r="A55" i="40"/>
  <c r="T54" i="40"/>
  <c r="P54" i="40"/>
  <c r="S54" i="40" s="1"/>
  <c r="A54" i="40"/>
  <c r="T53" i="40"/>
  <c r="S53" i="40"/>
  <c r="P53" i="40"/>
  <c r="A53" i="40"/>
  <c r="P52" i="40"/>
  <c r="T52" i="40" s="1"/>
  <c r="A52" i="40"/>
  <c r="P51" i="40"/>
  <c r="T51" i="40" s="1"/>
  <c r="A51" i="40"/>
  <c r="T50" i="40"/>
  <c r="S50" i="40"/>
  <c r="P50" i="40"/>
  <c r="A50" i="40"/>
  <c r="P49" i="40"/>
  <c r="S49" i="40" s="1"/>
  <c r="A49" i="40"/>
  <c r="P48" i="40"/>
  <c r="T48" i="40" s="1"/>
  <c r="A48" i="40"/>
  <c r="P47" i="40"/>
  <c r="S47" i="40" s="1"/>
  <c r="A47" i="40"/>
  <c r="P46" i="40"/>
  <c r="T46" i="40" s="1"/>
  <c r="A46" i="40"/>
  <c r="T45" i="40"/>
  <c r="P45" i="40"/>
  <c r="S45" i="40" s="1"/>
  <c r="A45" i="40"/>
  <c r="P44" i="40"/>
  <c r="T44" i="40" s="1"/>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S203" i="39"/>
  <c r="P203" i="39"/>
  <c r="T203" i="39" s="1"/>
  <c r="B203" i="39"/>
  <c r="A203" i="39"/>
  <c r="T202" i="39"/>
  <c r="S202" i="39"/>
  <c r="P202" i="39"/>
  <c r="B202" i="39"/>
  <c r="A202" i="39"/>
  <c r="T201" i="39"/>
  <c r="S201" i="39"/>
  <c r="P201" i="39"/>
  <c r="B201" i="39"/>
  <c r="A201" i="39"/>
  <c r="P200" i="39"/>
  <c r="S200" i="39" s="1"/>
  <c r="B200" i="39"/>
  <c r="A200" i="39"/>
  <c r="P199" i="39"/>
  <c r="T199" i="39" s="1"/>
  <c r="B199" i="39"/>
  <c r="A199" i="39"/>
  <c r="T198" i="39"/>
  <c r="S198" i="39"/>
  <c r="P198" i="39"/>
  <c r="B198" i="39"/>
  <c r="A198" i="39"/>
  <c r="P197" i="39"/>
  <c r="T197" i="39" s="1"/>
  <c r="B197" i="39"/>
  <c r="A197" i="39"/>
  <c r="T196" i="39"/>
  <c r="S196" i="39"/>
  <c r="P196" i="39"/>
  <c r="B196" i="39"/>
  <c r="A196" i="39"/>
  <c r="S195" i="39"/>
  <c r="P195" i="39"/>
  <c r="T195" i="39" s="1"/>
  <c r="B195" i="39"/>
  <c r="A195" i="39"/>
  <c r="T194" i="39"/>
  <c r="S194" i="39"/>
  <c r="P194" i="39"/>
  <c r="B194" i="39"/>
  <c r="A194" i="39"/>
  <c r="T193" i="39"/>
  <c r="S193" i="39"/>
  <c r="P193" i="39"/>
  <c r="B193" i="39"/>
  <c r="A193" i="39"/>
  <c r="P192" i="39"/>
  <c r="S192" i="39" s="1"/>
  <c r="B192" i="39"/>
  <c r="A192" i="39"/>
  <c r="P191" i="39"/>
  <c r="T191" i="39" s="1"/>
  <c r="B191" i="39"/>
  <c r="A191" i="39"/>
  <c r="T190" i="39"/>
  <c r="S190" i="39"/>
  <c r="P190" i="39"/>
  <c r="B190" i="39"/>
  <c r="A190" i="39"/>
  <c r="P189" i="39"/>
  <c r="T189" i="39" s="1"/>
  <c r="B189" i="39"/>
  <c r="A189" i="39"/>
  <c r="T188" i="39"/>
  <c r="S188" i="39"/>
  <c r="P188" i="39"/>
  <c r="B188" i="39"/>
  <c r="A188" i="39"/>
  <c r="S187" i="39"/>
  <c r="P187" i="39"/>
  <c r="T187" i="39" s="1"/>
  <c r="B187" i="39"/>
  <c r="A187" i="39"/>
  <c r="T186" i="39"/>
  <c r="S186" i="39"/>
  <c r="P186" i="39"/>
  <c r="B186" i="39"/>
  <c r="A186" i="39"/>
  <c r="T185" i="39"/>
  <c r="S185" i="39"/>
  <c r="P185" i="39"/>
  <c r="B185" i="39"/>
  <c r="A185" i="39"/>
  <c r="P184" i="39"/>
  <c r="S184" i="39" s="1"/>
  <c r="B184" i="39"/>
  <c r="A184" i="39"/>
  <c r="P183" i="39"/>
  <c r="T183" i="39" s="1"/>
  <c r="B183" i="39"/>
  <c r="A183" i="39"/>
  <c r="T182" i="39"/>
  <c r="S182" i="39"/>
  <c r="P182" i="39"/>
  <c r="B182" i="39"/>
  <c r="A182" i="39"/>
  <c r="P181" i="39"/>
  <c r="T181" i="39" s="1"/>
  <c r="B181" i="39"/>
  <c r="A181" i="39"/>
  <c r="T180" i="39"/>
  <c r="S180" i="39"/>
  <c r="P180" i="39"/>
  <c r="B180" i="39"/>
  <c r="A180" i="39"/>
  <c r="P179" i="39"/>
  <c r="T179" i="39" s="1"/>
  <c r="B179" i="39"/>
  <c r="A179" i="39"/>
  <c r="T178" i="39"/>
  <c r="S178" i="39"/>
  <c r="P178" i="39"/>
  <c r="B178" i="39"/>
  <c r="A178" i="39"/>
  <c r="T177" i="39"/>
  <c r="S177" i="39"/>
  <c r="P177" i="39"/>
  <c r="B177" i="39"/>
  <c r="A177" i="39"/>
  <c r="P176" i="39"/>
  <c r="S176" i="39" s="1"/>
  <c r="B176" i="39"/>
  <c r="A176" i="39"/>
  <c r="P175" i="39"/>
  <c r="T175" i="39" s="1"/>
  <c r="B175" i="39"/>
  <c r="A175" i="39"/>
  <c r="T174" i="39"/>
  <c r="S174" i="39"/>
  <c r="P174" i="39"/>
  <c r="B174" i="39"/>
  <c r="A174" i="39"/>
  <c r="P173" i="39"/>
  <c r="T173" i="39" s="1"/>
  <c r="B173" i="39"/>
  <c r="A173" i="39"/>
  <c r="T172" i="39"/>
  <c r="S172" i="39"/>
  <c r="P172" i="39"/>
  <c r="B172" i="39"/>
  <c r="A172" i="39"/>
  <c r="P171" i="39"/>
  <c r="T171" i="39" s="1"/>
  <c r="B171" i="39"/>
  <c r="A171" i="39"/>
  <c r="T170" i="39"/>
  <c r="S170" i="39"/>
  <c r="P170" i="39"/>
  <c r="B170" i="39"/>
  <c r="A170" i="39"/>
  <c r="T169" i="39"/>
  <c r="S169" i="39"/>
  <c r="P169" i="39"/>
  <c r="B169" i="39"/>
  <c r="A169" i="39"/>
  <c r="P168" i="39"/>
  <c r="S168" i="39" s="1"/>
  <c r="B168" i="39"/>
  <c r="A168" i="39"/>
  <c r="P167" i="39"/>
  <c r="T167" i="39" s="1"/>
  <c r="B167" i="39"/>
  <c r="A167" i="39"/>
  <c r="T166" i="39"/>
  <c r="S166" i="39"/>
  <c r="P166" i="39"/>
  <c r="B166" i="39"/>
  <c r="A166" i="39"/>
  <c r="P165" i="39"/>
  <c r="T165" i="39" s="1"/>
  <c r="B165" i="39"/>
  <c r="A165" i="39"/>
  <c r="T164" i="39"/>
  <c r="S164" i="39"/>
  <c r="P164" i="39"/>
  <c r="B164" i="39"/>
  <c r="A164" i="39"/>
  <c r="P163" i="39"/>
  <c r="T163" i="39" s="1"/>
  <c r="B163" i="39"/>
  <c r="A163" i="39"/>
  <c r="T162" i="39"/>
  <c r="S162" i="39"/>
  <c r="P162" i="39"/>
  <c r="B162" i="39"/>
  <c r="A162" i="39"/>
  <c r="T161" i="39"/>
  <c r="S161" i="39"/>
  <c r="P161" i="39"/>
  <c r="B161" i="39"/>
  <c r="A161" i="39"/>
  <c r="P160" i="39"/>
  <c r="S160" i="39" s="1"/>
  <c r="B160" i="39"/>
  <c r="A160" i="39"/>
  <c r="P159" i="39"/>
  <c r="T159" i="39" s="1"/>
  <c r="B159" i="39"/>
  <c r="A159" i="39"/>
  <c r="T158" i="39"/>
  <c r="S158" i="39"/>
  <c r="P158" i="39"/>
  <c r="B158" i="39"/>
  <c r="A158" i="39"/>
  <c r="P157" i="39"/>
  <c r="T157" i="39" s="1"/>
  <c r="B157" i="39"/>
  <c r="A157" i="39"/>
  <c r="T156" i="39"/>
  <c r="S156" i="39"/>
  <c r="P156" i="39"/>
  <c r="B156" i="39"/>
  <c r="A156" i="39"/>
  <c r="P155" i="39"/>
  <c r="T155" i="39" s="1"/>
  <c r="B155" i="39"/>
  <c r="A155" i="39"/>
  <c r="T154" i="39"/>
  <c r="S154" i="39"/>
  <c r="P154" i="39"/>
  <c r="B154" i="39"/>
  <c r="A154" i="39"/>
  <c r="T153" i="39"/>
  <c r="S153" i="39"/>
  <c r="P153" i="39"/>
  <c r="B153" i="39"/>
  <c r="A153" i="39"/>
  <c r="P152" i="39"/>
  <c r="S152" i="39" s="1"/>
  <c r="B152" i="39"/>
  <c r="A152" i="39"/>
  <c r="P151" i="39"/>
  <c r="T151" i="39" s="1"/>
  <c r="B151" i="39"/>
  <c r="A151" i="39"/>
  <c r="T150" i="39"/>
  <c r="S150" i="39"/>
  <c r="P150" i="39"/>
  <c r="B150" i="39"/>
  <c r="A150" i="39"/>
  <c r="P149" i="39"/>
  <c r="T149" i="39" s="1"/>
  <c r="B149" i="39"/>
  <c r="A149" i="39"/>
  <c r="T148" i="39"/>
  <c r="S148" i="39"/>
  <c r="P148" i="39"/>
  <c r="B148" i="39"/>
  <c r="A148" i="39"/>
  <c r="P147" i="39"/>
  <c r="T147" i="39" s="1"/>
  <c r="B147" i="39"/>
  <c r="A147" i="39"/>
  <c r="T146" i="39"/>
  <c r="S146" i="39"/>
  <c r="P146" i="39"/>
  <c r="B146" i="39"/>
  <c r="A146" i="39"/>
  <c r="T145" i="39"/>
  <c r="S145" i="39"/>
  <c r="P145" i="39"/>
  <c r="B145" i="39"/>
  <c r="A145" i="39"/>
  <c r="P144" i="39"/>
  <c r="S144" i="39" s="1"/>
  <c r="B144" i="39"/>
  <c r="A144" i="39"/>
  <c r="P143" i="39"/>
  <c r="T143" i="39" s="1"/>
  <c r="B143" i="39"/>
  <c r="A143" i="39"/>
  <c r="T142" i="39"/>
  <c r="S142" i="39"/>
  <c r="P142" i="39"/>
  <c r="B142" i="39"/>
  <c r="A142" i="39"/>
  <c r="P141" i="39"/>
  <c r="T141" i="39" s="1"/>
  <c r="B141" i="39"/>
  <c r="A141" i="39"/>
  <c r="T140" i="39"/>
  <c r="S140" i="39"/>
  <c r="P140" i="39"/>
  <c r="B140" i="39"/>
  <c r="A140" i="39"/>
  <c r="P139" i="39"/>
  <c r="T139" i="39" s="1"/>
  <c r="B139" i="39"/>
  <c r="A139" i="39"/>
  <c r="T138" i="39"/>
  <c r="S138" i="39"/>
  <c r="P138" i="39"/>
  <c r="B138" i="39"/>
  <c r="A138" i="39"/>
  <c r="T137" i="39"/>
  <c r="S137" i="39"/>
  <c r="P137" i="39"/>
  <c r="B137" i="39"/>
  <c r="A137" i="39"/>
  <c r="P136" i="39"/>
  <c r="S136" i="39" s="1"/>
  <c r="B136" i="39"/>
  <c r="A136" i="39"/>
  <c r="P135" i="39"/>
  <c r="T135" i="39" s="1"/>
  <c r="B135" i="39"/>
  <c r="A135" i="39"/>
  <c r="T134" i="39"/>
  <c r="S134" i="39"/>
  <c r="P134" i="39"/>
  <c r="B134" i="39"/>
  <c r="A134" i="39"/>
  <c r="P133" i="39"/>
  <c r="T133" i="39" s="1"/>
  <c r="B133" i="39"/>
  <c r="A133" i="39"/>
  <c r="T132" i="39"/>
  <c r="S132" i="39"/>
  <c r="P132" i="39"/>
  <c r="B132" i="39"/>
  <c r="A132" i="39"/>
  <c r="P131" i="39"/>
  <c r="T131" i="39" s="1"/>
  <c r="B131" i="39"/>
  <c r="A131" i="39"/>
  <c r="T130" i="39"/>
  <c r="S130" i="39"/>
  <c r="P130" i="39"/>
  <c r="B130" i="39"/>
  <c r="A130" i="39"/>
  <c r="T129" i="39"/>
  <c r="S129" i="39"/>
  <c r="P129" i="39"/>
  <c r="B129" i="39"/>
  <c r="A129" i="39"/>
  <c r="P128" i="39"/>
  <c r="S128" i="39" s="1"/>
  <c r="B128" i="39"/>
  <c r="A128" i="39"/>
  <c r="P127" i="39"/>
  <c r="T127" i="39" s="1"/>
  <c r="B127" i="39"/>
  <c r="A127" i="39"/>
  <c r="T126" i="39"/>
  <c r="S126" i="39"/>
  <c r="P126" i="39"/>
  <c r="B126" i="39"/>
  <c r="A126" i="39"/>
  <c r="P125" i="39"/>
  <c r="T125" i="39" s="1"/>
  <c r="B125" i="39"/>
  <c r="A125" i="39"/>
  <c r="T124" i="39"/>
  <c r="S124" i="39"/>
  <c r="P124" i="39"/>
  <c r="B124" i="39"/>
  <c r="A124" i="39"/>
  <c r="P123" i="39"/>
  <c r="T123" i="39" s="1"/>
  <c r="B123" i="39"/>
  <c r="A123" i="39"/>
  <c r="T122" i="39"/>
  <c r="S122" i="39"/>
  <c r="P122" i="39"/>
  <c r="B122" i="39"/>
  <c r="A122" i="39"/>
  <c r="T121" i="39"/>
  <c r="S121" i="39"/>
  <c r="P121" i="39"/>
  <c r="B121" i="39"/>
  <c r="A121" i="39"/>
  <c r="P120" i="39"/>
  <c r="S120" i="39" s="1"/>
  <c r="B120" i="39"/>
  <c r="A120" i="39"/>
  <c r="P119" i="39"/>
  <c r="T119" i="39" s="1"/>
  <c r="B119" i="39"/>
  <c r="A119" i="39"/>
  <c r="T118" i="39"/>
  <c r="S118" i="39"/>
  <c r="P118" i="39"/>
  <c r="B118" i="39"/>
  <c r="A118" i="39"/>
  <c r="P117" i="39"/>
  <c r="T117" i="39" s="1"/>
  <c r="B117" i="39"/>
  <c r="A117" i="39"/>
  <c r="T116" i="39"/>
  <c r="S116" i="39"/>
  <c r="P116" i="39"/>
  <c r="B116" i="39"/>
  <c r="A116" i="39"/>
  <c r="P115" i="39"/>
  <c r="T115" i="39" s="1"/>
  <c r="B115" i="39"/>
  <c r="A115" i="39"/>
  <c r="T114" i="39"/>
  <c r="S114" i="39"/>
  <c r="P114" i="39"/>
  <c r="B114" i="39"/>
  <c r="A114" i="39"/>
  <c r="T113" i="39"/>
  <c r="S113" i="39"/>
  <c r="P113" i="39"/>
  <c r="B113" i="39"/>
  <c r="A113" i="39"/>
  <c r="P112" i="39"/>
  <c r="S112" i="39" s="1"/>
  <c r="B112" i="39"/>
  <c r="A112" i="39"/>
  <c r="P111" i="39"/>
  <c r="T111" i="39" s="1"/>
  <c r="B111" i="39"/>
  <c r="A111" i="39"/>
  <c r="T110" i="39"/>
  <c r="S110" i="39"/>
  <c r="P110" i="39"/>
  <c r="B110" i="39"/>
  <c r="A110" i="39"/>
  <c r="T109" i="39"/>
  <c r="P109" i="39"/>
  <c r="S109" i="39" s="1"/>
  <c r="B109" i="39"/>
  <c r="A109" i="39"/>
  <c r="T108" i="39"/>
  <c r="S108" i="39"/>
  <c r="P108" i="39"/>
  <c r="B108" i="39"/>
  <c r="A108" i="39"/>
  <c r="P107" i="39"/>
  <c r="T107" i="39" s="1"/>
  <c r="B107" i="39"/>
  <c r="A107" i="39"/>
  <c r="T106" i="39"/>
  <c r="S106" i="39"/>
  <c r="P106" i="39"/>
  <c r="B106" i="39"/>
  <c r="A106" i="39"/>
  <c r="T105" i="39"/>
  <c r="S105" i="39"/>
  <c r="P105" i="39"/>
  <c r="B105" i="39"/>
  <c r="A105" i="39"/>
  <c r="P104" i="39"/>
  <c r="S104" i="39" s="1"/>
  <c r="B104" i="39"/>
  <c r="A104" i="39"/>
  <c r="P103" i="39"/>
  <c r="T103" i="39" s="1"/>
  <c r="B103" i="39"/>
  <c r="A103" i="39"/>
  <c r="T102" i="39"/>
  <c r="S102" i="39"/>
  <c r="P102" i="39"/>
  <c r="B102" i="39"/>
  <c r="A102" i="39"/>
  <c r="T101" i="39"/>
  <c r="P101" i="39"/>
  <c r="S101" i="39" s="1"/>
  <c r="B101" i="39"/>
  <c r="A101" i="39"/>
  <c r="T100" i="39"/>
  <c r="S100" i="39"/>
  <c r="P100" i="39"/>
  <c r="B100" i="39"/>
  <c r="A100" i="39"/>
  <c r="P99" i="39"/>
  <c r="B99" i="39"/>
  <c r="A99" i="39"/>
  <c r="T98" i="39"/>
  <c r="S98" i="39"/>
  <c r="P98" i="39"/>
  <c r="B98" i="39"/>
  <c r="A98" i="39"/>
  <c r="T97" i="39"/>
  <c r="S97" i="39"/>
  <c r="P97" i="39"/>
  <c r="B97" i="39"/>
  <c r="A97" i="39"/>
  <c r="P96" i="39"/>
  <c r="S96" i="39" s="1"/>
  <c r="B96" i="39"/>
  <c r="A96" i="39"/>
  <c r="P95" i="39"/>
  <c r="T95" i="39" s="1"/>
  <c r="B95" i="39"/>
  <c r="A95" i="39"/>
  <c r="T94" i="39"/>
  <c r="S94" i="39"/>
  <c r="P94" i="39"/>
  <c r="B94" i="39"/>
  <c r="A94" i="39"/>
  <c r="T93" i="39"/>
  <c r="P93" i="39"/>
  <c r="S93" i="39" s="1"/>
  <c r="B93" i="39"/>
  <c r="A93" i="39"/>
  <c r="T92" i="39"/>
  <c r="S92" i="39"/>
  <c r="P92" i="39"/>
  <c r="B92" i="39"/>
  <c r="A92" i="39"/>
  <c r="P91" i="39"/>
  <c r="B91" i="39"/>
  <c r="A91" i="39"/>
  <c r="T90" i="39"/>
  <c r="S90" i="39"/>
  <c r="P90" i="39"/>
  <c r="B90" i="39"/>
  <c r="A90" i="39"/>
  <c r="T89" i="39"/>
  <c r="S89" i="39"/>
  <c r="P89" i="39"/>
  <c r="B89" i="39"/>
  <c r="A89" i="39"/>
  <c r="P88" i="39"/>
  <c r="S88" i="39" s="1"/>
  <c r="B88" i="39"/>
  <c r="A88" i="39"/>
  <c r="P87" i="39"/>
  <c r="T87" i="39" s="1"/>
  <c r="B87" i="39"/>
  <c r="A87" i="39"/>
  <c r="T86" i="39"/>
  <c r="S86" i="39"/>
  <c r="P86" i="39"/>
  <c r="B86" i="39"/>
  <c r="A86" i="39"/>
  <c r="T85" i="39"/>
  <c r="P85" i="39"/>
  <c r="S85" i="39" s="1"/>
  <c r="B85" i="39"/>
  <c r="A85" i="39"/>
  <c r="T84" i="39"/>
  <c r="S84" i="39"/>
  <c r="P84" i="39"/>
  <c r="B84" i="39"/>
  <c r="A84" i="39"/>
  <c r="S83" i="39"/>
  <c r="P83" i="39"/>
  <c r="T83" i="39" s="1"/>
  <c r="B83" i="39"/>
  <c r="A83" i="39"/>
  <c r="T82" i="39"/>
  <c r="S82" i="39"/>
  <c r="P82" i="39"/>
  <c r="B82" i="39"/>
  <c r="A82" i="39"/>
  <c r="T81" i="39"/>
  <c r="S81" i="39"/>
  <c r="P81" i="39"/>
  <c r="B81" i="39"/>
  <c r="A81" i="39"/>
  <c r="P80" i="39"/>
  <c r="B80" i="39"/>
  <c r="A80" i="39"/>
  <c r="P79" i="39"/>
  <c r="T79" i="39" s="1"/>
  <c r="B79" i="39"/>
  <c r="A79" i="39"/>
  <c r="T78" i="39"/>
  <c r="S78" i="39"/>
  <c r="P78" i="39"/>
  <c r="B78" i="39"/>
  <c r="A78" i="39"/>
  <c r="T77" i="39"/>
  <c r="P77" i="39"/>
  <c r="S77" i="39" s="1"/>
  <c r="B77" i="39"/>
  <c r="A77" i="39"/>
  <c r="T76" i="39"/>
  <c r="S76" i="39"/>
  <c r="P76" i="39"/>
  <c r="B76" i="39"/>
  <c r="A76" i="39"/>
  <c r="P75" i="39"/>
  <c r="T75" i="39" s="1"/>
  <c r="B75" i="39"/>
  <c r="A75" i="39"/>
  <c r="T74" i="39"/>
  <c r="S74" i="39"/>
  <c r="P74" i="39"/>
  <c r="B74" i="39"/>
  <c r="A74" i="39"/>
  <c r="T73" i="39"/>
  <c r="S73" i="39"/>
  <c r="P73" i="39"/>
  <c r="B73" i="39"/>
  <c r="A73" i="39"/>
  <c r="P72" i="39"/>
  <c r="B72" i="39"/>
  <c r="A72" i="39"/>
  <c r="P71" i="39"/>
  <c r="T71" i="39" s="1"/>
  <c r="B71" i="39"/>
  <c r="A71" i="39"/>
  <c r="B70" i="39"/>
  <c r="A70" i="39"/>
  <c r="B69" i="39"/>
  <c r="A69" i="39"/>
  <c r="B68" i="39"/>
  <c r="A68" i="39"/>
  <c r="B67" i="39"/>
  <c r="A67" i="39"/>
  <c r="B66" i="39"/>
  <c r="A66" i="39"/>
  <c r="B65" i="39"/>
  <c r="A65" i="39"/>
  <c r="B64" i="39"/>
  <c r="A64" i="39"/>
  <c r="B63" i="39"/>
  <c r="A63" i="39"/>
  <c r="B62" i="39"/>
  <c r="A62" i="39"/>
  <c r="B61" i="39"/>
  <c r="A61" i="39"/>
  <c r="B60" i="39"/>
  <c r="A60" i="39"/>
  <c r="B59" i="39"/>
  <c r="A59" i="39"/>
  <c r="B58" i="39"/>
  <c r="A58" i="39"/>
  <c r="B57" i="39"/>
  <c r="A57" i="39"/>
  <c r="B56" i="39"/>
  <c r="A56" i="39"/>
  <c r="B55" i="39"/>
  <c r="A55" i="39"/>
  <c r="B54" i="39"/>
  <c r="A54" i="39"/>
  <c r="B53" i="39"/>
  <c r="A53" i="39"/>
  <c r="B52" i="39"/>
  <c r="A52" i="39"/>
  <c r="B51" i="39"/>
  <c r="A51" i="39"/>
  <c r="B50" i="39"/>
  <c r="A50" i="39"/>
  <c r="B49" i="39"/>
  <c r="A49" i="39"/>
  <c r="B48" i="39"/>
  <c r="A48" i="39"/>
  <c r="B47" i="39"/>
  <c r="A47" i="39"/>
  <c r="B46" i="39"/>
  <c r="A46" i="39"/>
  <c r="B45" i="39"/>
  <c r="A45" i="39"/>
  <c r="B44" i="39"/>
  <c r="A44" i="39"/>
  <c r="B43" i="39"/>
  <c r="A43" i="39"/>
  <c r="B42" i="39"/>
  <c r="A42" i="39"/>
  <c r="B41" i="39"/>
  <c r="A41" i="39"/>
  <c r="B40" i="39"/>
  <c r="A40" i="39"/>
  <c r="B39" i="39"/>
  <c r="A39" i="39"/>
  <c r="B38" i="39"/>
  <c r="A38" i="39"/>
  <c r="B37" i="39"/>
  <c r="A37" i="39"/>
  <c r="B36" i="39"/>
  <c r="A36" i="39"/>
  <c r="B35" i="39"/>
  <c r="A35" i="39"/>
  <c r="B34" i="39"/>
  <c r="A34" i="39"/>
  <c r="B33" i="39"/>
  <c r="A33" i="39"/>
  <c r="B32" i="39"/>
  <c r="A32" i="39"/>
  <c r="B31" i="39"/>
  <c r="A31" i="39"/>
  <c r="B30" i="39"/>
  <c r="A30" i="39"/>
  <c r="B29" i="39"/>
  <c r="A29" i="39"/>
  <c r="B28" i="39"/>
  <c r="A28" i="39"/>
  <c r="B27" i="39"/>
  <c r="A27" i="39"/>
  <c r="B26" i="39"/>
  <c r="A26" i="39"/>
  <c r="B25" i="39"/>
  <c r="A25" i="39"/>
  <c r="B24" i="39"/>
  <c r="A24" i="39"/>
  <c r="B23" i="39"/>
  <c r="A23" i="39"/>
  <c r="B22" i="39"/>
  <c r="A22" i="39"/>
  <c r="B21" i="39"/>
  <c r="A21" i="39"/>
  <c r="B20" i="39"/>
  <c r="A20" i="39"/>
  <c r="B19" i="39"/>
  <c r="A19" i="39"/>
  <c r="B18" i="39"/>
  <c r="A18" i="39"/>
  <c r="B17" i="39"/>
  <c r="A17" i="39"/>
  <c r="B16" i="39"/>
  <c r="A16" i="39"/>
  <c r="B15" i="39"/>
  <c r="A15" i="39"/>
  <c r="B14" i="39"/>
  <c r="A14" i="39"/>
  <c r="B13" i="39"/>
  <c r="A13" i="39"/>
  <c r="B12" i="39"/>
  <c r="A12" i="39"/>
  <c r="B11" i="39"/>
  <c r="A11" i="39"/>
  <c r="B10" i="39"/>
  <c r="A10" i="39"/>
  <c r="B9" i="39"/>
  <c r="A9" i="39"/>
  <c r="B8" i="39"/>
  <c r="A8" i="39"/>
  <c r="B7" i="39"/>
  <c r="A7" i="39"/>
  <c r="B6" i="39"/>
  <c r="A6" i="39"/>
  <c r="P203" i="38"/>
  <c r="S203" i="38" s="1"/>
  <c r="B203" i="38"/>
  <c r="A203" i="38"/>
  <c r="T202" i="38"/>
  <c r="S202" i="38"/>
  <c r="P202" i="38"/>
  <c r="B202" i="38"/>
  <c r="A202" i="38"/>
  <c r="P201" i="38"/>
  <c r="T201" i="38" s="1"/>
  <c r="B201" i="38"/>
  <c r="A201" i="38"/>
  <c r="T200" i="38"/>
  <c r="S200" i="38"/>
  <c r="P200" i="38"/>
  <c r="B200" i="38"/>
  <c r="A200" i="38"/>
  <c r="T199" i="38"/>
  <c r="S199" i="38"/>
  <c r="P199" i="38"/>
  <c r="B199" i="38"/>
  <c r="A199" i="38"/>
  <c r="P198" i="38"/>
  <c r="T198" i="38" s="1"/>
  <c r="B198" i="38"/>
  <c r="A198" i="38"/>
  <c r="P197" i="38"/>
  <c r="B197" i="38"/>
  <c r="A197" i="38"/>
  <c r="T196" i="38"/>
  <c r="P196" i="38"/>
  <c r="S196" i="38" s="1"/>
  <c r="B196" i="38"/>
  <c r="A196" i="38"/>
  <c r="T195" i="38"/>
  <c r="P195" i="38"/>
  <c r="S195" i="38" s="1"/>
  <c r="B195" i="38"/>
  <c r="A195" i="38"/>
  <c r="T194" i="38"/>
  <c r="S194" i="38"/>
  <c r="P194" i="38"/>
  <c r="B194" i="38"/>
  <c r="A194" i="38"/>
  <c r="P193" i="38"/>
  <c r="T193" i="38" s="1"/>
  <c r="B193" i="38"/>
  <c r="A193" i="38"/>
  <c r="T192" i="38"/>
  <c r="S192" i="38"/>
  <c r="P192" i="38"/>
  <c r="B192" i="38"/>
  <c r="A192" i="38"/>
  <c r="T191" i="38"/>
  <c r="P191" i="38"/>
  <c r="S191" i="38" s="1"/>
  <c r="B191" i="38"/>
  <c r="A191" i="38"/>
  <c r="S190" i="38"/>
  <c r="P190" i="38"/>
  <c r="T190" i="38" s="1"/>
  <c r="B190" i="38"/>
  <c r="A190" i="38"/>
  <c r="P189" i="38"/>
  <c r="S189" i="38" s="1"/>
  <c r="B189" i="38"/>
  <c r="A189" i="38"/>
  <c r="T188" i="38"/>
  <c r="S188" i="38"/>
  <c r="P188" i="38"/>
  <c r="B188" i="38"/>
  <c r="A188" i="38"/>
  <c r="T187" i="38"/>
  <c r="P187" i="38"/>
  <c r="S187" i="38" s="1"/>
  <c r="B187" i="38"/>
  <c r="A187" i="38"/>
  <c r="T186" i="38"/>
  <c r="S186" i="38"/>
  <c r="P186" i="38"/>
  <c r="B186" i="38"/>
  <c r="A186" i="38"/>
  <c r="P185" i="38"/>
  <c r="T185" i="38" s="1"/>
  <c r="B185" i="38"/>
  <c r="A185" i="38"/>
  <c r="T184" i="38"/>
  <c r="S184" i="38"/>
  <c r="P184" i="38"/>
  <c r="B184" i="38"/>
  <c r="A184" i="38"/>
  <c r="T183" i="38"/>
  <c r="S183" i="38"/>
  <c r="P183" i="38"/>
  <c r="B183" i="38"/>
  <c r="A183" i="38"/>
  <c r="S182" i="38"/>
  <c r="P182" i="38"/>
  <c r="T182" i="38" s="1"/>
  <c r="B182" i="38"/>
  <c r="A182" i="38"/>
  <c r="T181" i="38"/>
  <c r="P181" i="38"/>
  <c r="S181" i="38" s="1"/>
  <c r="B181" i="38"/>
  <c r="A181" i="38"/>
  <c r="P180" i="38"/>
  <c r="T180" i="38" s="1"/>
  <c r="B180" i="38"/>
  <c r="A180" i="38"/>
  <c r="P179" i="38"/>
  <c r="S179" i="38" s="1"/>
  <c r="B179" i="38"/>
  <c r="A179" i="38"/>
  <c r="P178" i="38"/>
  <c r="T178" i="38" s="1"/>
  <c r="B178" i="38"/>
  <c r="A178" i="38"/>
  <c r="T177" i="38"/>
  <c r="P177" i="38"/>
  <c r="S177" i="38" s="1"/>
  <c r="B177" i="38"/>
  <c r="A177" i="38"/>
  <c r="T176" i="38"/>
  <c r="S176" i="38"/>
  <c r="P176" i="38"/>
  <c r="B176" i="38"/>
  <c r="A176" i="38"/>
  <c r="P175" i="38"/>
  <c r="T175" i="38" s="1"/>
  <c r="B175" i="38"/>
  <c r="A175" i="38"/>
  <c r="P174" i="38"/>
  <c r="T174" i="38" s="1"/>
  <c r="B174" i="38"/>
  <c r="A174" i="38"/>
  <c r="P173" i="38"/>
  <c r="T173" i="38" s="1"/>
  <c r="B173" i="38"/>
  <c r="A173" i="38"/>
  <c r="T172" i="38"/>
  <c r="P172" i="38"/>
  <c r="S172" i="38" s="1"/>
  <c r="B172" i="38"/>
  <c r="A172" i="38"/>
  <c r="T171" i="38"/>
  <c r="P171" i="38"/>
  <c r="S171" i="38" s="1"/>
  <c r="B171" i="38"/>
  <c r="A171" i="38"/>
  <c r="T170" i="38"/>
  <c r="S170" i="38"/>
  <c r="P170" i="38"/>
  <c r="B170" i="38"/>
  <c r="A170" i="38"/>
  <c r="P169" i="38"/>
  <c r="T169" i="38" s="1"/>
  <c r="B169" i="38"/>
  <c r="A169" i="38"/>
  <c r="T168" i="38"/>
  <c r="S168" i="38"/>
  <c r="P168" i="38"/>
  <c r="B168" i="38"/>
  <c r="A168" i="38"/>
  <c r="P167" i="38"/>
  <c r="T167" i="38" s="1"/>
  <c r="B167" i="38"/>
  <c r="A167" i="38"/>
  <c r="S166" i="38"/>
  <c r="P166" i="38"/>
  <c r="T166" i="38" s="1"/>
  <c r="B166" i="38"/>
  <c r="A166" i="38"/>
  <c r="T165" i="38"/>
  <c r="S165" i="38"/>
  <c r="P165" i="38"/>
  <c r="B165" i="38"/>
  <c r="A165" i="38"/>
  <c r="P164" i="38"/>
  <c r="T164" i="38" s="1"/>
  <c r="B164" i="38"/>
  <c r="A164" i="38"/>
  <c r="P163" i="38"/>
  <c r="S163" i="38" s="1"/>
  <c r="B163" i="38"/>
  <c r="A163" i="38"/>
  <c r="S162" i="38"/>
  <c r="P162" i="38"/>
  <c r="T162" i="38" s="1"/>
  <c r="B162" i="38"/>
  <c r="A162" i="38"/>
  <c r="T161" i="38"/>
  <c r="S161" i="38"/>
  <c r="P161" i="38"/>
  <c r="B161" i="38"/>
  <c r="A161" i="38"/>
  <c r="T160" i="38"/>
  <c r="S160" i="38"/>
  <c r="P160" i="38"/>
  <c r="B160" i="38"/>
  <c r="A160" i="38"/>
  <c r="P159" i="38"/>
  <c r="T159" i="38" s="1"/>
  <c r="B159" i="38"/>
  <c r="A159" i="38"/>
  <c r="P158" i="38"/>
  <c r="T158" i="38" s="1"/>
  <c r="B158" i="38"/>
  <c r="A158" i="38"/>
  <c r="S157" i="38"/>
  <c r="P157" i="38"/>
  <c r="T157" i="38" s="1"/>
  <c r="B157" i="38"/>
  <c r="A157" i="38"/>
  <c r="T156" i="38"/>
  <c r="S156" i="38"/>
  <c r="P156" i="38"/>
  <c r="B156" i="38"/>
  <c r="A156" i="38"/>
  <c r="P155" i="38"/>
  <c r="S155" i="38" s="1"/>
  <c r="B155" i="38"/>
  <c r="A155" i="38"/>
  <c r="T154" i="38"/>
  <c r="S154" i="38"/>
  <c r="P154" i="38"/>
  <c r="B154" i="38"/>
  <c r="A154" i="38"/>
  <c r="P153" i="38"/>
  <c r="T153" i="38" s="1"/>
  <c r="B153" i="38"/>
  <c r="A153" i="38"/>
  <c r="S152" i="38"/>
  <c r="P152" i="38"/>
  <c r="T152" i="38" s="1"/>
  <c r="B152" i="38"/>
  <c r="A152" i="38"/>
  <c r="T151" i="38"/>
  <c r="S151" i="38"/>
  <c r="P151" i="38"/>
  <c r="B151" i="38"/>
  <c r="A151" i="38"/>
  <c r="T150" i="38"/>
  <c r="S150" i="38"/>
  <c r="P150" i="38"/>
  <c r="B150" i="38"/>
  <c r="A150" i="38"/>
  <c r="P149" i="38"/>
  <c r="T149" i="38" s="1"/>
  <c r="B149" i="38"/>
  <c r="A149" i="38"/>
  <c r="P148" i="38"/>
  <c r="T148" i="38" s="1"/>
  <c r="B148" i="38"/>
  <c r="A148" i="38"/>
  <c r="P147" i="38"/>
  <c r="T147" i="38" s="1"/>
  <c r="B147" i="38"/>
  <c r="A147" i="38"/>
  <c r="T146" i="38"/>
  <c r="S146" i="38"/>
  <c r="P146" i="38"/>
  <c r="B146" i="38"/>
  <c r="A146" i="38"/>
  <c r="P145" i="38"/>
  <c r="T145" i="38" s="1"/>
  <c r="B145" i="38"/>
  <c r="A145" i="38"/>
  <c r="S144" i="38"/>
  <c r="P144" i="38"/>
  <c r="T144" i="38" s="1"/>
  <c r="B144" i="38"/>
  <c r="A144" i="38"/>
  <c r="T143" i="38"/>
  <c r="S143" i="38"/>
  <c r="P143" i="38"/>
  <c r="B143" i="38"/>
  <c r="A143" i="38"/>
  <c r="T142" i="38"/>
  <c r="S142" i="38"/>
  <c r="P142" i="38"/>
  <c r="B142" i="38"/>
  <c r="A142" i="38"/>
  <c r="P141" i="38"/>
  <c r="T141" i="38" s="1"/>
  <c r="B141" i="38"/>
  <c r="A141" i="38"/>
  <c r="P140" i="38"/>
  <c r="T140" i="38" s="1"/>
  <c r="B140" i="38"/>
  <c r="A140" i="38"/>
  <c r="P139" i="38"/>
  <c r="T139" i="38" s="1"/>
  <c r="B139" i="38"/>
  <c r="A139" i="38"/>
  <c r="T138" i="38"/>
  <c r="S138" i="38"/>
  <c r="P138" i="38"/>
  <c r="B138" i="38"/>
  <c r="A138" i="38"/>
  <c r="P137" i="38"/>
  <c r="T137" i="38" s="1"/>
  <c r="B137" i="38"/>
  <c r="A137" i="38"/>
  <c r="S136" i="38"/>
  <c r="P136" i="38"/>
  <c r="T136" i="38" s="1"/>
  <c r="B136" i="38"/>
  <c r="A136" i="38"/>
  <c r="T135" i="38"/>
  <c r="S135" i="38"/>
  <c r="P135" i="38"/>
  <c r="B135" i="38"/>
  <c r="A135" i="38"/>
  <c r="T134" i="38"/>
  <c r="S134" i="38"/>
  <c r="P134" i="38"/>
  <c r="B134" i="38"/>
  <c r="A134" i="38"/>
  <c r="P133" i="38"/>
  <c r="T133" i="38" s="1"/>
  <c r="B133" i="38"/>
  <c r="A133" i="38"/>
  <c r="P132" i="38"/>
  <c r="T132" i="38" s="1"/>
  <c r="B132" i="38"/>
  <c r="A132" i="38"/>
  <c r="P131" i="38"/>
  <c r="T131" i="38" s="1"/>
  <c r="B131" i="38"/>
  <c r="A131" i="38"/>
  <c r="T130" i="38"/>
  <c r="S130" i="38"/>
  <c r="P130" i="38"/>
  <c r="B130" i="38"/>
  <c r="A130" i="38"/>
  <c r="P129" i="38"/>
  <c r="T129" i="38" s="1"/>
  <c r="B129" i="38"/>
  <c r="A129" i="38"/>
  <c r="S128" i="38"/>
  <c r="P128" i="38"/>
  <c r="T128" i="38" s="1"/>
  <c r="B128" i="38"/>
  <c r="A128" i="38"/>
  <c r="T127" i="38"/>
  <c r="S127" i="38"/>
  <c r="P127" i="38"/>
  <c r="B127" i="38"/>
  <c r="A127" i="38"/>
  <c r="T126" i="38"/>
  <c r="S126" i="38"/>
  <c r="P126" i="38"/>
  <c r="B126" i="38"/>
  <c r="A126" i="38"/>
  <c r="P125" i="38"/>
  <c r="T125" i="38" s="1"/>
  <c r="B125" i="38"/>
  <c r="A125" i="38"/>
  <c r="P124" i="38"/>
  <c r="T124" i="38" s="1"/>
  <c r="B124" i="38"/>
  <c r="A124" i="38"/>
  <c r="P123" i="38"/>
  <c r="T123" i="38" s="1"/>
  <c r="B123" i="38"/>
  <c r="A123" i="38"/>
  <c r="T122" i="38"/>
  <c r="S122" i="38"/>
  <c r="P122" i="38"/>
  <c r="B122" i="38"/>
  <c r="A122" i="38"/>
  <c r="P121" i="38"/>
  <c r="T121" i="38" s="1"/>
  <c r="B121" i="38"/>
  <c r="A121" i="38"/>
  <c r="S120" i="38"/>
  <c r="P120" i="38"/>
  <c r="T120" i="38" s="1"/>
  <c r="B120" i="38"/>
  <c r="A120" i="38"/>
  <c r="T119" i="38"/>
  <c r="S119" i="38"/>
  <c r="P119" i="38"/>
  <c r="B119" i="38"/>
  <c r="A119" i="38"/>
  <c r="T118" i="38"/>
  <c r="S118" i="38"/>
  <c r="P118" i="38"/>
  <c r="B118" i="38"/>
  <c r="A118" i="38"/>
  <c r="P117" i="38"/>
  <c r="T117" i="38" s="1"/>
  <c r="B117" i="38"/>
  <c r="A117" i="38"/>
  <c r="P116" i="38"/>
  <c r="T116" i="38" s="1"/>
  <c r="B116" i="38"/>
  <c r="A116" i="38"/>
  <c r="P115" i="38"/>
  <c r="T115" i="38" s="1"/>
  <c r="B115" i="38"/>
  <c r="A115" i="38"/>
  <c r="T114" i="38"/>
  <c r="S114" i="38"/>
  <c r="P114" i="38"/>
  <c r="B114" i="38"/>
  <c r="A114" i="38"/>
  <c r="P113" i="38"/>
  <c r="T113" i="38" s="1"/>
  <c r="B113" i="38"/>
  <c r="A113" i="38"/>
  <c r="S112" i="38"/>
  <c r="P112" i="38"/>
  <c r="T112" i="38" s="1"/>
  <c r="B112" i="38"/>
  <c r="A112" i="38"/>
  <c r="T111" i="38"/>
  <c r="S111" i="38"/>
  <c r="P111" i="38"/>
  <c r="B111" i="38"/>
  <c r="A111" i="38"/>
  <c r="T110" i="38"/>
  <c r="S110" i="38"/>
  <c r="P110" i="38"/>
  <c r="B110" i="38"/>
  <c r="A110" i="38"/>
  <c r="P109" i="38"/>
  <c r="T109" i="38" s="1"/>
  <c r="B109" i="38"/>
  <c r="A109" i="38"/>
  <c r="P108" i="38"/>
  <c r="T108" i="38" s="1"/>
  <c r="B108" i="38"/>
  <c r="A108" i="38"/>
  <c r="P107" i="38"/>
  <c r="T107" i="38" s="1"/>
  <c r="B107" i="38"/>
  <c r="A107" i="38"/>
  <c r="T106" i="38"/>
  <c r="S106" i="38"/>
  <c r="P106" i="38"/>
  <c r="B106" i="38"/>
  <c r="A106" i="38"/>
  <c r="P105" i="38"/>
  <c r="T105" i="38" s="1"/>
  <c r="B105" i="38"/>
  <c r="A105" i="38"/>
  <c r="S104" i="38"/>
  <c r="P104" i="38"/>
  <c r="T104" i="38" s="1"/>
  <c r="B104" i="38"/>
  <c r="A104" i="38"/>
  <c r="T103" i="38"/>
  <c r="S103" i="38"/>
  <c r="P103" i="38"/>
  <c r="B103" i="38"/>
  <c r="A103" i="38"/>
  <c r="T102" i="38"/>
  <c r="S102" i="38"/>
  <c r="P102" i="38"/>
  <c r="B102" i="38"/>
  <c r="A102" i="38"/>
  <c r="P101" i="38"/>
  <c r="T101" i="38" s="1"/>
  <c r="B101" i="38"/>
  <c r="A101" i="38"/>
  <c r="P100" i="38"/>
  <c r="T100" i="38" s="1"/>
  <c r="B100" i="38"/>
  <c r="A100" i="38"/>
  <c r="P99" i="38"/>
  <c r="T99" i="38" s="1"/>
  <c r="B99" i="38"/>
  <c r="A99" i="38"/>
  <c r="T98" i="38"/>
  <c r="S98" i="38"/>
  <c r="P98" i="38"/>
  <c r="B98" i="38"/>
  <c r="A98" i="38"/>
  <c r="P97" i="38"/>
  <c r="T97" i="38" s="1"/>
  <c r="B97" i="38"/>
  <c r="A97" i="38"/>
  <c r="S96" i="38"/>
  <c r="P96" i="38"/>
  <c r="T96" i="38" s="1"/>
  <c r="B96" i="38"/>
  <c r="A96" i="38"/>
  <c r="T95" i="38"/>
  <c r="S95" i="38"/>
  <c r="P95" i="38"/>
  <c r="B95" i="38"/>
  <c r="A95" i="38"/>
  <c r="T94" i="38"/>
  <c r="S94" i="38"/>
  <c r="P94" i="38"/>
  <c r="B94" i="38"/>
  <c r="A94" i="38"/>
  <c r="P93" i="38"/>
  <c r="T93" i="38" s="1"/>
  <c r="B93" i="38"/>
  <c r="A93" i="38"/>
  <c r="P92" i="38"/>
  <c r="T92" i="38" s="1"/>
  <c r="B92" i="38"/>
  <c r="A92" i="38"/>
  <c r="P91" i="38"/>
  <c r="T91" i="38" s="1"/>
  <c r="B91" i="38"/>
  <c r="A91" i="38"/>
  <c r="T90" i="38"/>
  <c r="S90" i="38"/>
  <c r="P90" i="38"/>
  <c r="B90" i="38"/>
  <c r="A90" i="38"/>
  <c r="P89" i="38"/>
  <c r="T89" i="38" s="1"/>
  <c r="B89" i="38"/>
  <c r="A89" i="38"/>
  <c r="S88" i="38"/>
  <c r="P88" i="38"/>
  <c r="T88" i="38" s="1"/>
  <c r="B88" i="38"/>
  <c r="A88" i="38"/>
  <c r="T87" i="38"/>
  <c r="S87" i="38"/>
  <c r="P87" i="38"/>
  <c r="B87" i="38"/>
  <c r="A87" i="38"/>
  <c r="T86" i="38"/>
  <c r="S86" i="38"/>
  <c r="P86" i="38"/>
  <c r="B86" i="38"/>
  <c r="A86" i="38"/>
  <c r="P85" i="38"/>
  <c r="T85" i="38" s="1"/>
  <c r="B85" i="38"/>
  <c r="A85" i="38"/>
  <c r="P84" i="38"/>
  <c r="T84" i="38" s="1"/>
  <c r="B84" i="38"/>
  <c r="A84" i="38"/>
  <c r="P83" i="38"/>
  <c r="T83" i="38" s="1"/>
  <c r="B83" i="38"/>
  <c r="A83" i="38"/>
  <c r="T82" i="38"/>
  <c r="S82" i="38"/>
  <c r="P82" i="38"/>
  <c r="B82" i="38"/>
  <c r="A82" i="38"/>
  <c r="P81" i="38"/>
  <c r="T81" i="38" s="1"/>
  <c r="B81" i="38"/>
  <c r="A81" i="38"/>
  <c r="S80" i="38"/>
  <c r="P80" i="38"/>
  <c r="T80" i="38" s="1"/>
  <c r="B80" i="38"/>
  <c r="A80" i="38"/>
  <c r="T79" i="38"/>
  <c r="S79" i="38"/>
  <c r="P79" i="38"/>
  <c r="B79" i="38"/>
  <c r="A79" i="38"/>
  <c r="T78" i="38"/>
  <c r="S78" i="38"/>
  <c r="P78" i="38"/>
  <c r="B78" i="38"/>
  <c r="A78" i="38"/>
  <c r="P77" i="38"/>
  <c r="T77" i="38" s="1"/>
  <c r="B77" i="38"/>
  <c r="A77" i="38"/>
  <c r="P76" i="38"/>
  <c r="T76" i="38" s="1"/>
  <c r="B76" i="38"/>
  <c r="A76" i="38"/>
  <c r="T75" i="38"/>
  <c r="P75" i="38"/>
  <c r="S75" i="38" s="1"/>
  <c r="B75" i="38"/>
  <c r="A75" i="38"/>
  <c r="T74" i="38"/>
  <c r="S74" i="38"/>
  <c r="P74" i="38"/>
  <c r="B74" i="38"/>
  <c r="A74" i="38"/>
  <c r="P73" i="38"/>
  <c r="T73" i="38" s="1"/>
  <c r="B73" i="38"/>
  <c r="A73" i="38"/>
  <c r="S72" i="38"/>
  <c r="P72" i="38"/>
  <c r="T72" i="38" s="1"/>
  <c r="B72" i="38"/>
  <c r="A72" i="38"/>
  <c r="T71" i="38"/>
  <c r="S71" i="38"/>
  <c r="P71" i="38"/>
  <c r="B71" i="38"/>
  <c r="A71" i="38"/>
  <c r="T70" i="38"/>
  <c r="S70" i="38"/>
  <c r="P70" i="38"/>
  <c r="B70" i="38"/>
  <c r="A70" i="38"/>
  <c r="P69" i="38"/>
  <c r="T69" i="38" s="1"/>
  <c r="B69" i="38"/>
  <c r="A69" i="38"/>
  <c r="P68" i="38"/>
  <c r="T68" i="38" s="1"/>
  <c r="B68" i="38"/>
  <c r="A68" i="38"/>
  <c r="T67" i="38"/>
  <c r="P67" i="38"/>
  <c r="S67" i="38" s="1"/>
  <c r="B67" i="38"/>
  <c r="A67" i="38"/>
  <c r="T66" i="38"/>
  <c r="S66" i="38"/>
  <c r="P66" i="38"/>
  <c r="B66" i="38"/>
  <c r="A66" i="38"/>
  <c r="P65" i="38"/>
  <c r="T65" i="38" s="1"/>
  <c r="B65" i="38"/>
  <c r="A65" i="38"/>
  <c r="S64" i="38"/>
  <c r="P64" i="38"/>
  <c r="T64" i="38" s="1"/>
  <c r="B64" i="38"/>
  <c r="A64" i="38"/>
  <c r="T63" i="38"/>
  <c r="S63" i="38"/>
  <c r="P63" i="38"/>
  <c r="B63" i="38"/>
  <c r="A63" i="38"/>
  <c r="T62" i="38"/>
  <c r="S62" i="38"/>
  <c r="P62" i="38"/>
  <c r="B62" i="38"/>
  <c r="A62" i="38"/>
  <c r="P61" i="38"/>
  <c r="T61" i="38" s="1"/>
  <c r="B61" i="38"/>
  <c r="A61" i="38"/>
  <c r="P60" i="38"/>
  <c r="T60" i="38" s="1"/>
  <c r="B60" i="38"/>
  <c r="A60" i="38"/>
  <c r="T59" i="38"/>
  <c r="P59" i="38"/>
  <c r="S59" i="38" s="1"/>
  <c r="B59" i="38"/>
  <c r="A59" i="38"/>
  <c r="T58" i="38"/>
  <c r="S58" i="38"/>
  <c r="P58" i="38"/>
  <c r="B58" i="38"/>
  <c r="A58" i="38"/>
  <c r="P57" i="38"/>
  <c r="T57" i="38" s="1"/>
  <c r="B57" i="38"/>
  <c r="A57" i="38"/>
  <c r="S56" i="38"/>
  <c r="P56" i="38"/>
  <c r="T56" i="38" s="1"/>
  <c r="B56" i="38"/>
  <c r="A56" i="38"/>
  <c r="T55" i="38"/>
  <c r="S55" i="38"/>
  <c r="P55" i="38"/>
  <c r="B55" i="38"/>
  <c r="A55" i="38"/>
  <c r="T54" i="38"/>
  <c r="S54" i="38"/>
  <c r="P54" i="38"/>
  <c r="B54" i="38"/>
  <c r="A54" i="38"/>
  <c r="P53" i="38"/>
  <c r="T53" i="38" s="1"/>
  <c r="B53" i="38"/>
  <c r="A53" i="38"/>
  <c r="B52" i="38"/>
  <c r="A52" i="38"/>
  <c r="B51" i="38"/>
  <c r="A51" i="38"/>
  <c r="B50" i="38"/>
  <c r="A50" i="38"/>
  <c r="B49" i="38"/>
  <c r="A49" i="38"/>
  <c r="B48" i="38"/>
  <c r="A48" i="38"/>
  <c r="B47" i="38"/>
  <c r="A47" i="38"/>
  <c r="B46" i="38"/>
  <c r="A46" i="38"/>
  <c r="B45" i="38"/>
  <c r="A45" i="38"/>
  <c r="B44" i="38"/>
  <c r="A44" i="38"/>
  <c r="B43" i="38"/>
  <c r="A43" i="38"/>
  <c r="B42" i="38"/>
  <c r="A42" i="38"/>
  <c r="B41" i="38"/>
  <c r="A41" i="38"/>
  <c r="B40" i="38"/>
  <c r="A40" i="38"/>
  <c r="B39" i="38"/>
  <c r="A39" i="38"/>
  <c r="B38" i="38"/>
  <c r="A38" i="38"/>
  <c r="B37" i="38"/>
  <c r="A37" i="38"/>
  <c r="B36" i="38"/>
  <c r="A36" i="38"/>
  <c r="B35" i="38"/>
  <c r="A35" i="38"/>
  <c r="B34" i="38"/>
  <c r="A34" i="38"/>
  <c r="B33" i="38"/>
  <c r="A33" i="38"/>
  <c r="B32" i="38"/>
  <c r="A32" i="38"/>
  <c r="B31" i="38"/>
  <c r="A31" i="38"/>
  <c r="B30" i="38"/>
  <c r="A30" i="38"/>
  <c r="B29" i="38"/>
  <c r="A29" i="38"/>
  <c r="B28" i="38"/>
  <c r="A28" i="38"/>
  <c r="B27" i="38"/>
  <c r="A27" i="38"/>
  <c r="B26" i="38"/>
  <c r="A26" i="38"/>
  <c r="B25" i="38"/>
  <c r="A25" i="38"/>
  <c r="B24" i="38"/>
  <c r="A24" i="38"/>
  <c r="B23" i="38"/>
  <c r="A23" i="38"/>
  <c r="B22" i="38"/>
  <c r="A22" i="38"/>
  <c r="B21" i="38"/>
  <c r="A21" i="38"/>
  <c r="B20" i="38"/>
  <c r="A20" i="38"/>
  <c r="B19" i="38"/>
  <c r="A19" i="38"/>
  <c r="B18" i="38"/>
  <c r="A18" i="38"/>
  <c r="B17" i="38"/>
  <c r="A17" i="38"/>
  <c r="B16" i="38"/>
  <c r="A16" i="38"/>
  <c r="B15" i="38"/>
  <c r="A15" i="38"/>
  <c r="B14" i="38"/>
  <c r="A14" i="38"/>
  <c r="B13" i="38"/>
  <c r="A13" i="38"/>
  <c r="B12" i="38"/>
  <c r="A12" i="38"/>
  <c r="B11" i="38"/>
  <c r="A11" i="38"/>
  <c r="B10" i="38"/>
  <c r="A10" i="38"/>
  <c r="B9" i="38"/>
  <c r="A9" i="38"/>
  <c r="B8" i="38"/>
  <c r="A8" i="38"/>
  <c r="B7" i="38"/>
  <c r="A7" i="38"/>
  <c r="B6" i="38"/>
  <c r="A6" i="38"/>
  <c r="P203" i="37"/>
  <c r="T203" i="37" s="1"/>
  <c r="P202" i="37"/>
  <c r="T202" i="37" s="1"/>
  <c r="P201" i="37"/>
  <c r="S201" i="37" s="1"/>
  <c r="P200" i="37"/>
  <c r="T200" i="37" s="1"/>
  <c r="P199" i="37"/>
  <c r="T199" i="37" s="1"/>
  <c r="P198" i="37"/>
  <c r="T198" i="37" s="1"/>
  <c r="P197" i="37"/>
  <c r="T197" i="37" s="1"/>
  <c r="P196" i="37"/>
  <c r="T196" i="37" s="1"/>
  <c r="P195" i="37"/>
  <c r="T195" i="37" s="1"/>
  <c r="P194" i="37"/>
  <c r="T194" i="37" s="1"/>
  <c r="P193" i="37"/>
  <c r="S193" i="37" s="1"/>
  <c r="P192" i="37"/>
  <c r="T192" i="37" s="1"/>
  <c r="P191" i="37"/>
  <c r="T191" i="37" s="1"/>
  <c r="P190" i="37"/>
  <c r="T190" i="37" s="1"/>
  <c r="P189" i="37"/>
  <c r="T189" i="37" s="1"/>
  <c r="P188" i="37"/>
  <c r="T188" i="37" s="1"/>
  <c r="P187" i="37"/>
  <c r="T187" i="37" s="1"/>
  <c r="P186" i="37"/>
  <c r="T186" i="37" s="1"/>
  <c r="P185" i="37"/>
  <c r="S185" i="37" s="1"/>
  <c r="P184" i="37"/>
  <c r="T184" i="37" s="1"/>
  <c r="P183" i="37"/>
  <c r="P182" i="37"/>
  <c r="T182" i="37" s="1"/>
  <c r="P181" i="37"/>
  <c r="S181" i="37" s="1"/>
  <c r="P180" i="37"/>
  <c r="T180" i="37" s="1"/>
  <c r="P179" i="37"/>
  <c r="P178" i="37"/>
  <c r="T178" i="37" s="1"/>
  <c r="P177" i="37"/>
  <c r="S177" i="37" s="1"/>
  <c r="P176" i="37"/>
  <c r="T176" i="37" s="1"/>
  <c r="P175" i="37"/>
  <c r="P174" i="37"/>
  <c r="T174" i="37" s="1"/>
  <c r="P173" i="37"/>
  <c r="S173" i="37" s="1"/>
  <c r="P172" i="37"/>
  <c r="T172" i="37" s="1"/>
  <c r="P171" i="37"/>
  <c r="P170" i="37"/>
  <c r="T170" i="37" s="1"/>
  <c r="P169" i="37"/>
  <c r="S169" i="37" s="1"/>
  <c r="P168" i="37"/>
  <c r="S168" i="37" s="1"/>
  <c r="P167" i="37"/>
  <c r="S167" i="37" s="1"/>
  <c r="P166" i="37"/>
  <c r="T166" i="37" s="1"/>
  <c r="P165" i="37"/>
  <c r="T165" i="37" s="1"/>
  <c r="P164" i="37"/>
  <c r="T164" i="37" s="1"/>
  <c r="P163" i="37"/>
  <c r="P162" i="37"/>
  <c r="T162" i="37" s="1"/>
  <c r="P161" i="37"/>
  <c r="S161" i="37" s="1"/>
  <c r="P160" i="37"/>
  <c r="T160" i="37" s="1"/>
  <c r="P159" i="37"/>
  <c r="S159" i="37" s="1"/>
  <c r="P158" i="37"/>
  <c r="T158" i="37" s="1"/>
  <c r="P157" i="37"/>
  <c r="S157" i="37" s="1"/>
  <c r="P156" i="37"/>
  <c r="T156" i="37" s="1"/>
  <c r="P155" i="37"/>
  <c r="P154" i="37"/>
  <c r="T154" i="37" s="1"/>
  <c r="P153" i="37"/>
  <c r="S153" i="37" s="1"/>
  <c r="P152" i="37"/>
  <c r="S152" i="37" s="1"/>
  <c r="P151" i="37"/>
  <c r="S151" i="37" s="1"/>
  <c r="P150" i="37"/>
  <c r="T150" i="37" s="1"/>
  <c r="P149" i="37"/>
  <c r="T149" i="37" s="1"/>
  <c r="P148" i="37"/>
  <c r="T148" i="37" s="1"/>
  <c r="P147" i="37"/>
  <c r="P146" i="37"/>
  <c r="T146" i="37" s="1"/>
  <c r="P145" i="37"/>
  <c r="S145" i="37" s="1"/>
  <c r="P144" i="37"/>
  <c r="T144" i="37" s="1"/>
  <c r="P143" i="37"/>
  <c r="S143" i="37" s="1"/>
  <c r="P142" i="37"/>
  <c r="T142" i="37" s="1"/>
  <c r="P141" i="37"/>
  <c r="T141" i="37" s="1"/>
  <c r="P140" i="37"/>
  <c r="S140" i="37" s="1"/>
  <c r="P139" i="37"/>
  <c r="S139" i="37" s="1"/>
  <c r="P138" i="37"/>
  <c r="T138" i="37" s="1"/>
  <c r="P137" i="37"/>
  <c r="T137" i="37" s="1"/>
  <c r="P136" i="37"/>
  <c r="T136" i="37" s="1"/>
  <c r="P135" i="37"/>
  <c r="S135" i="37" s="1"/>
  <c r="P134" i="37"/>
  <c r="T134" i="37" s="1"/>
  <c r="P133" i="37"/>
  <c r="T133" i="37" s="1"/>
  <c r="P132" i="37"/>
  <c r="S132" i="37" s="1"/>
  <c r="P131" i="37"/>
  <c r="S131" i="37" s="1"/>
  <c r="P130" i="37"/>
  <c r="T130" i="37" s="1"/>
  <c r="P129" i="37"/>
  <c r="T129" i="37" s="1"/>
  <c r="P128" i="37"/>
  <c r="S128" i="37" s="1"/>
  <c r="P127" i="37"/>
  <c r="S127" i="37" s="1"/>
  <c r="P126" i="37"/>
  <c r="T126" i="37" s="1"/>
  <c r="T125" i="37"/>
  <c r="P125" i="37"/>
  <c r="S125" i="37" s="1"/>
  <c r="P124" i="37"/>
  <c r="T124" i="37" s="1"/>
  <c r="P123" i="37"/>
  <c r="S123" i="37" s="1"/>
  <c r="P122" i="37"/>
  <c r="T122" i="37" s="1"/>
  <c r="P121" i="37"/>
  <c r="T121" i="37" s="1"/>
  <c r="P120" i="37"/>
  <c r="S120" i="37" s="1"/>
  <c r="P119" i="37"/>
  <c r="S119" i="37" s="1"/>
  <c r="P118" i="37"/>
  <c r="T118" i="37" s="1"/>
  <c r="P117" i="37"/>
  <c r="T117" i="37" s="1"/>
  <c r="P116" i="37"/>
  <c r="T116" i="37" s="1"/>
  <c r="P115" i="37"/>
  <c r="S115" i="37" s="1"/>
  <c r="P114" i="37"/>
  <c r="T114" i="37" s="1"/>
  <c r="P113" i="37"/>
  <c r="T113" i="37" s="1"/>
  <c r="P112" i="37"/>
  <c r="S112" i="37" s="1"/>
  <c r="P111" i="37"/>
  <c r="S111" i="37" s="1"/>
  <c r="P110" i="37"/>
  <c r="T110" i="37" s="1"/>
  <c r="P109" i="37"/>
  <c r="S109" i="37" s="1"/>
  <c r="P108" i="37"/>
  <c r="T108" i="37" s="1"/>
  <c r="P107" i="37"/>
  <c r="S107" i="37" s="1"/>
  <c r="P106" i="37"/>
  <c r="T106" i="37" s="1"/>
  <c r="P105" i="37"/>
  <c r="T105" i="37" s="1"/>
  <c r="T104" i="37"/>
  <c r="S104" i="37"/>
  <c r="P104" i="37"/>
  <c r="P103" i="37"/>
  <c r="S103" i="37" s="1"/>
  <c r="P102" i="37"/>
  <c r="T102" i="37" s="1"/>
  <c r="P101" i="37"/>
  <c r="T101" i="37" s="1"/>
  <c r="P100" i="37"/>
  <c r="S100" i="37" s="1"/>
  <c r="P99" i="37"/>
  <c r="S99" i="37" s="1"/>
  <c r="P98" i="37"/>
  <c r="T98" i="37" s="1"/>
  <c r="S97" i="37"/>
  <c r="P97" i="37"/>
  <c r="T97" i="37" s="1"/>
  <c r="P96" i="37"/>
  <c r="T96" i="37" s="1"/>
  <c r="P95" i="37"/>
  <c r="S95" i="37" s="1"/>
  <c r="P94" i="37"/>
  <c r="T94" i="37" s="1"/>
  <c r="P93" i="37"/>
  <c r="T93" i="37" s="1"/>
  <c r="P92" i="37"/>
  <c r="S92" i="37" s="1"/>
  <c r="P91" i="37"/>
  <c r="S91" i="37" s="1"/>
  <c r="P90" i="37"/>
  <c r="T90" i="37" s="1"/>
  <c r="P89" i="37"/>
  <c r="T89" i="37" s="1"/>
  <c r="P88" i="37"/>
  <c r="T88" i="37" s="1"/>
  <c r="P87" i="37"/>
  <c r="S87" i="37" s="1"/>
  <c r="P86" i="37"/>
  <c r="T86" i="37" s="1"/>
  <c r="P85" i="37"/>
  <c r="T85" i="37" s="1"/>
  <c r="P84" i="37"/>
  <c r="T84" i="37" s="1"/>
  <c r="P83" i="37"/>
  <c r="S83" i="37" s="1"/>
  <c r="P82" i="37"/>
  <c r="T82" i="37" s="1"/>
  <c r="P81" i="37"/>
  <c r="T81" i="37" s="1"/>
  <c r="P80" i="37"/>
  <c r="S80" i="37" s="1"/>
  <c r="P79" i="37"/>
  <c r="S79" i="37" s="1"/>
  <c r="P78" i="37"/>
  <c r="T78" i="37" s="1"/>
  <c r="P77" i="37"/>
  <c r="S77" i="37" s="1"/>
  <c r="P76" i="37"/>
  <c r="S76" i="37" s="1"/>
  <c r="P75" i="37"/>
  <c r="S75" i="37" s="1"/>
  <c r="P74" i="37"/>
  <c r="T74" i="37" s="1"/>
  <c r="P73" i="37"/>
  <c r="T73" i="37" s="1"/>
  <c r="P72" i="37"/>
  <c r="T72" i="37" s="1"/>
  <c r="P71" i="37"/>
  <c r="S71" i="37" s="1"/>
  <c r="P70" i="37"/>
  <c r="T70" i="37" s="1"/>
  <c r="P69" i="37"/>
  <c r="T69" i="37" s="1"/>
  <c r="T203" i="36"/>
  <c r="S203" i="36"/>
  <c r="P203" i="36"/>
  <c r="B203" i="36"/>
  <c r="A203" i="36"/>
  <c r="P202" i="36"/>
  <c r="T202" i="36" s="1"/>
  <c r="B202" i="36"/>
  <c r="A202" i="36"/>
  <c r="S201" i="36"/>
  <c r="P201" i="36"/>
  <c r="T201" i="36" s="1"/>
  <c r="B201" i="36"/>
  <c r="A201" i="36"/>
  <c r="T200" i="36"/>
  <c r="P200" i="36"/>
  <c r="S200" i="36" s="1"/>
  <c r="B200" i="36"/>
  <c r="A200" i="36"/>
  <c r="T199" i="36"/>
  <c r="S199" i="36"/>
  <c r="P199" i="36"/>
  <c r="B199" i="36"/>
  <c r="A199" i="36"/>
  <c r="P198" i="36"/>
  <c r="T198" i="36" s="1"/>
  <c r="B198" i="36"/>
  <c r="A198" i="36"/>
  <c r="S197" i="36"/>
  <c r="P197" i="36"/>
  <c r="T197" i="36" s="1"/>
  <c r="B197" i="36"/>
  <c r="A197" i="36"/>
  <c r="T196" i="36"/>
  <c r="P196" i="36"/>
  <c r="S196" i="36" s="1"/>
  <c r="B196" i="36"/>
  <c r="A196" i="36"/>
  <c r="T195" i="36"/>
  <c r="S195" i="36"/>
  <c r="P195" i="36"/>
  <c r="B195" i="36"/>
  <c r="A195" i="36"/>
  <c r="P194" i="36"/>
  <c r="T194" i="36" s="1"/>
  <c r="B194" i="36"/>
  <c r="A194" i="36"/>
  <c r="S193" i="36"/>
  <c r="P193" i="36"/>
  <c r="T193" i="36" s="1"/>
  <c r="B193" i="36"/>
  <c r="A193" i="36"/>
  <c r="T192" i="36"/>
  <c r="P192" i="36"/>
  <c r="S192" i="36" s="1"/>
  <c r="B192" i="36"/>
  <c r="A192" i="36"/>
  <c r="T191" i="36"/>
  <c r="S191" i="36"/>
  <c r="P191" i="36"/>
  <c r="B191" i="36"/>
  <c r="A191" i="36"/>
  <c r="P190" i="36"/>
  <c r="T190" i="36" s="1"/>
  <c r="B190" i="36"/>
  <c r="A190" i="36"/>
  <c r="S189" i="36"/>
  <c r="P189" i="36"/>
  <c r="T189" i="36" s="1"/>
  <c r="B189" i="36"/>
  <c r="A189" i="36"/>
  <c r="T188" i="36"/>
  <c r="P188" i="36"/>
  <c r="S188" i="36" s="1"/>
  <c r="B188" i="36"/>
  <c r="A188" i="36"/>
  <c r="T187" i="36"/>
  <c r="S187" i="36"/>
  <c r="P187" i="36"/>
  <c r="B187" i="36"/>
  <c r="A187" i="36"/>
  <c r="P186" i="36"/>
  <c r="T186" i="36" s="1"/>
  <c r="B186" i="36"/>
  <c r="A186" i="36"/>
  <c r="S185" i="36"/>
  <c r="P185" i="36"/>
  <c r="T185" i="36" s="1"/>
  <c r="B185" i="36"/>
  <c r="A185" i="36"/>
  <c r="T184" i="36"/>
  <c r="P184" i="36"/>
  <c r="S184" i="36" s="1"/>
  <c r="B184" i="36"/>
  <c r="A184" i="36"/>
  <c r="T183" i="36"/>
  <c r="S183" i="36"/>
  <c r="P183" i="36"/>
  <c r="B183" i="36"/>
  <c r="A183" i="36"/>
  <c r="P182" i="36"/>
  <c r="T182" i="36" s="1"/>
  <c r="B182" i="36"/>
  <c r="A182" i="36"/>
  <c r="S181" i="36"/>
  <c r="P181" i="36"/>
  <c r="T181" i="36" s="1"/>
  <c r="B181" i="36"/>
  <c r="A181" i="36"/>
  <c r="T180" i="36"/>
  <c r="P180" i="36"/>
  <c r="S180" i="36" s="1"/>
  <c r="B180" i="36"/>
  <c r="A180" i="36"/>
  <c r="T179" i="36"/>
  <c r="S179" i="36"/>
  <c r="P179" i="36"/>
  <c r="B179" i="36"/>
  <c r="A179" i="36"/>
  <c r="P178" i="36"/>
  <c r="T178" i="36" s="1"/>
  <c r="B178" i="36"/>
  <c r="A178" i="36"/>
  <c r="S177" i="36"/>
  <c r="P177" i="36"/>
  <c r="T177" i="36" s="1"/>
  <c r="B177" i="36"/>
  <c r="A177" i="36"/>
  <c r="T176" i="36"/>
  <c r="P176" i="36"/>
  <c r="S176" i="36" s="1"/>
  <c r="B176" i="36"/>
  <c r="A176" i="36"/>
  <c r="T175" i="36"/>
  <c r="S175" i="36"/>
  <c r="P175" i="36"/>
  <c r="B175" i="36"/>
  <c r="A175" i="36"/>
  <c r="P174" i="36"/>
  <c r="T174" i="36" s="1"/>
  <c r="B174" i="36"/>
  <c r="A174" i="36"/>
  <c r="S173" i="36"/>
  <c r="P173" i="36"/>
  <c r="T173" i="36" s="1"/>
  <c r="B173" i="36"/>
  <c r="A173" i="36"/>
  <c r="T172" i="36"/>
  <c r="P172" i="36"/>
  <c r="S172" i="36" s="1"/>
  <c r="B172" i="36"/>
  <c r="A172" i="36"/>
  <c r="T171" i="36"/>
  <c r="S171" i="36"/>
  <c r="P171" i="36"/>
  <c r="B171" i="36"/>
  <c r="A171" i="36"/>
  <c r="P170" i="36"/>
  <c r="T170" i="36" s="1"/>
  <c r="B170" i="36"/>
  <c r="A170" i="36"/>
  <c r="S169" i="36"/>
  <c r="P169" i="36"/>
  <c r="T169" i="36" s="1"/>
  <c r="B169" i="36"/>
  <c r="A169" i="36"/>
  <c r="T168" i="36"/>
  <c r="P168" i="36"/>
  <c r="S168" i="36" s="1"/>
  <c r="B168" i="36"/>
  <c r="A168" i="36"/>
  <c r="T167" i="36"/>
  <c r="S167" i="36"/>
  <c r="P167" i="36"/>
  <c r="B167" i="36"/>
  <c r="A167" i="36"/>
  <c r="P166" i="36"/>
  <c r="T166" i="36" s="1"/>
  <c r="B166" i="36"/>
  <c r="A166" i="36"/>
  <c r="S165" i="36"/>
  <c r="P165" i="36"/>
  <c r="T165" i="36" s="1"/>
  <c r="B165" i="36"/>
  <c r="A165" i="36"/>
  <c r="T164" i="36"/>
  <c r="P164" i="36"/>
  <c r="S164" i="36" s="1"/>
  <c r="B164" i="36"/>
  <c r="A164" i="36"/>
  <c r="T163" i="36"/>
  <c r="S163" i="36"/>
  <c r="P163" i="36"/>
  <c r="B163" i="36"/>
  <c r="A163" i="36"/>
  <c r="P162" i="36"/>
  <c r="T162" i="36" s="1"/>
  <c r="B162" i="36"/>
  <c r="A162" i="36"/>
  <c r="S161" i="36"/>
  <c r="P161" i="36"/>
  <c r="T161" i="36" s="1"/>
  <c r="B161" i="36"/>
  <c r="A161" i="36"/>
  <c r="T160" i="36"/>
  <c r="P160" i="36"/>
  <c r="S160" i="36" s="1"/>
  <c r="B160" i="36"/>
  <c r="A160" i="36"/>
  <c r="T159" i="36"/>
  <c r="S159" i="36"/>
  <c r="P159" i="36"/>
  <c r="B159" i="36"/>
  <c r="A159" i="36"/>
  <c r="P158" i="36"/>
  <c r="T158" i="36" s="1"/>
  <c r="B158" i="36"/>
  <c r="A158" i="36"/>
  <c r="S157" i="36"/>
  <c r="P157" i="36"/>
  <c r="T157" i="36" s="1"/>
  <c r="B157" i="36"/>
  <c r="A157" i="36"/>
  <c r="T156" i="36"/>
  <c r="P156" i="36"/>
  <c r="S156" i="36" s="1"/>
  <c r="B156" i="36"/>
  <c r="A156" i="36"/>
  <c r="T155" i="36"/>
  <c r="S155" i="36"/>
  <c r="P155" i="36"/>
  <c r="B155" i="36"/>
  <c r="A155" i="36"/>
  <c r="P154" i="36"/>
  <c r="T154" i="36" s="1"/>
  <c r="B154" i="36"/>
  <c r="A154" i="36"/>
  <c r="S153" i="36"/>
  <c r="P153" i="36"/>
  <c r="T153" i="36" s="1"/>
  <c r="B153" i="36"/>
  <c r="A153" i="36"/>
  <c r="T152" i="36"/>
  <c r="P152" i="36"/>
  <c r="S152" i="36" s="1"/>
  <c r="B152" i="36"/>
  <c r="A152" i="36"/>
  <c r="T151" i="36"/>
  <c r="S151" i="36"/>
  <c r="P151" i="36"/>
  <c r="B151" i="36"/>
  <c r="A151" i="36"/>
  <c r="P150" i="36"/>
  <c r="T150" i="36" s="1"/>
  <c r="B150" i="36"/>
  <c r="A150" i="36"/>
  <c r="S149" i="36"/>
  <c r="P149" i="36"/>
  <c r="T149" i="36" s="1"/>
  <c r="B149" i="36"/>
  <c r="A149" i="36"/>
  <c r="T148" i="36"/>
  <c r="P148" i="36"/>
  <c r="S148" i="36" s="1"/>
  <c r="B148" i="36"/>
  <c r="A148" i="36"/>
  <c r="T147" i="36"/>
  <c r="S147" i="36"/>
  <c r="P147" i="36"/>
  <c r="B147" i="36"/>
  <c r="A147" i="36"/>
  <c r="P146" i="36"/>
  <c r="T146" i="36" s="1"/>
  <c r="B146" i="36"/>
  <c r="A146" i="36"/>
  <c r="S145" i="36"/>
  <c r="P145" i="36"/>
  <c r="T145" i="36" s="1"/>
  <c r="B145" i="36"/>
  <c r="A145" i="36"/>
  <c r="T144" i="36"/>
  <c r="P144" i="36"/>
  <c r="S144" i="36" s="1"/>
  <c r="B144" i="36"/>
  <c r="A144" i="36"/>
  <c r="T143" i="36"/>
  <c r="S143" i="36"/>
  <c r="P143" i="36"/>
  <c r="B143" i="36"/>
  <c r="A143" i="36"/>
  <c r="P142" i="36"/>
  <c r="T142" i="36" s="1"/>
  <c r="B142" i="36"/>
  <c r="A142" i="36"/>
  <c r="S141" i="36"/>
  <c r="P141" i="36"/>
  <c r="T141" i="36" s="1"/>
  <c r="B141" i="36"/>
  <c r="A141" i="36"/>
  <c r="T140" i="36"/>
  <c r="P140" i="36"/>
  <c r="S140" i="36" s="1"/>
  <c r="B140" i="36"/>
  <c r="A140" i="36"/>
  <c r="T139" i="36"/>
  <c r="S139" i="36"/>
  <c r="P139" i="36"/>
  <c r="B139" i="36"/>
  <c r="A139" i="36"/>
  <c r="P138" i="36"/>
  <c r="T138" i="36" s="1"/>
  <c r="B138" i="36"/>
  <c r="A138" i="36"/>
  <c r="S137" i="36"/>
  <c r="P137" i="36"/>
  <c r="T137" i="36" s="1"/>
  <c r="B137" i="36"/>
  <c r="A137" i="36"/>
  <c r="T136" i="36"/>
  <c r="P136" i="36"/>
  <c r="S136" i="36" s="1"/>
  <c r="B136" i="36"/>
  <c r="A136" i="36"/>
  <c r="T135" i="36"/>
  <c r="S135" i="36"/>
  <c r="P135" i="36"/>
  <c r="B135" i="36"/>
  <c r="A135" i="36"/>
  <c r="P134" i="36"/>
  <c r="T134" i="36" s="1"/>
  <c r="B134" i="36"/>
  <c r="A134" i="36"/>
  <c r="S133" i="36"/>
  <c r="P133" i="36"/>
  <c r="T133" i="36" s="1"/>
  <c r="B133" i="36"/>
  <c r="A133" i="36"/>
  <c r="T132" i="36"/>
  <c r="P132" i="36"/>
  <c r="S132" i="36" s="1"/>
  <c r="B132" i="36"/>
  <c r="A132" i="36"/>
  <c r="T131" i="36"/>
  <c r="S131" i="36"/>
  <c r="P131" i="36"/>
  <c r="B131" i="36"/>
  <c r="A131" i="36"/>
  <c r="P130" i="36"/>
  <c r="T130" i="36" s="1"/>
  <c r="B130" i="36"/>
  <c r="A130" i="36"/>
  <c r="S129" i="36"/>
  <c r="P129" i="36"/>
  <c r="T129" i="36" s="1"/>
  <c r="B129" i="36"/>
  <c r="A129" i="36"/>
  <c r="T128" i="36"/>
  <c r="P128" i="36"/>
  <c r="S128" i="36" s="1"/>
  <c r="B128" i="36"/>
  <c r="A128" i="36"/>
  <c r="T127" i="36"/>
  <c r="S127" i="36"/>
  <c r="P127" i="36"/>
  <c r="B127" i="36"/>
  <c r="A127" i="36"/>
  <c r="P126" i="36"/>
  <c r="T126" i="36" s="1"/>
  <c r="B126" i="36"/>
  <c r="A126" i="36"/>
  <c r="S125" i="36"/>
  <c r="P125" i="36"/>
  <c r="T125" i="36" s="1"/>
  <c r="B125" i="36"/>
  <c r="A125" i="36"/>
  <c r="T124" i="36"/>
  <c r="P124" i="36"/>
  <c r="S124" i="36" s="1"/>
  <c r="B124" i="36"/>
  <c r="A124" i="36"/>
  <c r="T123" i="36"/>
  <c r="S123" i="36"/>
  <c r="P123" i="36"/>
  <c r="B123" i="36"/>
  <c r="A123" i="36"/>
  <c r="P122" i="36"/>
  <c r="T122" i="36" s="1"/>
  <c r="B122" i="36"/>
  <c r="A122" i="36"/>
  <c r="S121" i="36"/>
  <c r="P121" i="36"/>
  <c r="T121" i="36" s="1"/>
  <c r="B121" i="36"/>
  <c r="A121" i="36"/>
  <c r="T120" i="36"/>
  <c r="P120" i="36"/>
  <c r="S120" i="36" s="1"/>
  <c r="B120" i="36"/>
  <c r="A120" i="36"/>
  <c r="T119" i="36"/>
  <c r="S119" i="36"/>
  <c r="P119" i="36"/>
  <c r="B119" i="36"/>
  <c r="A119" i="36"/>
  <c r="P118" i="36"/>
  <c r="T118" i="36" s="1"/>
  <c r="B118" i="36"/>
  <c r="A118" i="36"/>
  <c r="S117" i="36"/>
  <c r="P117" i="36"/>
  <c r="T117" i="36" s="1"/>
  <c r="B117" i="36"/>
  <c r="A117" i="36"/>
  <c r="T116" i="36"/>
  <c r="P116" i="36"/>
  <c r="S116" i="36" s="1"/>
  <c r="B116" i="36"/>
  <c r="A116" i="36"/>
  <c r="T115" i="36"/>
  <c r="S115" i="36"/>
  <c r="P115" i="36"/>
  <c r="B115" i="36"/>
  <c r="A115" i="36"/>
  <c r="P114" i="36"/>
  <c r="T114" i="36" s="1"/>
  <c r="B114" i="36"/>
  <c r="A114" i="36"/>
  <c r="S113" i="36"/>
  <c r="P113" i="36"/>
  <c r="T113" i="36" s="1"/>
  <c r="B113" i="36"/>
  <c r="A113" i="36"/>
  <c r="T112" i="36"/>
  <c r="P112" i="36"/>
  <c r="S112" i="36" s="1"/>
  <c r="B112" i="36"/>
  <c r="A112" i="36"/>
  <c r="T111" i="36"/>
  <c r="S111" i="36"/>
  <c r="P111" i="36"/>
  <c r="B111" i="36"/>
  <c r="A111" i="36"/>
  <c r="P110" i="36"/>
  <c r="T110" i="36" s="1"/>
  <c r="B110" i="36"/>
  <c r="A110" i="36"/>
  <c r="S109" i="36"/>
  <c r="P109" i="36"/>
  <c r="T109" i="36" s="1"/>
  <c r="B109" i="36"/>
  <c r="A109" i="36"/>
  <c r="T108" i="36"/>
  <c r="P108" i="36"/>
  <c r="S108" i="36" s="1"/>
  <c r="B108" i="36"/>
  <c r="A108" i="36"/>
  <c r="T107" i="36"/>
  <c r="S107" i="36"/>
  <c r="P107" i="36"/>
  <c r="B107" i="36"/>
  <c r="A107" i="36"/>
  <c r="P106" i="36"/>
  <c r="T106" i="36" s="1"/>
  <c r="B106" i="36"/>
  <c r="A106" i="36"/>
  <c r="S105" i="36"/>
  <c r="P105" i="36"/>
  <c r="T105" i="36" s="1"/>
  <c r="B105" i="36"/>
  <c r="A105" i="36"/>
  <c r="T104" i="36"/>
  <c r="P104" i="36"/>
  <c r="S104" i="36" s="1"/>
  <c r="B104" i="36"/>
  <c r="A104" i="36"/>
  <c r="T103" i="36"/>
  <c r="S103" i="36"/>
  <c r="P103" i="36"/>
  <c r="B103" i="36"/>
  <c r="A103" i="36"/>
  <c r="P102" i="36"/>
  <c r="T102" i="36" s="1"/>
  <c r="B102" i="36"/>
  <c r="A102" i="36"/>
  <c r="S101" i="36"/>
  <c r="P101" i="36"/>
  <c r="T101" i="36" s="1"/>
  <c r="B101" i="36"/>
  <c r="A101" i="36"/>
  <c r="B100" i="36"/>
  <c r="A100" i="36"/>
  <c r="B99" i="36"/>
  <c r="A99" i="36"/>
  <c r="B98" i="36"/>
  <c r="A98" i="36"/>
  <c r="B97" i="36"/>
  <c r="A97" i="36"/>
  <c r="B96" i="36"/>
  <c r="A96" i="36"/>
  <c r="B95" i="36"/>
  <c r="A95" i="36"/>
  <c r="B94" i="36"/>
  <c r="A94" i="36"/>
  <c r="B93" i="36"/>
  <c r="A93" i="36"/>
  <c r="B92" i="36"/>
  <c r="A92" i="36"/>
  <c r="B91" i="36"/>
  <c r="A91" i="36"/>
  <c r="B90" i="36"/>
  <c r="A90" i="36"/>
  <c r="B89" i="36"/>
  <c r="A89" i="36"/>
  <c r="B88" i="36"/>
  <c r="A88" i="36"/>
  <c r="B87" i="36"/>
  <c r="A87" i="36"/>
  <c r="B86" i="36"/>
  <c r="A86" i="36"/>
  <c r="B85" i="36"/>
  <c r="A85" i="36"/>
  <c r="B84" i="36"/>
  <c r="A84" i="36"/>
  <c r="B83" i="36"/>
  <c r="A83" i="36"/>
  <c r="B82" i="36"/>
  <c r="A82" i="36"/>
  <c r="B81" i="36"/>
  <c r="A81" i="36"/>
  <c r="B80" i="36"/>
  <c r="A80" i="36"/>
  <c r="B79" i="36"/>
  <c r="A79" i="36"/>
  <c r="B78" i="36"/>
  <c r="A78" i="36"/>
  <c r="B77" i="36"/>
  <c r="A77" i="36"/>
  <c r="B76" i="36"/>
  <c r="A76" i="36"/>
  <c r="B75" i="36"/>
  <c r="A75" i="36"/>
  <c r="B74" i="36"/>
  <c r="A74" i="36"/>
  <c r="B73" i="36"/>
  <c r="A73" i="36"/>
  <c r="B72" i="36"/>
  <c r="A72" i="36"/>
  <c r="B71" i="36"/>
  <c r="A71" i="36"/>
  <c r="B70" i="36"/>
  <c r="A70" i="36"/>
  <c r="B69" i="36"/>
  <c r="A69" i="36"/>
  <c r="B68" i="36"/>
  <c r="A68" i="36"/>
  <c r="B67" i="36"/>
  <c r="A67" i="36"/>
  <c r="B66" i="36"/>
  <c r="A66" i="36"/>
  <c r="B65" i="36"/>
  <c r="A65" i="36"/>
  <c r="B64" i="36"/>
  <c r="A64" i="36"/>
  <c r="B63" i="36"/>
  <c r="A63" i="36"/>
  <c r="B62" i="36"/>
  <c r="A62" i="36"/>
  <c r="B61" i="36"/>
  <c r="A61" i="36"/>
  <c r="B60" i="36"/>
  <c r="A60" i="36"/>
  <c r="B59" i="36"/>
  <c r="A59" i="36"/>
  <c r="B58" i="36"/>
  <c r="A58" i="36"/>
  <c r="B57" i="36"/>
  <c r="A57" i="36"/>
  <c r="B56" i="36"/>
  <c r="A56" i="36"/>
  <c r="B55" i="36"/>
  <c r="A55" i="36"/>
  <c r="B54" i="36"/>
  <c r="A54" i="36"/>
  <c r="B53" i="36"/>
  <c r="A53" i="36"/>
  <c r="B52" i="36"/>
  <c r="A52" i="36"/>
  <c r="B51" i="36"/>
  <c r="A51" i="36"/>
  <c r="B50" i="36"/>
  <c r="A50" i="36"/>
  <c r="B49" i="36"/>
  <c r="A49" i="36"/>
  <c r="B48" i="36"/>
  <c r="A48" i="36"/>
  <c r="B47" i="36"/>
  <c r="A47" i="36"/>
  <c r="B46" i="36"/>
  <c r="A46" i="36"/>
  <c r="B45" i="36"/>
  <c r="A45" i="36"/>
  <c r="B44" i="36"/>
  <c r="A44" i="36"/>
  <c r="B43" i="36"/>
  <c r="A43" i="36"/>
  <c r="B42" i="36"/>
  <c r="A42" i="36"/>
  <c r="B41" i="36"/>
  <c r="A41" i="36"/>
  <c r="B40" i="36"/>
  <c r="A40" i="36"/>
  <c r="B39" i="36"/>
  <c r="A39" i="36"/>
  <c r="B38" i="36"/>
  <c r="A38" i="36"/>
  <c r="B37" i="36"/>
  <c r="A37" i="36"/>
  <c r="B36" i="36"/>
  <c r="A36" i="36"/>
  <c r="B35" i="36"/>
  <c r="A35" i="36"/>
  <c r="B34" i="36"/>
  <c r="A34" i="36"/>
  <c r="B33" i="36"/>
  <c r="A33" i="36"/>
  <c r="B32" i="36"/>
  <c r="A32" i="36"/>
  <c r="B31" i="36"/>
  <c r="A31" i="36"/>
  <c r="B30" i="36"/>
  <c r="A30" i="36"/>
  <c r="B29" i="36"/>
  <c r="A29" i="36"/>
  <c r="B28" i="36"/>
  <c r="A28" i="36"/>
  <c r="B27" i="36"/>
  <c r="A27" i="36"/>
  <c r="B26" i="36"/>
  <c r="A26" i="36"/>
  <c r="B25" i="36"/>
  <c r="A25" i="36"/>
  <c r="B24" i="36"/>
  <c r="A24" i="36"/>
  <c r="B23" i="36"/>
  <c r="A23" i="36"/>
  <c r="B22" i="36"/>
  <c r="A22" i="36"/>
  <c r="B21" i="36"/>
  <c r="A21" i="36"/>
  <c r="B20" i="36"/>
  <c r="A20" i="36"/>
  <c r="B19" i="36"/>
  <c r="A19" i="36"/>
  <c r="B18" i="36"/>
  <c r="A18" i="36"/>
  <c r="B17" i="36"/>
  <c r="A17" i="36"/>
  <c r="B16" i="36"/>
  <c r="A16" i="36"/>
  <c r="B15" i="36"/>
  <c r="A15" i="36"/>
  <c r="B14" i="36"/>
  <c r="A14" i="36"/>
  <c r="B13" i="36"/>
  <c r="A13" i="36"/>
  <c r="B12" i="36"/>
  <c r="A12" i="36"/>
  <c r="B11" i="36"/>
  <c r="A11" i="36"/>
  <c r="B10" i="36"/>
  <c r="A10" i="36"/>
  <c r="B9" i="36"/>
  <c r="A9" i="36"/>
  <c r="B8" i="36"/>
  <c r="A8" i="36"/>
  <c r="B7" i="36"/>
  <c r="A7" i="36"/>
  <c r="B6" i="36"/>
  <c r="A6" i="36"/>
  <c r="P203" i="35"/>
  <c r="T203" i="35" s="1"/>
  <c r="B203" i="35"/>
  <c r="A203" i="35"/>
  <c r="T202" i="35"/>
  <c r="S202" i="35"/>
  <c r="P202" i="35"/>
  <c r="B202" i="35"/>
  <c r="A202" i="35"/>
  <c r="T201" i="35"/>
  <c r="P201" i="35"/>
  <c r="S201" i="35" s="1"/>
  <c r="B201" i="35"/>
  <c r="A201" i="35"/>
  <c r="P200" i="35"/>
  <c r="S200" i="35" s="1"/>
  <c r="B200" i="35"/>
  <c r="A200" i="35"/>
  <c r="P199" i="35"/>
  <c r="T199" i="35" s="1"/>
  <c r="B199" i="35"/>
  <c r="A199" i="35"/>
  <c r="T198" i="35"/>
  <c r="S198" i="35"/>
  <c r="P198" i="35"/>
  <c r="B198" i="35"/>
  <c r="A198" i="35"/>
  <c r="T197" i="35"/>
  <c r="P197" i="35"/>
  <c r="S197" i="35" s="1"/>
  <c r="B197" i="35"/>
  <c r="A197" i="35"/>
  <c r="P196" i="35"/>
  <c r="T196" i="35" s="1"/>
  <c r="B196" i="35"/>
  <c r="A196" i="35"/>
  <c r="P195" i="35"/>
  <c r="T195" i="35" s="1"/>
  <c r="B195" i="35"/>
  <c r="A195" i="35"/>
  <c r="T194" i="35"/>
  <c r="S194" i="35"/>
  <c r="P194" i="35"/>
  <c r="B194" i="35"/>
  <c r="A194" i="35"/>
  <c r="T193" i="35"/>
  <c r="P193" i="35"/>
  <c r="S193" i="35" s="1"/>
  <c r="B193" i="35"/>
  <c r="A193" i="35"/>
  <c r="P192" i="35"/>
  <c r="S192" i="35" s="1"/>
  <c r="B192" i="35"/>
  <c r="A192" i="35"/>
  <c r="P191" i="35"/>
  <c r="T191" i="35" s="1"/>
  <c r="B191" i="35"/>
  <c r="A191" i="35"/>
  <c r="T190" i="35"/>
  <c r="S190" i="35"/>
  <c r="P190" i="35"/>
  <c r="B190" i="35"/>
  <c r="A190" i="35"/>
  <c r="T189" i="35"/>
  <c r="P189" i="35"/>
  <c r="S189" i="35" s="1"/>
  <c r="B189" i="35"/>
  <c r="A189" i="35"/>
  <c r="P188" i="35"/>
  <c r="T188" i="35" s="1"/>
  <c r="B188" i="35"/>
  <c r="A188" i="35"/>
  <c r="P187" i="35"/>
  <c r="T187" i="35" s="1"/>
  <c r="B187" i="35"/>
  <c r="A187" i="35"/>
  <c r="T186" i="35"/>
  <c r="S186" i="35"/>
  <c r="P186" i="35"/>
  <c r="B186" i="35"/>
  <c r="A186" i="35"/>
  <c r="T185" i="35"/>
  <c r="P185" i="35"/>
  <c r="S185" i="35" s="1"/>
  <c r="B185" i="35"/>
  <c r="A185" i="35"/>
  <c r="P184" i="35"/>
  <c r="S184" i="35" s="1"/>
  <c r="B184" i="35"/>
  <c r="A184" i="35"/>
  <c r="P183" i="35"/>
  <c r="T183" i="35" s="1"/>
  <c r="B183" i="35"/>
  <c r="A183" i="35"/>
  <c r="T182" i="35"/>
  <c r="S182" i="35"/>
  <c r="P182" i="35"/>
  <c r="B182" i="35"/>
  <c r="A182" i="35"/>
  <c r="T181" i="35"/>
  <c r="P181" i="35"/>
  <c r="S181" i="35" s="1"/>
  <c r="B181" i="35"/>
  <c r="A181" i="35"/>
  <c r="P180" i="35"/>
  <c r="T180" i="35" s="1"/>
  <c r="B180" i="35"/>
  <c r="A180" i="35"/>
  <c r="P179" i="35"/>
  <c r="T179" i="35" s="1"/>
  <c r="B179" i="35"/>
  <c r="A179" i="35"/>
  <c r="T178" i="35"/>
  <c r="S178" i="35"/>
  <c r="P178" i="35"/>
  <c r="B178" i="35"/>
  <c r="A178" i="35"/>
  <c r="T177" i="35"/>
  <c r="P177" i="35"/>
  <c r="S177" i="35" s="1"/>
  <c r="B177" i="35"/>
  <c r="A177" i="35"/>
  <c r="P176" i="35"/>
  <c r="S176" i="35" s="1"/>
  <c r="B176" i="35"/>
  <c r="A176" i="35"/>
  <c r="P175" i="35"/>
  <c r="T175" i="35" s="1"/>
  <c r="B175" i="35"/>
  <c r="A175" i="35"/>
  <c r="T174" i="35"/>
  <c r="S174" i="35"/>
  <c r="P174" i="35"/>
  <c r="B174" i="35"/>
  <c r="A174" i="35"/>
  <c r="T173" i="35"/>
  <c r="P173" i="35"/>
  <c r="S173" i="35" s="1"/>
  <c r="B173" i="35"/>
  <c r="A173" i="35"/>
  <c r="P172" i="35"/>
  <c r="T172" i="35" s="1"/>
  <c r="B172" i="35"/>
  <c r="A172" i="35"/>
  <c r="P171" i="35"/>
  <c r="T171" i="35" s="1"/>
  <c r="B171" i="35"/>
  <c r="A171" i="35"/>
  <c r="T170" i="35"/>
  <c r="S170" i="35"/>
  <c r="P170" i="35"/>
  <c r="B170" i="35"/>
  <c r="A170" i="35"/>
  <c r="T169" i="35"/>
  <c r="P169" i="35"/>
  <c r="S169" i="35" s="1"/>
  <c r="B169" i="35"/>
  <c r="A169" i="35"/>
  <c r="P168" i="35"/>
  <c r="S168" i="35" s="1"/>
  <c r="B168" i="35"/>
  <c r="A168" i="35"/>
  <c r="P167" i="35"/>
  <c r="T167" i="35" s="1"/>
  <c r="B167" i="35"/>
  <c r="A167" i="35"/>
  <c r="T166" i="35"/>
  <c r="S166" i="35"/>
  <c r="P166" i="35"/>
  <c r="B166" i="35"/>
  <c r="A166" i="35"/>
  <c r="T165" i="35"/>
  <c r="P165" i="35"/>
  <c r="S165" i="35" s="1"/>
  <c r="B165" i="35"/>
  <c r="A165" i="35"/>
  <c r="P164" i="35"/>
  <c r="T164" i="35" s="1"/>
  <c r="B164" i="35"/>
  <c r="A164" i="35"/>
  <c r="P163" i="35"/>
  <c r="T163" i="35" s="1"/>
  <c r="B163" i="35"/>
  <c r="A163" i="35"/>
  <c r="T162" i="35"/>
  <c r="S162" i="35"/>
  <c r="P162" i="35"/>
  <c r="B162" i="35"/>
  <c r="A162" i="35"/>
  <c r="T161" i="35"/>
  <c r="P161" i="35"/>
  <c r="S161" i="35" s="1"/>
  <c r="B161" i="35"/>
  <c r="A161" i="35"/>
  <c r="P160" i="35"/>
  <c r="S160" i="35" s="1"/>
  <c r="B160" i="35"/>
  <c r="A160" i="35"/>
  <c r="P159" i="35"/>
  <c r="T159" i="35" s="1"/>
  <c r="B159" i="35"/>
  <c r="A159" i="35"/>
  <c r="T158" i="35"/>
  <c r="S158" i="35"/>
  <c r="P158" i="35"/>
  <c r="B158" i="35"/>
  <c r="A158" i="35"/>
  <c r="T157" i="35"/>
  <c r="P157" i="35"/>
  <c r="S157" i="35" s="1"/>
  <c r="B157" i="35"/>
  <c r="A157" i="35"/>
  <c r="P156" i="35"/>
  <c r="T156" i="35" s="1"/>
  <c r="B156" i="35"/>
  <c r="A156" i="35"/>
  <c r="P155" i="35"/>
  <c r="T155" i="35" s="1"/>
  <c r="B155" i="35"/>
  <c r="A155" i="35"/>
  <c r="T154" i="35"/>
  <c r="S154" i="35"/>
  <c r="P154" i="35"/>
  <c r="B154" i="35"/>
  <c r="A154" i="35"/>
  <c r="T153" i="35"/>
  <c r="P153" i="35"/>
  <c r="S153" i="35" s="1"/>
  <c r="B153" i="35"/>
  <c r="A153" i="35"/>
  <c r="P152" i="35"/>
  <c r="S152" i="35" s="1"/>
  <c r="B152" i="35"/>
  <c r="A152" i="35"/>
  <c r="P151" i="35"/>
  <c r="T151" i="35" s="1"/>
  <c r="B151" i="35"/>
  <c r="A151" i="35"/>
  <c r="T150" i="35"/>
  <c r="S150" i="35"/>
  <c r="P150" i="35"/>
  <c r="B150" i="35"/>
  <c r="A150" i="35"/>
  <c r="T149" i="35"/>
  <c r="P149" i="35"/>
  <c r="S149" i="35" s="1"/>
  <c r="B149" i="35"/>
  <c r="A149" i="35"/>
  <c r="P148" i="35"/>
  <c r="T148" i="35" s="1"/>
  <c r="B148" i="35"/>
  <c r="A148" i="35"/>
  <c r="P147" i="35"/>
  <c r="T147" i="35" s="1"/>
  <c r="B147" i="35"/>
  <c r="A147" i="35"/>
  <c r="T146" i="35"/>
  <c r="S146" i="35"/>
  <c r="P146" i="35"/>
  <c r="B146" i="35"/>
  <c r="A146" i="35"/>
  <c r="T145" i="35"/>
  <c r="P145" i="35"/>
  <c r="S145" i="35" s="1"/>
  <c r="B145" i="35"/>
  <c r="A145" i="35"/>
  <c r="P144" i="35"/>
  <c r="S144" i="35" s="1"/>
  <c r="B144" i="35"/>
  <c r="A144" i="35"/>
  <c r="P143" i="35"/>
  <c r="T143" i="35" s="1"/>
  <c r="B143" i="35"/>
  <c r="A143" i="35"/>
  <c r="T142" i="35"/>
  <c r="S142" i="35"/>
  <c r="P142" i="35"/>
  <c r="B142" i="35"/>
  <c r="A142" i="35"/>
  <c r="T141" i="35"/>
  <c r="P141" i="35"/>
  <c r="S141" i="35" s="1"/>
  <c r="B141" i="35"/>
  <c r="A141" i="35"/>
  <c r="P140" i="35"/>
  <c r="T140" i="35" s="1"/>
  <c r="B140" i="35"/>
  <c r="A140" i="35"/>
  <c r="P139" i="35"/>
  <c r="T139" i="35" s="1"/>
  <c r="B139" i="35"/>
  <c r="A139" i="35"/>
  <c r="T138" i="35"/>
  <c r="S138" i="35"/>
  <c r="P138" i="35"/>
  <c r="B138" i="35"/>
  <c r="A138" i="35"/>
  <c r="T137" i="35"/>
  <c r="P137" i="35"/>
  <c r="S137" i="35" s="1"/>
  <c r="B137" i="35"/>
  <c r="A137" i="35"/>
  <c r="P136" i="35"/>
  <c r="S136" i="35" s="1"/>
  <c r="B136" i="35"/>
  <c r="A136" i="35"/>
  <c r="P135" i="35"/>
  <c r="T135" i="35" s="1"/>
  <c r="B135" i="35"/>
  <c r="A135" i="35"/>
  <c r="T134" i="35"/>
  <c r="S134" i="35"/>
  <c r="P134" i="35"/>
  <c r="B134" i="35"/>
  <c r="A134" i="35"/>
  <c r="T133" i="35"/>
  <c r="P133" i="35"/>
  <c r="S133" i="35" s="1"/>
  <c r="B133" i="35"/>
  <c r="A133" i="35"/>
  <c r="P132" i="35"/>
  <c r="T132" i="35" s="1"/>
  <c r="B132" i="35"/>
  <c r="A132" i="35"/>
  <c r="P131" i="35"/>
  <c r="T131" i="35" s="1"/>
  <c r="B131" i="35"/>
  <c r="A131" i="35"/>
  <c r="T130" i="35"/>
  <c r="S130" i="35"/>
  <c r="P130" i="35"/>
  <c r="B130" i="35"/>
  <c r="A130" i="35"/>
  <c r="T129" i="35"/>
  <c r="P129" i="35"/>
  <c r="S129" i="35" s="1"/>
  <c r="B129" i="35"/>
  <c r="A129" i="35"/>
  <c r="P128" i="35"/>
  <c r="S128" i="35" s="1"/>
  <c r="B128" i="35"/>
  <c r="A128" i="35"/>
  <c r="P127" i="35"/>
  <c r="T127" i="35" s="1"/>
  <c r="B127" i="35"/>
  <c r="A127" i="35"/>
  <c r="T126" i="35"/>
  <c r="S126" i="35"/>
  <c r="P126" i="35"/>
  <c r="B126" i="35"/>
  <c r="A126" i="35"/>
  <c r="T125" i="35"/>
  <c r="P125" i="35"/>
  <c r="S125" i="35" s="1"/>
  <c r="B125" i="35"/>
  <c r="A125" i="35"/>
  <c r="P124" i="35"/>
  <c r="T124" i="35" s="1"/>
  <c r="B124" i="35"/>
  <c r="A124" i="35"/>
  <c r="P123" i="35"/>
  <c r="T123" i="35" s="1"/>
  <c r="B123" i="35"/>
  <c r="A123" i="35"/>
  <c r="T122" i="35"/>
  <c r="S122" i="35"/>
  <c r="P122" i="35"/>
  <c r="B122" i="35"/>
  <c r="A122" i="35"/>
  <c r="T121" i="35"/>
  <c r="P121" i="35"/>
  <c r="S121" i="35" s="1"/>
  <c r="B121" i="35"/>
  <c r="A121" i="35"/>
  <c r="P120" i="35"/>
  <c r="S120" i="35" s="1"/>
  <c r="B120" i="35"/>
  <c r="A120" i="35"/>
  <c r="P119" i="35"/>
  <c r="T119" i="35" s="1"/>
  <c r="B119" i="35"/>
  <c r="A119" i="35"/>
  <c r="T118" i="35"/>
  <c r="S118" i="35"/>
  <c r="P118" i="35"/>
  <c r="B118" i="35"/>
  <c r="A118" i="35"/>
  <c r="T117" i="35"/>
  <c r="P117" i="35"/>
  <c r="S117" i="35" s="1"/>
  <c r="B117" i="35"/>
  <c r="A117" i="35"/>
  <c r="P116" i="35"/>
  <c r="T116" i="35" s="1"/>
  <c r="B116" i="35"/>
  <c r="A116" i="35"/>
  <c r="P115" i="35"/>
  <c r="T115" i="35" s="1"/>
  <c r="B115" i="35"/>
  <c r="A115" i="35"/>
  <c r="T114" i="35"/>
  <c r="S114" i="35"/>
  <c r="P114" i="35"/>
  <c r="B114" i="35"/>
  <c r="A114" i="35"/>
  <c r="T113" i="35"/>
  <c r="P113" i="35"/>
  <c r="S113" i="35" s="1"/>
  <c r="B113" i="35"/>
  <c r="A113" i="35"/>
  <c r="P112" i="35"/>
  <c r="S112" i="35" s="1"/>
  <c r="B112" i="35"/>
  <c r="A112" i="35"/>
  <c r="P111" i="35"/>
  <c r="T111" i="35" s="1"/>
  <c r="B111" i="35"/>
  <c r="A111" i="35"/>
  <c r="T110" i="35"/>
  <c r="S110" i="35"/>
  <c r="P110" i="35"/>
  <c r="B110" i="35"/>
  <c r="A110" i="35"/>
  <c r="T109" i="35"/>
  <c r="P109" i="35"/>
  <c r="S109" i="35" s="1"/>
  <c r="B109" i="35"/>
  <c r="A109" i="35"/>
  <c r="P108" i="35"/>
  <c r="T108" i="35" s="1"/>
  <c r="B108" i="35"/>
  <c r="A108" i="35"/>
  <c r="P107" i="35"/>
  <c r="T107" i="35" s="1"/>
  <c r="B107" i="35"/>
  <c r="A107" i="35"/>
  <c r="T106" i="35"/>
  <c r="S106" i="35"/>
  <c r="P106" i="35"/>
  <c r="B106" i="35"/>
  <c r="A106" i="35"/>
  <c r="T105" i="35"/>
  <c r="P105" i="35"/>
  <c r="S105" i="35" s="1"/>
  <c r="B105" i="35"/>
  <c r="A105" i="35"/>
  <c r="P104" i="35"/>
  <c r="S104" i="35" s="1"/>
  <c r="B104" i="35"/>
  <c r="A104" i="35"/>
  <c r="P103" i="35"/>
  <c r="T103" i="35" s="1"/>
  <c r="B103" i="35"/>
  <c r="A103" i="35"/>
  <c r="T102" i="35"/>
  <c r="S102" i="35"/>
  <c r="P102" i="35"/>
  <c r="B102" i="35"/>
  <c r="A102" i="35"/>
  <c r="T101" i="35"/>
  <c r="P101" i="35"/>
  <c r="S101" i="35" s="1"/>
  <c r="B101" i="35"/>
  <c r="A101" i="35"/>
  <c r="P100" i="35"/>
  <c r="T100" i="35" s="1"/>
  <c r="B100" i="35"/>
  <c r="A100" i="35"/>
  <c r="P99" i="35"/>
  <c r="T99" i="35" s="1"/>
  <c r="B99" i="35"/>
  <c r="A99" i="35"/>
  <c r="T98" i="35"/>
  <c r="S98" i="35"/>
  <c r="P98" i="35"/>
  <c r="B98" i="35"/>
  <c r="A98" i="35"/>
  <c r="T97" i="35"/>
  <c r="P97" i="35"/>
  <c r="S97" i="35" s="1"/>
  <c r="B97" i="35"/>
  <c r="A97" i="35"/>
  <c r="P96" i="35"/>
  <c r="S96" i="35" s="1"/>
  <c r="B96" i="35"/>
  <c r="A96" i="35"/>
  <c r="P95" i="35"/>
  <c r="T95" i="35" s="1"/>
  <c r="B95" i="35"/>
  <c r="A95" i="35"/>
  <c r="T94" i="35"/>
  <c r="S94" i="35"/>
  <c r="P94" i="35"/>
  <c r="B94" i="35"/>
  <c r="A94" i="35"/>
  <c r="T93" i="35"/>
  <c r="P93" i="35"/>
  <c r="S93" i="35" s="1"/>
  <c r="B93" i="35"/>
  <c r="A93" i="35"/>
  <c r="P92" i="35"/>
  <c r="T92" i="35" s="1"/>
  <c r="B92" i="35"/>
  <c r="A92" i="35"/>
  <c r="P91" i="35"/>
  <c r="T91" i="35" s="1"/>
  <c r="B91" i="35"/>
  <c r="A91" i="35"/>
  <c r="T90" i="35"/>
  <c r="S90" i="35"/>
  <c r="P90" i="35"/>
  <c r="B90" i="35"/>
  <c r="A90" i="35"/>
  <c r="T89" i="35"/>
  <c r="P89" i="35"/>
  <c r="S89" i="35" s="1"/>
  <c r="B89" i="35"/>
  <c r="A89" i="35"/>
  <c r="P88" i="35"/>
  <c r="S88" i="35" s="1"/>
  <c r="B88" i="35"/>
  <c r="A88" i="35"/>
  <c r="P87" i="35"/>
  <c r="T87" i="35" s="1"/>
  <c r="B87" i="35"/>
  <c r="A87" i="35"/>
  <c r="T86" i="35"/>
  <c r="S86" i="35"/>
  <c r="P86" i="35"/>
  <c r="B86" i="35"/>
  <c r="A86" i="35"/>
  <c r="T85" i="35"/>
  <c r="P85" i="35"/>
  <c r="S85" i="35" s="1"/>
  <c r="B85" i="35"/>
  <c r="A85" i="35"/>
  <c r="P84" i="35"/>
  <c r="T84" i="35" s="1"/>
  <c r="B84" i="35"/>
  <c r="A84" i="35"/>
  <c r="B83" i="35"/>
  <c r="A83" i="35"/>
  <c r="B82" i="35"/>
  <c r="A82" i="35"/>
  <c r="B81" i="35"/>
  <c r="A81" i="35"/>
  <c r="B80" i="35"/>
  <c r="A80" i="35"/>
  <c r="B79" i="35"/>
  <c r="A79" i="35"/>
  <c r="B78" i="35"/>
  <c r="A78" i="35"/>
  <c r="B77" i="35"/>
  <c r="A77" i="35"/>
  <c r="B76" i="35"/>
  <c r="A76" i="35"/>
  <c r="B75" i="35"/>
  <c r="A75" i="35"/>
  <c r="B74" i="35"/>
  <c r="A74" i="35"/>
  <c r="B73" i="35"/>
  <c r="A73" i="35"/>
  <c r="B72" i="35"/>
  <c r="A72" i="35"/>
  <c r="B71" i="35"/>
  <c r="A71" i="35"/>
  <c r="B70" i="35"/>
  <c r="A70" i="35"/>
  <c r="B69" i="35"/>
  <c r="A69" i="35"/>
  <c r="B68" i="35"/>
  <c r="A68" i="35"/>
  <c r="B67" i="35"/>
  <c r="A67" i="35"/>
  <c r="B66" i="35"/>
  <c r="A66" i="35"/>
  <c r="B65" i="35"/>
  <c r="A65" i="35"/>
  <c r="B64" i="35"/>
  <c r="A64" i="35"/>
  <c r="B63" i="35"/>
  <c r="A63" i="35"/>
  <c r="B62" i="35"/>
  <c r="A62" i="35"/>
  <c r="B61" i="35"/>
  <c r="A61" i="35"/>
  <c r="B60" i="35"/>
  <c r="A60" i="35"/>
  <c r="B59" i="35"/>
  <c r="A59" i="35"/>
  <c r="B58" i="35"/>
  <c r="A58" i="35"/>
  <c r="B57" i="35"/>
  <c r="A57" i="35"/>
  <c r="B56" i="35"/>
  <c r="A56" i="35"/>
  <c r="B55" i="35"/>
  <c r="A55" i="35"/>
  <c r="B54" i="35"/>
  <c r="A54" i="35"/>
  <c r="B53" i="35"/>
  <c r="A53" i="35"/>
  <c r="B52" i="35"/>
  <c r="A52" i="35"/>
  <c r="B51" i="35"/>
  <c r="A51" i="35"/>
  <c r="B50" i="35"/>
  <c r="A50" i="35"/>
  <c r="B49" i="35"/>
  <c r="A49" i="35"/>
  <c r="B48" i="35"/>
  <c r="A48" i="35"/>
  <c r="B47" i="35"/>
  <c r="A47" i="35"/>
  <c r="B46" i="35"/>
  <c r="A46" i="35"/>
  <c r="B45" i="35"/>
  <c r="A45" i="35"/>
  <c r="B44" i="35"/>
  <c r="A44" i="35"/>
  <c r="B43" i="35"/>
  <c r="A43" i="35"/>
  <c r="B42" i="35"/>
  <c r="A42" i="35"/>
  <c r="B41" i="35"/>
  <c r="A41" i="35"/>
  <c r="B40" i="35"/>
  <c r="A40" i="35"/>
  <c r="B39" i="35"/>
  <c r="A39" i="35"/>
  <c r="B38" i="35"/>
  <c r="A38" i="35"/>
  <c r="B37" i="35"/>
  <c r="A37" i="35"/>
  <c r="B36"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A23" i="35"/>
  <c r="B22" i="35"/>
  <c r="A22" i="35"/>
  <c r="B21" i="35"/>
  <c r="A21" i="35"/>
  <c r="B20" i="35"/>
  <c r="A20" i="35"/>
  <c r="B19" i="35"/>
  <c r="A19" i="35"/>
  <c r="B18" i="35"/>
  <c r="A18" i="35"/>
  <c r="B17" i="35"/>
  <c r="A17" i="35"/>
  <c r="B16" i="35"/>
  <c r="A16" i="35"/>
  <c r="B15" i="35"/>
  <c r="A15" i="35"/>
  <c r="B14" i="35"/>
  <c r="A14" i="35"/>
  <c r="B13" i="35"/>
  <c r="A13" i="35"/>
  <c r="B12" i="35"/>
  <c r="A12" i="35"/>
  <c r="B11" i="35"/>
  <c r="A11" i="35"/>
  <c r="B10" i="35"/>
  <c r="A10" i="35"/>
  <c r="B9" i="35"/>
  <c r="A9" i="35"/>
  <c r="B8" i="35"/>
  <c r="A8" i="35"/>
  <c r="B7" i="35"/>
  <c r="A7" i="35"/>
  <c r="B6" i="35"/>
  <c r="A6" i="35"/>
  <c r="P203" i="34"/>
  <c r="S203" i="34" s="1"/>
  <c r="B203" i="34"/>
  <c r="A203" i="34"/>
  <c r="P202" i="34"/>
  <c r="T202" i="34" s="1"/>
  <c r="B202" i="34"/>
  <c r="A202" i="34"/>
  <c r="P201" i="34"/>
  <c r="T201" i="34" s="1"/>
  <c r="B201" i="34"/>
  <c r="A201" i="34"/>
  <c r="S200" i="34"/>
  <c r="P200" i="34"/>
  <c r="T200" i="34" s="1"/>
  <c r="B200" i="34"/>
  <c r="A200" i="34"/>
  <c r="T199" i="34"/>
  <c r="P199" i="34"/>
  <c r="S199" i="34" s="1"/>
  <c r="B199" i="34"/>
  <c r="A199" i="34"/>
  <c r="P198" i="34"/>
  <c r="S198" i="34" s="1"/>
  <c r="B198" i="34"/>
  <c r="A198" i="34"/>
  <c r="P197" i="34"/>
  <c r="T197" i="34" s="1"/>
  <c r="B197" i="34"/>
  <c r="A197" i="34"/>
  <c r="P196" i="34"/>
  <c r="T196" i="34" s="1"/>
  <c r="B196" i="34"/>
  <c r="A196" i="34"/>
  <c r="T195" i="34"/>
  <c r="P195" i="34"/>
  <c r="S195" i="34" s="1"/>
  <c r="B195" i="34"/>
  <c r="A195" i="34"/>
  <c r="P194" i="34"/>
  <c r="T194" i="34" s="1"/>
  <c r="B194" i="34"/>
  <c r="A194" i="34"/>
  <c r="P193" i="34"/>
  <c r="T193" i="34" s="1"/>
  <c r="B193" i="34"/>
  <c r="A193" i="34"/>
  <c r="P192" i="34"/>
  <c r="T192" i="34" s="1"/>
  <c r="B192" i="34"/>
  <c r="A192" i="34"/>
  <c r="P191" i="34"/>
  <c r="S191" i="34" s="1"/>
  <c r="B191" i="34"/>
  <c r="A191" i="34"/>
  <c r="P190" i="34"/>
  <c r="S190" i="34" s="1"/>
  <c r="B190" i="34"/>
  <c r="A190" i="34"/>
  <c r="P189" i="34"/>
  <c r="T189" i="34" s="1"/>
  <c r="B189" i="34"/>
  <c r="A189" i="34"/>
  <c r="P188" i="34"/>
  <c r="T188" i="34" s="1"/>
  <c r="B188" i="34"/>
  <c r="A188" i="34"/>
  <c r="T187" i="34"/>
  <c r="P187" i="34"/>
  <c r="S187" i="34" s="1"/>
  <c r="B187" i="34"/>
  <c r="A187" i="34"/>
  <c r="P186" i="34"/>
  <c r="T186" i="34" s="1"/>
  <c r="B186" i="34"/>
  <c r="A186" i="34"/>
  <c r="P185" i="34"/>
  <c r="T185" i="34" s="1"/>
  <c r="B185" i="34"/>
  <c r="A185" i="34"/>
  <c r="T184" i="34"/>
  <c r="P184" i="34"/>
  <c r="S184" i="34" s="1"/>
  <c r="B184" i="34"/>
  <c r="A184" i="34"/>
  <c r="T183" i="34"/>
  <c r="P183" i="34"/>
  <c r="S183" i="34" s="1"/>
  <c r="B183" i="34"/>
  <c r="A183" i="34"/>
  <c r="P182" i="34"/>
  <c r="S182" i="34" s="1"/>
  <c r="B182" i="34"/>
  <c r="A182" i="34"/>
  <c r="P181" i="34"/>
  <c r="T181" i="34" s="1"/>
  <c r="B181" i="34"/>
  <c r="A181" i="34"/>
  <c r="S180" i="34"/>
  <c r="P180" i="34"/>
  <c r="T180" i="34" s="1"/>
  <c r="B180" i="34"/>
  <c r="A180" i="34"/>
  <c r="P179" i="34"/>
  <c r="S179" i="34" s="1"/>
  <c r="B179" i="34"/>
  <c r="A179" i="34"/>
  <c r="P178" i="34"/>
  <c r="T178" i="34" s="1"/>
  <c r="B178" i="34"/>
  <c r="A178" i="34"/>
  <c r="P177" i="34"/>
  <c r="T177" i="34" s="1"/>
  <c r="B177" i="34"/>
  <c r="A177" i="34"/>
  <c r="P176" i="34"/>
  <c r="T176" i="34" s="1"/>
  <c r="B176" i="34"/>
  <c r="A176" i="34"/>
  <c r="T175" i="34"/>
  <c r="P175" i="34"/>
  <c r="S175" i="34" s="1"/>
  <c r="B175" i="34"/>
  <c r="A175" i="34"/>
  <c r="P174" i="34"/>
  <c r="S174" i="34" s="1"/>
  <c r="B174" i="34"/>
  <c r="A174" i="34"/>
  <c r="P173" i="34"/>
  <c r="T173" i="34" s="1"/>
  <c r="B173" i="34"/>
  <c r="A173" i="34"/>
  <c r="T172" i="34"/>
  <c r="P172" i="34"/>
  <c r="S172" i="34" s="1"/>
  <c r="B172" i="34"/>
  <c r="A172" i="34"/>
  <c r="P171" i="34"/>
  <c r="S171" i="34" s="1"/>
  <c r="B171" i="34"/>
  <c r="A171" i="34"/>
  <c r="P170" i="34"/>
  <c r="T170" i="34" s="1"/>
  <c r="B170" i="34"/>
  <c r="A170" i="34"/>
  <c r="P169" i="34"/>
  <c r="T169" i="34" s="1"/>
  <c r="B169" i="34"/>
  <c r="A169" i="34"/>
  <c r="S168" i="34"/>
  <c r="P168" i="34"/>
  <c r="T168" i="34" s="1"/>
  <c r="B168" i="34"/>
  <c r="A168" i="34"/>
  <c r="T167" i="34"/>
  <c r="P167" i="34"/>
  <c r="S167" i="34" s="1"/>
  <c r="B167" i="34"/>
  <c r="A167" i="34"/>
  <c r="P166" i="34"/>
  <c r="S166" i="34" s="1"/>
  <c r="B166" i="34"/>
  <c r="A166" i="34"/>
  <c r="P165" i="34"/>
  <c r="B165" i="34"/>
  <c r="A165" i="34"/>
  <c r="P164" i="34"/>
  <c r="T164" i="34" s="1"/>
  <c r="B164" i="34"/>
  <c r="A164" i="34"/>
  <c r="T163" i="34"/>
  <c r="P163" i="34"/>
  <c r="S163" i="34" s="1"/>
  <c r="B163" i="34"/>
  <c r="A163" i="34"/>
  <c r="P162" i="34"/>
  <c r="T162" i="34" s="1"/>
  <c r="B162" i="34"/>
  <c r="A162" i="34"/>
  <c r="P161" i="34"/>
  <c r="B161" i="34"/>
  <c r="A161" i="34"/>
  <c r="S160" i="34"/>
  <c r="P160" i="34"/>
  <c r="T160" i="34" s="1"/>
  <c r="B160" i="34"/>
  <c r="A160" i="34"/>
  <c r="P159" i="34"/>
  <c r="S159" i="34" s="1"/>
  <c r="B159" i="34"/>
  <c r="A159" i="34"/>
  <c r="P158" i="34"/>
  <c r="S158" i="34" s="1"/>
  <c r="B158" i="34"/>
  <c r="A158" i="34"/>
  <c r="P157" i="34"/>
  <c r="B157" i="34"/>
  <c r="A157" i="34"/>
  <c r="P156" i="34"/>
  <c r="T156" i="34" s="1"/>
  <c r="B156" i="34"/>
  <c r="A156" i="34"/>
  <c r="T155" i="34"/>
  <c r="P155" i="34"/>
  <c r="S155" i="34" s="1"/>
  <c r="B155" i="34"/>
  <c r="A155" i="34"/>
  <c r="P154" i="34"/>
  <c r="T154" i="34" s="1"/>
  <c r="B154" i="34"/>
  <c r="A154" i="34"/>
  <c r="P153" i="34"/>
  <c r="B153" i="34"/>
  <c r="A153" i="34"/>
  <c r="T152" i="34"/>
  <c r="S152" i="34"/>
  <c r="P152" i="34"/>
  <c r="B152" i="34"/>
  <c r="A152" i="34"/>
  <c r="T151" i="34"/>
  <c r="P151" i="34"/>
  <c r="S151" i="34" s="1"/>
  <c r="B151" i="34"/>
  <c r="A151" i="34"/>
  <c r="P150" i="34"/>
  <c r="S150" i="34" s="1"/>
  <c r="B150" i="34"/>
  <c r="A150" i="34"/>
  <c r="P149" i="34"/>
  <c r="B149" i="34"/>
  <c r="A149" i="34"/>
  <c r="P148" i="34"/>
  <c r="T148" i="34" s="1"/>
  <c r="B148" i="34"/>
  <c r="A148" i="34"/>
  <c r="P147" i="34"/>
  <c r="S147" i="34" s="1"/>
  <c r="B147" i="34"/>
  <c r="A147" i="34"/>
  <c r="P146" i="34"/>
  <c r="T146" i="34" s="1"/>
  <c r="B146" i="34"/>
  <c r="A146" i="34"/>
  <c r="P145" i="34"/>
  <c r="B145" i="34"/>
  <c r="A145" i="34"/>
  <c r="P144" i="34"/>
  <c r="T144" i="34" s="1"/>
  <c r="B144" i="34"/>
  <c r="A144" i="34"/>
  <c r="T143" i="34"/>
  <c r="P143" i="34"/>
  <c r="S143" i="34" s="1"/>
  <c r="B143" i="34"/>
  <c r="A143" i="34"/>
  <c r="P142" i="34"/>
  <c r="S142" i="34" s="1"/>
  <c r="B142" i="34"/>
  <c r="A142" i="34"/>
  <c r="P141" i="34"/>
  <c r="B141" i="34"/>
  <c r="A141" i="34"/>
  <c r="T140" i="34"/>
  <c r="S140" i="34"/>
  <c r="P140" i="34"/>
  <c r="B140" i="34"/>
  <c r="A140" i="34"/>
  <c r="P139" i="34"/>
  <c r="S139" i="34" s="1"/>
  <c r="B139" i="34"/>
  <c r="A139" i="34"/>
  <c r="P138" i="34"/>
  <c r="T138" i="34" s="1"/>
  <c r="B138" i="34"/>
  <c r="A138" i="34"/>
  <c r="P137" i="34"/>
  <c r="B137" i="34"/>
  <c r="A137" i="34"/>
  <c r="S136" i="34"/>
  <c r="P136" i="34"/>
  <c r="T136" i="34" s="1"/>
  <c r="B136" i="34"/>
  <c r="A136" i="34"/>
  <c r="T135" i="34"/>
  <c r="P135" i="34"/>
  <c r="S135" i="34" s="1"/>
  <c r="B135" i="34"/>
  <c r="A135" i="34"/>
  <c r="P134" i="34"/>
  <c r="B134" i="34"/>
  <c r="A134" i="34"/>
  <c r="S133" i="34"/>
  <c r="P133" i="34"/>
  <c r="T133" i="34" s="1"/>
  <c r="B133" i="34"/>
  <c r="A133" i="34"/>
  <c r="T132" i="34"/>
  <c r="S132" i="34"/>
  <c r="P132" i="34"/>
  <c r="B132" i="34"/>
  <c r="A132" i="34"/>
  <c r="P131" i="34"/>
  <c r="S131" i="34" s="1"/>
  <c r="B131" i="34"/>
  <c r="A131" i="34"/>
  <c r="P130" i="34"/>
  <c r="B130" i="34"/>
  <c r="A130" i="34"/>
  <c r="S129" i="34"/>
  <c r="P129" i="34"/>
  <c r="T129" i="34" s="1"/>
  <c r="B129" i="34"/>
  <c r="A129" i="34"/>
  <c r="T128" i="34"/>
  <c r="S128" i="34"/>
  <c r="P128" i="34"/>
  <c r="B128" i="34"/>
  <c r="A128" i="34"/>
  <c r="P127" i="34"/>
  <c r="T127" i="34" s="1"/>
  <c r="B127" i="34"/>
  <c r="A127" i="34"/>
  <c r="P126" i="34"/>
  <c r="B126" i="34"/>
  <c r="A126" i="34"/>
  <c r="P125" i="34"/>
  <c r="T125" i="34" s="1"/>
  <c r="B125" i="34"/>
  <c r="A125" i="34"/>
  <c r="T124" i="34"/>
  <c r="S124" i="34"/>
  <c r="P124" i="34"/>
  <c r="B124" i="34"/>
  <c r="A124" i="34"/>
  <c r="P123" i="34"/>
  <c r="S123" i="34" s="1"/>
  <c r="B123" i="34"/>
  <c r="A123" i="34"/>
  <c r="P122" i="34"/>
  <c r="B122" i="34"/>
  <c r="A122" i="34"/>
  <c r="P121" i="34"/>
  <c r="T121" i="34" s="1"/>
  <c r="B121" i="34"/>
  <c r="A121" i="34"/>
  <c r="S120" i="34"/>
  <c r="P120" i="34"/>
  <c r="T120" i="34" s="1"/>
  <c r="B120" i="34"/>
  <c r="A120" i="34"/>
  <c r="T119" i="34"/>
  <c r="P119" i="34"/>
  <c r="S119" i="34" s="1"/>
  <c r="B119" i="34"/>
  <c r="A119" i="34"/>
  <c r="P118" i="34"/>
  <c r="B118" i="34"/>
  <c r="A118" i="34"/>
  <c r="S117" i="34"/>
  <c r="P117" i="34"/>
  <c r="T117" i="34" s="1"/>
  <c r="B117" i="34"/>
  <c r="A117" i="34"/>
  <c r="T116" i="34"/>
  <c r="S116" i="34"/>
  <c r="P116" i="34"/>
  <c r="B116" i="34"/>
  <c r="A116" i="34"/>
  <c r="P115" i="34"/>
  <c r="S115" i="34" s="1"/>
  <c r="B115" i="34"/>
  <c r="A115" i="34"/>
  <c r="P114" i="34"/>
  <c r="B114" i="34"/>
  <c r="A114" i="34"/>
  <c r="S113" i="34"/>
  <c r="P113" i="34"/>
  <c r="T113" i="34" s="1"/>
  <c r="B113" i="34"/>
  <c r="A113" i="34"/>
  <c r="T112" i="34"/>
  <c r="S112" i="34"/>
  <c r="P112" i="34"/>
  <c r="B112" i="34"/>
  <c r="A112" i="34"/>
  <c r="P111" i="34"/>
  <c r="T111" i="34" s="1"/>
  <c r="B111" i="34"/>
  <c r="A111" i="34"/>
  <c r="P110" i="34"/>
  <c r="B110" i="34"/>
  <c r="A110" i="34"/>
  <c r="P109" i="34"/>
  <c r="T109" i="34" s="1"/>
  <c r="B109" i="34"/>
  <c r="A109" i="34"/>
  <c r="T108" i="34"/>
  <c r="S108" i="34"/>
  <c r="P108" i="34"/>
  <c r="B108" i="34"/>
  <c r="A108" i="34"/>
  <c r="P107" i="34"/>
  <c r="S107" i="34" s="1"/>
  <c r="B107" i="34"/>
  <c r="A107" i="34"/>
  <c r="T106" i="34"/>
  <c r="P106" i="34"/>
  <c r="S106" i="34" s="1"/>
  <c r="B106" i="34"/>
  <c r="A106" i="34"/>
  <c r="P105" i="34"/>
  <c r="T105" i="34" s="1"/>
  <c r="B105" i="34"/>
  <c r="A105" i="34"/>
  <c r="P104" i="34"/>
  <c r="T104" i="34" s="1"/>
  <c r="B104" i="34"/>
  <c r="A104" i="34"/>
  <c r="P103" i="34"/>
  <c r="T103" i="34" s="1"/>
  <c r="B103" i="34"/>
  <c r="A103" i="34"/>
  <c r="P102" i="34"/>
  <c r="B102" i="34"/>
  <c r="A102" i="34"/>
  <c r="P101" i="34"/>
  <c r="T101" i="34" s="1"/>
  <c r="B101" i="34"/>
  <c r="A101" i="34"/>
  <c r="S100" i="34"/>
  <c r="P100" i="34"/>
  <c r="T100" i="34" s="1"/>
  <c r="B100" i="34"/>
  <c r="A100" i="34"/>
  <c r="P99" i="34"/>
  <c r="S99" i="34" s="1"/>
  <c r="B99" i="34"/>
  <c r="A99" i="34"/>
  <c r="T98" i="34"/>
  <c r="P98" i="34"/>
  <c r="S98" i="34" s="1"/>
  <c r="B98" i="34"/>
  <c r="A98" i="34"/>
  <c r="P97" i="34"/>
  <c r="T97" i="34" s="1"/>
  <c r="B97" i="34"/>
  <c r="A97" i="34"/>
  <c r="P96" i="34"/>
  <c r="T96" i="34" s="1"/>
  <c r="B96" i="34"/>
  <c r="A96" i="34"/>
  <c r="P95" i="34"/>
  <c r="T95" i="34" s="1"/>
  <c r="B95" i="34"/>
  <c r="A95" i="34"/>
  <c r="P94" i="34"/>
  <c r="B94" i="34"/>
  <c r="A94" i="34"/>
  <c r="P93" i="34"/>
  <c r="T93" i="34" s="1"/>
  <c r="B93" i="34"/>
  <c r="A93" i="34"/>
  <c r="P92" i="34"/>
  <c r="T92" i="34" s="1"/>
  <c r="B92" i="34"/>
  <c r="A92" i="34"/>
  <c r="T91" i="34"/>
  <c r="P91" i="34"/>
  <c r="S91" i="34" s="1"/>
  <c r="B91" i="34"/>
  <c r="A91" i="34"/>
  <c r="P90" i="34"/>
  <c r="S90" i="34" s="1"/>
  <c r="B90" i="34"/>
  <c r="A90" i="34"/>
  <c r="S89" i="34"/>
  <c r="P89" i="34"/>
  <c r="T89" i="34" s="1"/>
  <c r="B89" i="34"/>
  <c r="A89" i="34"/>
  <c r="P88" i="34"/>
  <c r="T88" i="34" s="1"/>
  <c r="B88" i="34"/>
  <c r="A88" i="34"/>
  <c r="S87" i="34"/>
  <c r="P87" i="34"/>
  <c r="T87" i="34" s="1"/>
  <c r="B87" i="34"/>
  <c r="A87" i="34"/>
  <c r="P86" i="34"/>
  <c r="B86" i="34"/>
  <c r="A86" i="34"/>
  <c r="P85" i="34"/>
  <c r="T85" i="34" s="1"/>
  <c r="B85" i="34"/>
  <c r="A85" i="34"/>
  <c r="P84" i="34"/>
  <c r="T84" i="34" s="1"/>
  <c r="B84" i="34"/>
  <c r="A84" i="34"/>
  <c r="T83" i="34"/>
  <c r="P83" i="34"/>
  <c r="S83" i="34" s="1"/>
  <c r="B83" i="34"/>
  <c r="A83" i="34"/>
  <c r="P82" i="34"/>
  <c r="S82" i="34" s="1"/>
  <c r="B82" i="34"/>
  <c r="A82" i="34"/>
  <c r="S81" i="34"/>
  <c r="P81" i="34"/>
  <c r="T81" i="34" s="1"/>
  <c r="B81" i="34"/>
  <c r="A81" i="34"/>
  <c r="P80" i="34"/>
  <c r="T80" i="34" s="1"/>
  <c r="B80" i="34"/>
  <c r="A80" i="34"/>
  <c r="S79" i="34"/>
  <c r="P79" i="34"/>
  <c r="T79" i="34" s="1"/>
  <c r="B79" i="34"/>
  <c r="A79" i="34"/>
  <c r="P78" i="34"/>
  <c r="B78" i="34"/>
  <c r="A78" i="34"/>
  <c r="P77" i="34"/>
  <c r="T77" i="34" s="1"/>
  <c r="B77" i="34"/>
  <c r="A77" i="34"/>
  <c r="P76" i="34"/>
  <c r="T76" i="34" s="1"/>
  <c r="B76" i="34"/>
  <c r="A76" i="34"/>
  <c r="P75" i="34"/>
  <c r="S75" i="34" s="1"/>
  <c r="B75" i="34"/>
  <c r="A75" i="34"/>
  <c r="P74" i="34"/>
  <c r="S74" i="34" s="1"/>
  <c r="B74" i="34"/>
  <c r="A74" i="34"/>
  <c r="P73" i="34"/>
  <c r="T73" i="34" s="1"/>
  <c r="B73" i="34"/>
  <c r="A73" i="34"/>
  <c r="T72" i="34"/>
  <c r="S72" i="34"/>
  <c r="P72" i="34"/>
  <c r="B72" i="34"/>
  <c r="A72" i="34"/>
  <c r="T71" i="34"/>
  <c r="S71" i="34"/>
  <c r="P71" i="34"/>
  <c r="B71" i="34"/>
  <c r="A71" i="34"/>
  <c r="P70" i="34"/>
  <c r="B70" i="34"/>
  <c r="A70" i="34"/>
  <c r="P69" i="34"/>
  <c r="T69" i="34" s="1"/>
  <c r="B69" i="34"/>
  <c r="A69" i="34"/>
  <c r="P68" i="34"/>
  <c r="T68" i="34" s="1"/>
  <c r="B68" i="34"/>
  <c r="A68" i="34"/>
  <c r="P67" i="34"/>
  <c r="S67" i="34" s="1"/>
  <c r="B67" i="34"/>
  <c r="A67" i="34"/>
  <c r="P66" i="34"/>
  <c r="S66" i="34" s="1"/>
  <c r="B66" i="34"/>
  <c r="A66" i="34"/>
  <c r="P65" i="34"/>
  <c r="T65" i="34" s="1"/>
  <c r="B65" i="34"/>
  <c r="A65" i="34"/>
  <c r="P64" i="34"/>
  <c r="S64" i="34" s="1"/>
  <c r="B64" i="34"/>
  <c r="A64" i="34"/>
  <c r="B63" i="34"/>
  <c r="A63" i="34"/>
  <c r="B62" i="34"/>
  <c r="A62" i="34"/>
  <c r="B61" i="34"/>
  <c r="A61" i="34"/>
  <c r="B60" i="34"/>
  <c r="A60" i="34"/>
  <c r="B59" i="34"/>
  <c r="A59" i="34"/>
  <c r="B58" i="34"/>
  <c r="A58" i="34"/>
  <c r="B57" i="34"/>
  <c r="A57" i="34"/>
  <c r="B56" i="34"/>
  <c r="A56" i="34"/>
  <c r="B55" i="34"/>
  <c r="A55" i="34"/>
  <c r="B54" i="34"/>
  <c r="A54" i="34"/>
  <c r="B53" i="34"/>
  <c r="A53" i="34"/>
  <c r="B52" i="34"/>
  <c r="A52" i="34"/>
  <c r="B51" i="34"/>
  <c r="A51" i="34"/>
  <c r="B50" i="34"/>
  <c r="A50" i="34"/>
  <c r="B49" i="34"/>
  <c r="A49" i="34"/>
  <c r="B48" i="34"/>
  <c r="A48" i="34"/>
  <c r="B47" i="34"/>
  <c r="A47" i="34"/>
  <c r="B46" i="34"/>
  <c r="A46" i="34"/>
  <c r="B45" i="34"/>
  <c r="A45" i="34"/>
  <c r="B44" i="34"/>
  <c r="A44" i="34"/>
  <c r="B43" i="34"/>
  <c r="A43" i="34"/>
  <c r="B42" i="34"/>
  <c r="A42" i="34"/>
  <c r="B41" i="34"/>
  <c r="A41" i="34"/>
  <c r="B40" i="34"/>
  <c r="A40" i="34"/>
  <c r="B39" i="34"/>
  <c r="A39" i="34"/>
  <c r="B38" i="34"/>
  <c r="A38" i="34"/>
  <c r="B37" i="34"/>
  <c r="A37" i="34"/>
  <c r="B36" i="34"/>
  <c r="A36" i="34"/>
  <c r="B35" i="34"/>
  <c r="A35" i="34"/>
  <c r="B34" i="34"/>
  <c r="A34" i="34"/>
  <c r="B33" i="34"/>
  <c r="A33" i="34"/>
  <c r="B32" i="34"/>
  <c r="A32" i="34"/>
  <c r="B31" i="34"/>
  <c r="A31" i="34"/>
  <c r="B30" i="34"/>
  <c r="A30" i="34"/>
  <c r="B29" i="34"/>
  <c r="A29" i="34"/>
  <c r="B28" i="34"/>
  <c r="A28" i="34"/>
  <c r="B27" i="34"/>
  <c r="A27" i="34"/>
  <c r="B26" i="34"/>
  <c r="A26" i="34"/>
  <c r="B25" i="34"/>
  <c r="A25" i="34"/>
  <c r="B24" i="34"/>
  <c r="A24" i="34"/>
  <c r="B23" i="34"/>
  <c r="A23" i="34"/>
  <c r="B22" i="34"/>
  <c r="A22" i="34"/>
  <c r="B21" i="34"/>
  <c r="A21" i="34"/>
  <c r="B20" i="34"/>
  <c r="A20" i="34"/>
  <c r="B19" i="34"/>
  <c r="A19" i="34"/>
  <c r="B18" i="34"/>
  <c r="A18" i="34"/>
  <c r="B17" i="34"/>
  <c r="A17" i="34"/>
  <c r="B16" i="34"/>
  <c r="A16" i="34"/>
  <c r="B15" i="34"/>
  <c r="A15" i="34"/>
  <c r="B14" i="34"/>
  <c r="A14" i="34"/>
  <c r="B13" i="34"/>
  <c r="A13" i="34"/>
  <c r="B12" i="34"/>
  <c r="A12" i="34"/>
  <c r="B11" i="34"/>
  <c r="A11" i="34"/>
  <c r="B10" i="34"/>
  <c r="A10" i="34"/>
  <c r="B9" i="34"/>
  <c r="A9" i="34"/>
  <c r="B8" i="34"/>
  <c r="A8" i="34"/>
  <c r="B7" i="34"/>
  <c r="A7" i="34"/>
  <c r="B6" i="34"/>
  <c r="A6" i="34"/>
  <c r="S203" i="33"/>
  <c r="P203" i="33"/>
  <c r="T203" i="33" s="1"/>
  <c r="B203" i="33"/>
  <c r="A203" i="33"/>
  <c r="P202" i="33"/>
  <c r="T202" i="33" s="1"/>
  <c r="B202" i="33"/>
  <c r="A202" i="33"/>
  <c r="T201" i="33"/>
  <c r="S201" i="33"/>
  <c r="P201" i="33"/>
  <c r="B201" i="33"/>
  <c r="A201" i="33"/>
  <c r="P200" i="33"/>
  <c r="T200" i="33" s="1"/>
  <c r="B200" i="33"/>
  <c r="A200" i="33"/>
  <c r="S199" i="33"/>
  <c r="P199" i="33"/>
  <c r="T199" i="33" s="1"/>
  <c r="B199" i="33"/>
  <c r="A199" i="33"/>
  <c r="T198" i="33"/>
  <c r="P198" i="33"/>
  <c r="S198" i="33" s="1"/>
  <c r="B198" i="33"/>
  <c r="A198" i="33"/>
  <c r="T197" i="33"/>
  <c r="S197" i="33"/>
  <c r="P197" i="33"/>
  <c r="B197" i="33"/>
  <c r="A197" i="33"/>
  <c r="T196" i="33"/>
  <c r="P196" i="33"/>
  <c r="S196" i="33" s="1"/>
  <c r="B196" i="33"/>
  <c r="A196" i="33"/>
  <c r="S195" i="33"/>
  <c r="P195" i="33"/>
  <c r="T195" i="33" s="1"/>
  <c r="B195" i="33"/>
  <c r="A195" i="33"/>
  <c r="P194" i="33"/>
  <c r="T194" i="33" s="1"/>
  <c r="B194" i="33"/>
  <c r="A194" i="33"/>
  <c r="T193" i="33"/>
  <c r="S193" i="33"/>
  <c r="P193" i="33"/>
  <c r="B193" i="33"/>
  <c r="A193" i="33"/>
  <c r="P192" i="33"/>
  <c r="T192" i="33" s="1"/>
  <c r="B192" i="33"/>
  <c r="A192" i="33"/>
  <c r="S191" i="33"/>
  <c r="P191" i="33"/>
  <c r="T191" i="33" s="1"/>
  <c r="B191" i="33"/>
  <c r="A191" i="33"/>
  <c r="T190" i="33"/>
  <c r="P190" i="33"/>
  <c r="S190" i="33" s="1"/>
  <c r="B190" i="33"/>
  <c r="A190" i="33"/>
  <c r="T189" i="33"/>
  <c r="S189" i="33"/>
  <c r="P189" i="33"/>
  <c r="B189" i="33"/>
  <c r="A189" i="33"/>
  <c r="T188" i="33"/>
  <c r="P188" i="33"/>
  <c r="S188" i="33" s="1"/>
  <c r="B188" i="33"/>
  <c r="A188" i="33"/>
  <c r="S187" i="33"/>
  <c r="P187" i="33"/>
  <c r="T187" i="33" s="1"/>
  <c r="B187" i="33"/>
  <c r="A187" i="33"/>
  <c r="P186" i="33"/>
  <c r="T186" i="33" s="1"/>
  <c r="B186" i="33"/>
  <c r="A186" i="33"/>
  <c r="T185" i="33"/>
  <c r="S185" i="33"/>
  <c r="P185" i="33"/>
  <c r="B185" i="33"/>
  <c r="A185" i="33"/>
  <c r="P184" i="33"/>
  <c r="T184" i="33" s="1"/>
  <c r="B184" i="33"/>
  <c r="A184" i="33"/>
  <c r="S183" i="33"/>
  <c r="P183" i="33"/>
  <c r="T183" i="33" s="1"/>
  <c r="B183" i="33"/>
  <c r="A183" i="33"/>
  <c r="T182" i="33"/>
  <c r="P182" i="33"/>
  <c r="S182" i="33" s="1"/>
  <c r="B182" i="33"/>
  <c r="A182" i="33"/>
  <c r="T181" i="33"/>
  <c r="S181" i="33"/>
  <c r="P181" i="33"/>
  <c r="B181" i="33"/>
  <c r="A181" i="33"/>
  <c r="T180" i="33"/>
  <c r="P180" i="33"/>
  <c r="S180" i="33" s="1"/>
  <c r="B180" i="33"/>
  <c r="A180" i="33"/>
  <c r="S179" i="33"/>
  <c r="P179" i="33"/>
  <c r="T179" i="33" s="1"/>
  <c r="B179" i="33"/>
  <c r="A179" i="33"/>
  <c r="P178" i="33"/>
  <c r="T178" i="33" s="1"/>
  <c r="B178" i="33"/>
  <c r="A178" i="33"/>
  <c r="T177" i="33"/>
  <c r="S177" i="33"/>
  <c r="P177" i="33"/>
  <c r="B177" i="33"/>
  <c r="A177" i="33"/>
  <c r="P176" i="33"/>
  <c r="T176" i="33" s="1"/>
  <c r="B176" i="33"/>
  <c r="A176" i="33"/>
  <c r="S175" i="33"/>
  <c r="P175" i="33"/>
  <c r="T175" i="33" s="1"/>
  <c r="B175" i="33"/>
  <c r="A175" i="33"/>
  <c r="T174" i="33"/>
  <c r="P174" i="33"/>
  <c r="S174" i="33" s="1"/>
  <c r="B174" i="33"/>
  <c r="A174" i="33"/>
  <c r="T173" i="33"/>
  <c r="S173" i="33"/>
  <c r="P173" i="33"/>
  <c r="B173" i="33"/>
  <c r="A173" i="33"/>
  <c r="T172" i="33"/>
  <c r="P172" i="33"/>
  <c r="S172" i="33" s="1"/>
  <c r="B172" i="33"/>
  <c r="A172" i="33"/>
  <c r="S171" i="33"/>
  <c r="P171" i="33"/>
  <c r="T171" i="33" s="1"/>
  <c r="B171" i="33"/>
  <c r="A171" i="33"/>
  <c r="P170" i="33"/>
  <c r="T170" i="33" s="1"/>
  <c r="B170" i="33"/>
  <c r="A170" i="33"/>
  <c r="T169" i="33"/>
  <c r="S169" i="33"/>
  <c r="P169" i="33"/>
  <c r="B169" i="33"/>
  <c r="A169" i="33"/>
  <c r="P168" i="33"/>
  <c r="T168" i="33" s="1"/>
  <c r="B168" i="33"/>
  <c r="A168" i="33"/>
  <c r="S167" i="33"/>
  <c r="P167" i="33"/>
  <c r="T167" i="33" s="1"/>
  <c r="B167" i="33"/>
  <c r="A167" i="33"/>
  <c r="P166" i="33"/>
  <c r="T166" i="33" s="1"/>
  <c r="B166" i="33"/>
  <c r="A166" i="33"/>
  <c r="T165" i="33"/>
  <c r="S165" i="33"/>
  <c r="P165" i="33"/>
  <c r="B165" i="33"/>
  <c r="A165" i="33"/>
  <c r="T164" i="33"/>
  <c r="P164" i="33"/>
  <c r="S164" i="33" s="1"/>
  <c r="B164" i="33"/>
  <c r="A164" i="33"/>
  <c r="S163" i="33"/>
  <c r="P163" i="33"/>
  <c r="T163" i="33" s="1"/>
  <c r="B163" i="33"/>
  <c r="A163" i="33"/>
  <c r="P162" i="33"/>
  <c r="T162" i="33" s="1"/>
  <c r="B162" i="33"/>
  <c r="A162" i="33"/>
  <c r="T161" i="33"/>
  <c r="S161" i="33"/>
  <c r="P161" i="33"/>
  <c r="B161" i="33"/>
  <c r="A161" i="33"/>
  <c r="P160" i="33"/>
  <c r="T160" i="33" s="1"/>
  <c r="B160" i="33"/>
  <c r="A160" i="33"/>
  <c r="S159" i="33"/>
  <c r="P159" i="33"/>
  <c r="T159" i="33" s="1"/>
  <c r="B159" i="33"/>
  <c r="A159" i="33"/>
  <c r="P158" i="33"/>
  <c r="T158" i="33" s="1"/>
  <c r="B158" i="33"/>
  <c r="A158" i="33"/>
  <c r="T157" i="33"/>
  <c r="S157" i="33"/>
  <c r="P157" i="33"/>
  <c r="B157" i="33"/>
  <c r="A157" i="33"/>
  <c r="T156" i="33"/>
  <c r="P156" i="33"/>
  <c r="S156" i="33" s="1"/>
  <c r="B156" i="33"/>
  <c r="A156" i="33"/>
  <c r="S155" i="33"/>
  <c r="P155" i="33"/>
  <c r="T155" i="33" s="1"/>
  <c r="B155" i="33"/>
  <c r="A155" i="33"/>
  <c r="P154" i="33"/>
  <c r="T154" i="33" s="1"/>
  <c r="B154" i="33"/>
  <c r="A154" i="33"/>
  <c r="T153" i="33"/>
  <c r="S153" i="33"/>
  <c r="P153" i="33"/>
  <c r="B153" i="33"/>
  <c r="A153" i="33"/>
  <c r="P152" i="33"/>
  <c r="T152" i="33" s="1"/>
  <c r="B152" i="33"/>
  <c r="A152" i="33"/>
  <c r="S151" i="33"/>
  <c r="P151" i="33"/>
  <c r="T151" i="33" s="1"/>
  <c r="B151" i="33"/>
  <c r="A151" i="33"/>
  <c r="P150" i="33"/>
  <c r="S150" i="33" s="1"/>
  <c r="B150" i="33"/>
  <c r="A150" i="33"/>
  <c r="T149" i="33"/>
  <c r="S149" i="33"/>
  <c r="P149" i="33"/>
  <c r="B149" i="33"/>
  <c r="A149" i="33"/>
  <c r="T148" i="33"/>
  <c r="P148" i="33"/>
  <c r="S148" i="33" s="1"/>
  <c r="B148" i="33"/>
  <c r="A148" i="33"/>
  <c r="S147" i="33"/>
  <c r="P147" i="33"/>
  <c r="T147" i="33" s="1"/>
  <c r="B147" i="33"/>
  <c r="A147" i="33"/>
  <c r="P146" i="33"/>
  <c r="T146" i="33" s="1"/>
  <c r="B146" i="33"/>
  <c r="A146" i="33"/>
  <c r="T145" i="33"/>
  <c r="S145" i="33"/>
  <c r="P145" i="33"/>
  <c r="B145" i="33"/>
  <c r="A145" i="33"/>
  <c r="P144" i="33"/>
  <c r="B144" i="33"/>
  <c r="A144" i="33"/>
  <c r="S143" i="33"/>
  <c r="P143" i="33"/>
  <c r="T143" i="33" s="1"/>
  <c r="B143" i="33"/>
  <c r="A143" i="33"/>
  <c r="P142" i="33"/>
  <c r="S142" i="33" s="1"/>
  <c r="B142" i="33"/>
  <c r="A142" i="33"/>
  <c r="T141" i="33"/>
  <c r="S141" i="33"/>
  <c r="P141" i="33"/>
  <c r="B141" i="33"/>
  <c r="A141" i="33"/>
  <c r="T140" i="33"/>
  <c r="P140" i="33"/>
  <c r="S140" i="33" s="1"/>
  <c r="B140" i="33"/>
  <c r="A140" i="33"/>
  <c r="S139" i="33"/>
  <c r="P139" i="33"/>
  <c r="T139" i="33" s="1"/>
  <c r="B139" i="33"/>
  <c r="A139" i="33"/>
  <c r="P138" i="33"/>
  <c r="B138" i="33"/>
  <c r="A138" i="33"/>
  <c r="T137" i="33"/>
  <c r="S137" i="33"/>
  <c r="P137" i="33"/>
  <c r="B137" i="33"/>
  <c r="A137" i="33"/>
  <c r="P136" i="33"/>
  <c r="S136" i="33" s="1"/>
  <c r="B136" i="33"/>
  <c r="A136" i="33"/>
  <c r="S135" i="33"/>
  <c r="P135" i="33"/>
  <c r="T135" i="33" s="1"/>
  <c r="B135" i="33"/>
  <c r="A135" i="33"/>
  <c r="P134" i="33"/>
  <c r="S134" i="33" s="1"/>
  <c r="B134" i="33"/>
  <c r="A134" i="33"/>
  <c r="T133" i="33"/>
  <c r="S133" i="33"/>
  <c r="P133" i="33"/>
  <c r="B133" i="33"/>
  <c r="A133" i="33"/>
  <c r="T132" i="33"/>
  <c r="P132" i="33"/>
  <c r="S132" i="33" s="1"/>
  <c r="B132" i="33"/>
  <c r="A132" i="33"/>
  <c r="S131" i="33"/>
  <c r="P131" i="33"/>
  <c r="T131" i="33" s="1"/>
  <c r="B131" i="33"/>
  <c r="A131" i="33"/>
  <c r="P130" i="33"/>
  <c r="B130" i="33"/>
  <c r="A130" i="33"/>
  <c r="T129" i="33"/>
  <c r="S129" i="33"/>
  <c r="P129" i="33"/>
  <c r="B129" i="33"/>
  <c r="A129" i="33"/>
  <c r="P128" i="33"/>
  <c r="S128" i="33" s="1"/>
  <c r="B128" i="33"/>
  <c r="A128" i="33"/>
  <c r="S127" i="33"/>
  <c r="P127" i="33"/>
  <c r="T127" i="33" s="1"/>
  <c r="B127" i="33"/>
  <c r="A127" i="33"/>
  <c r="P126" i="33"/>
  <c r="S126" i="33" s="1"/>
  <c r="B126" i="33"/>
  <c r="A126" i="33"/>
  <c r="T125" i="33"/>
  <c r="S125" i="33"/>
  <c r="P125" i="33"/>
  <c r="B125" i="33"/>
  <c r="A125" i="33"/>
  <c r="T124" i="33"/>
  <c r="P124" i="33"/>
  <c r="S124" i="33" s="1"/>
  <c r="B124" i="33"/>
  <c r="A124" i="33"/>
  <c r="S123" i="33"/>
  <c r="P123" i="33"/>
  <c r="T123" i="33" s="1"/>
  <c r="B123" i="33"/>
  <c r="A123" i="33"/>
  <c r="T122" i="33"/>
  <c r="P122" i="33"/>
  <c r="S122" i="33" s="1"/>
  <c r="B122" i="33"/>
  <c r="A122" i="33"/>
  <c r="T121" i="33"/>
  <c r="S121" i="33"/>
  <c r="P121" i="33"/>
  <c r="B121" i="33"/>
  <c r="A121" i="33"/>
  <c r="P120" i="33"/>
  <c r="S120" i="33" s="1"/>
  <c r="B120" i="33"/>
  <c r="A120" i="33"/>
  <c r="S119" i="33"/>
  <c r="P119" i="33"/>
  <c r="T119" i="33" s="1"/>
  <c r="B119" i="33"/>
  <c r="A119" i="33"/>
  <c r="P118" i="33"/>
  <c r="S118" i="33" s="1"/>
  <c r="B118" i="33"/>
  <c r="A118" i="33"/>
  <c r="T117" i="33"/>
  <c r="S117" i="33"/>
  <c r="P117" i="33"/>
  <c r="B117" i="33"/>
  <c r="A117" i="33"/>
  <c r="P116" i="33"/>
  <c r="S116" i="33" s="1"/>
  <c r="B116" i="33"/>
  <c r="A116" i="33"/>
  <c r="P115" i="33"/>
  <c r="T115" i="33" s="1"/>
  <c r="B115" i="33"/>
  <c r="A115" i="33"/>
  <c r="P114" i="33"/>
  <c r="S114" i="33" s="1"/>
  <c r="B114" i="33"/>
  <c r="A114" i="33"/>
  <c r="T113" i="33"/>
  <c r="S113" i="33"/>
  <c r="P113" i="33"/>
  <c r="B113" i="33"/>
  <c r="A113" i="33"/>
  <c r="T112" i="33"/>
  <c r="P112" i="33"/>
  <c r="S112" i="33" s="1"/>
  <c r="B112" i="33"/>
  <c r="A112" i="33"/>
  <c r="P111" i="33"/>
  <c r="T111" i="33" s="1"/>
  <c r="B111" i="33"/>
  <c r="A111" i="33"/>
  <c r="T110" i="33"/>
  <c r="S110" i="33"/>
  <c r="P110" i="33"/>
  <c r="B110" i="33"/>
  <c r="A110" i="33"/>
  <c r="T109" i="33"/>
  <c r="S109" i="33"/>
  <c r="P109" i="33"/>
  <c r="B109" i="33"/>
  <c r="A109" i="33"/>
  <c r="P108" i="33"/>
  <c r="S108" i="33" s="1"/>
  <c r="B108" i="33"/>
  <c r="A108" i="33"/>
  <c r="P107" i="33"/>
  <c r="T107" i="33" s="1"/>
  <c r="B107" i="33"/>
  <c r="A107" i="33"/>
  <c r="P106" i="33"/>
  <c r="T106" i="33" s="1"/>
  <c r="B106" i="33"/>
  <c r="A106" i="33"/>
  <c r="T105" i="33"/>
  <c r="S105" i="33"/>
  <c r="P105" i="33"/>
  <c r="B105" i="33"/>
  <c r="A105" i="33"/>
  <c r="P104" i="33"/>
  <c r="S104" i="33" s="1"/>
  <c r="B104" i="33"/>
  <c r="A104" i="33"/>
  <c r="S103" i="33"/>
  <c r="P103" i="33"/>
  <c r="T103" i="33" s="1"/>
  <c r="B103" i="33"/>
  <c r="A103" i="33"/>
  <c r="T102" i="33"/>
  <c r="S102" i="33"/>
  <c r="P102" i="33"/>
  <c r="B102" i="33"/>
  <c r="A102" i="33"/>
  <c r="T101" i="33"/>
  <c r="S101" i="33"/>
  <c r="P101" i="33"/>
  <c r="B101" i="33"/>
  <c r="A101" i="33"/>
  <c r="P100" i="33"/>
  <c r="S100" i="33" s="1"/>
  <c r="B100" i="33"/>
  <c r="A100" i="33"/>
  <c r="P99" i="33"/>
  <c r="T99" i="33" s="1"/>
  <c r="B99" i="33"/>
  <c r="A99" i="33"/>
  <c r="P98" i="33"/>
  <c r="S98" i="33" s="1"/>
  <c r="B98" i="33"/>
  <c r="A98" i="33"/>
  <c r="T97" i="33"/>
  <c r="S97" i="33"/>
  <c r="P97" i="33"/>
  <c r="B97" i="33"/>
  <c r="A97" i="33"/>
  <c r="T96" i="33"/>
  <c r="P96" i="33"/>
  <c r="S96" i="33" s="1"/>
  <c r="B96" i="33"/>
  <c r="A96" i="33"/>
  <c r="B95" i="33"/>
  <c r="A95" i="33"/>
  <c r="B94" i="33"/>
  <c r="A94" i="33"/>
  <c r="B93" i="33"/>
  <c r="A93" i="33"/>
  <c r="B92" i="33"/>
  <c r="A92" i="33"/>
  <c r="B91" i="33"/>
  <c r="A91" i="33"/>
  <c r="B90" i="33"/>
  <c r="A90" i="33"/>
  <c r="B89" i="33"/>
  <c r="A89" i="33"/>
  <c r="B88" i="33"/>
  <c r="A88" i="33"/>
  <c r="B87" i="33"/>
  <c r="A87" i="33"/>
  <c r="B86" i="33"/>
  <c r="A86" i="33"/>
  <c r="B85" i="33"/>
  <c r="A85" i="33"/>
  <c r="B84" i="33"/>
  <c r="A84" i="33"/>
  <c r="B83" i="33"/>
  <c r="A83" i="33"/>
  <c r="B82" i="33"/>
  <c r="A82" i="33"/>
  <c r="B81" i="33"/>
  <c r="A81" i="33"/>
  <c r="B80" i="33"/>
  <c r="A80" i="33"/>
  <c r="B79" i="33"/>
  <c r="A79" i="33"/>
  <c r="B78" i="33"/>
  <c r="A78" i="33"/>
  <c r="B77" i="33"/>
  <c r="A77" i="33"/>
  <c r="B76" i="33"/>
  <c r="A76" i="33"/>
  <c r="B75" i="33"/>
  <c r="A75" i="33"/>
  <c r="B74" i="33"/>
  <c r="A74" i="33"/>
  <c r="B73" i="33"/>
  <c r="A73" i="33"/>
  <c r="B72" i="33"/>
  <c r="A72" i="33"/>
  <c r="B71" i="33"/>
  <c r="A71" i="33"/>
  <c r="B70" i="33"/>
  <c r="A70" i="33"/>
  <c r="B69" i="33"/>
  <c r="A69" i="33"/>
  <c r="B68" i="33"/>
  <c r="A68" i="33"/>
  <c r="B67" i="33"/>
  <c r="A67" i="33"/>
  <c r="B66" i="33"/>
  <c r="A66" i="33"/>
  <c r="B65" i="33"/>
  <c r="A65" i="33"/>
  <c r="B64" i="33"/>
  <c r="A64" i="33"/>
  <c r="B63" i="33"/>
  <c r="A63" i="33"/>
  <c r="B62" i="33"/>
  <c r="A62" i="33"/>
  <c r="B61" i="33"/>
  <c r="A61" i="33"/>
  <c r="B60" i="33"/>
  <c r="A60" i="33"/>
  <c r="B59" i="33"/>
  <c r="A59" i="33"/>
  <c r="B58" i="33"/>
  <c r="A58" i="33"/>
  <c r="B57" i="33"/>
  <c r="A57" i="33"/>
  <c r="B56" i="33"/>
  <c r="A56" i="33"/>
  <c r="B55" i="33"/>
  <c r="A55" i="33"/>
  <c r="B54" i="33"/>
  <c r="A54" i="33"/>
  <c r="B53" i="33"/>
  <c r="A53" i="33"/>
  <c r="B52" i="33"/>
  <c r="A52" i="33"/>
  <c r="B51" i="33"/>
  <c r="A51" i="33"/>
  <c r="B50" i="33"/>
  <c r="A50" i="33"/>
  <c r="B49" i="33"/>
  <c r="A49" i="33"/>
  <c r="B48" i="33"/>
  <c r="A48" i="33"/>
  <c r="B47" i="33"/>
  <c r="A47" i="33"/>
  <c r="B46" i="33"/>
  <c r="A46" i="33"/>
  <c r="B45" i="33"/>
  <c r="A45" i="33"/>
  <c r="B44" i="33"/>
  <c r="A44" i="33"/>
  <c r="B43" i="33"/>
  <c r="A43" i="33"/>
  <c r="B42" i="33"/>
  <c r="A42" i="33"/>
  <c r="B41" i="33"/>
  <c r="A41" i="33"/>
  <c r="B40" i="33"/>
  <c r="A40" i="33"/>
  <c r="B39" i="33"/>
  <c r="A39" i="33"/>
  <c r="B38" i="33"/>
  <c r="A38" i="33"/>
  <c r="B37" i="33"/>
  <c r="A37" i="33"/>
  <c r="B36" i="33"/>
  <c r="A36" i="33"/>
  <c r="B35" i="33"/>
  <c r="A35" i="33"/>
  <c r="B34" i="33"/>
  <c r="A34" i="33"/>
  <c r="B33" i="33"/>
  <c r="A33" i="33"/>
  <c r="B32" i="33"/>
  <c r="A32" i="33"/>
  <c r="B31" i="33"/>
  <c r="A31" i="33"/>
  <c r="B30" i="33"/>
  <c r="A30" i="33"/>
  <c r="B29" i="33"/>
  <c r="A29" i="33"/>
  <c r="B28" i="33"/>
  <c r="A28" i="33"/>
  <c r="B27" i="33"/>
  <c r="A27" i="33"/>
  <c r="B26" i="33"/>
  <c r="A26" i="33"/>
  <c r="B25" i="33"/>
  <c r="A25" i="33"/>
  <c r="B24" i="33"/>
  <c r="A24" i="33"/>
  <c r="B23" i="33"/>
  <c r="A23" i="33"/>
  <c r="B22" i="33"/>
  <c r="A22" i="33"/>
  <c r="B21" i="33"/>
  <c r="A21" i="33"/>
  <c r="B20" i="33"/>
  <c r="A20" i="33"/>
  <c r="B19" i="33"/>
  <c r="A19" i="33"/>
  <c r="B18" i="33"/>
  <c r="A18" i="33"/>
  <c r="B17" i="33"/>
  <c r="A17" i="33"/>
  <c r="B16" i="33"/>
  <c r="A16" i="33"/>
  <c r="B15" i="33"/>
  <c r="A15" i="33"/>
  <c r="B14" i="33"/>
  <c r="A14" i="33"/>
  <c r="B13" i="33"/>
  <c r="A13" i="33"/>
  <c r="B12" i="33"/>
  <c r="A12" i="33"/>
  <c r="B11" i="33"/>
  <c r="A11" i="33"/>
  <c r="B10" i="33"/>
  <c r="A10" i="33"/>
  <c r="B9" i="33"/>
  <c r="A9" i="33"/>
  <c r="B8" i="33"/>
  <c r="A8" i="33"/>
  <c r="B7" i="33"/>
  <c r="A7" i="33"/>
  <c r="B6" i="33"/>
  <c r="A6" i="33"/>
  <c r="P203" i="32"/>
  <c r="T203" i="32" s="1"/>
  <c r="B203" i="32"/>
  <c r="A203" i="32"/>
  <c r="P202" i="32"/>
  <c r="S202" i="32" s="1"/>
  <c r="B202" i="32"/>
  <c r="A202" i="32"/>
  <c r="P201" i="32"/>
  <c r="T201" i="32" s="1"/>
  <c r="B201" i="32"/>
  <c r="A201" i="32"/>
  <c r="P200" i="32"/>
  <c r="S200" i="32" s="1"/>
  <c r="B200" i="32"/>
  <c r="A200" i="32"/>
  <c r="P199" i="32"/>
  <c r="T199" i="32" s="1"/>
  <c r="B199" i="32"/>
  <c r="A199" i="32"/>
  <c r="P198" i="32"/>
  <c r="S198" i="32" s="1"/>
  <c r="B198" i="32"/>
  <c r="A198" i="32"/>
  <c r="P197" i="32"/>
  <c r="T197" i="32" s="1"/>
  <c r="B197" i="32"/>
  <c r="A197" i="32"/>
  <c r="P196" i="32"/>
  <c r="S196" i="32" s="1"/>
  <c r="B196" i="32"/>
  <c r="A196" i="32"/>
  <c r="P195" i="32"/>
  <c r="T195" i="32" s="1"/>
  <c r="B195" i="32"/>
  <c r="A195" i="32"/>
  <c r="P194" i="32"/>
  <c r="S194" i="32" s="1"/>
  <c r="B194" i="32"/>
  <c r="A194" i="32"/>
  <c r="P193" i="32"/>
  <c r="T193" i="32" s="1"/>
  <c r="B193" i="32"/>
  <c r="A193" i="32"/>
  <c r="P192" i="32"/>
  <c r="T192" i="32" s="1"/>
  <c r="B192" i="32"/>
  <c r="A192" i="32"/>
  <c r="P191" i="32"/>
  <c r="T191" i="32" s="1"/>
  <c r="B191" i="32"/>
  <c r="A191" i="32"/>
  <c r="P190" i="32"/>
  <c r="S190" i="32" s="1"/>
  <c r="B190" i="32"/>
  <c r="A190" i="32"/>
  <c r="P189" i="32"/>
  <c r="T189" i="32" s="1"/>
  <c r="B189" i="32"/>
  <c r="A189" i="32"/>
  <c r="P188" i="32"/>
  <c r="T188" i="32" s="1"/>
  <c r="B188" i="32"/>
  <c r="A188" i="32"/>
  <c r="P187" i="32"/>
  <c r="S187" i="32" s="1"/>
  <c r="B187" i="32"/>
  <c r="A187" i="32"/>
  <c r="P186" i="32"/>
  <c r="S186" i="32" s="1"/>
  <c r="B186" i="32"/>
  <c r="A186" i="32"/>
  <c r="P185" i="32"/>
  <c r="T185" i="32" s="1"/>
  <c r="B185" i="32"/>
  <c r="A185" i="32"/>
  <c r="P184" i="32"/>
  <c r="S184" i="32" s="1"/>
  <c r="B184" i="32"/>
  <c r="A184" i="32"/>
  <c r="P183" i="32"/>
  <c r="S183" i="32" s="1"/>
  <c r="B183" i="32"/>
  <c r="A183" i="32"/>
  <c r="P182" i="32"/>
  <c r="S182" i="32" s="1"/>
  <c r="B182" i="32"/>
  <c r="A182" i="32"/>
  <c r="P181" i="32"/>
  <c r="T181" i="32" s="1"/>
  <c r="B181" i="32"/>
  <c r="A181" i="32"/>
  <c r="P180" i="32"/>
  <c r="T180" i="32" s="1"/>
  <c r="B180" i="32"/>
  <c r="A180" i="32"/>
  <c r="P179" i="32"/>
  <c r="T179" i="32" s="1"/>
  <c r="B179" i="32"/>
  <c r="A179" i="32"/>
  <c r="P178" i="32"/>
  <c r="S178" i="32" s="1"/>
  <c r="B178" i="32"/>
  <c r="A178" i="32"/>
  <c r="P177" i="32"/>
  <c r="T177" i="32" s="1"/>
  <c r="B177" i="32"/>
  <c r="A177" i="32"/>
  <c r="P176" i="32"/>
  <c r="T176" i="32" s="1"/>
  <c r="B176" i="32"/>
  <c r="A176" i="32"/>
  <c r="P175" i="32"/>
  <c r="T175" i="32" s="1"/>
  <c r="B175" i="32"/>
  <c r="A175" i="32"/>
  <c r="P174" i="32"/>
  <c r="S174" i="32" s="1"/>
  <c r="B174" i="32"/>
  <c r="A174" i="32"/>
  <c r="P173" i="32"/>
  <c r="T173" i="32" s="1"/>
  <c r="B173" i="32"/>
  <c r="A173" i="32"/>
  <c r="P172" i="32"/>
  <c r="T172" i="32" s="1"/>
  <c r="B172" i="32"/>
  <c r="A172" i="32"/>
  <c r="T171" i="32"/>
  <c r="P171" i="32"/>
  <c r="S171" i="32" s="1"/>
  <c r="B171" i="32"/>
  <c r="A171" i="32"/>
  <c r="P170" i="32"/>
  <c r="S170" i="32" s="1"/>
  <c r="B170" i="32"/>
  <c r="A170" i="32"/>
  <c r="P169" i="32"/>
  <c r="T169" i="32" s="1"/>
  <c r="B169" i="32"/>
  <c r="A169" i="32"/>
  <c r="P168" i="32"/>
  <c r="S168" i="32" s="1"/>
  <c r="B168" i="32"/>
  <c r="A168" i="32"/>
  <c r="P167" i="32"/>
  <c r="T167" i="32" s="1"/>
  <c r="B167" i="32"/>
  <c r="A167" i="32"/>
  <c r="P166" i="32"/>
  <c r="S166" i="32" s="1"/>
  <c r="B166" i="32"/>
  <c r="A166" i="32"/>
  <c r="P165" i="32"/>
  <c r="T165" i="32" s="1"/>
  <c r="B165" i="32"/>
  <c r="A165" i="32"/>
  <c r="P164" i="32"/>
  <c r="T164" i="32" s="1"/>
  <c r="B164" i="32"/>
  <c r="A164" i="32"/>
  <c r="P163" i="32"/>
  <c r="T163" i="32" s="1"/>
  <c r="B163" i="32"/>
  <c r="A163" i="32"/>
  <c r="P162" i="32"/>
  <c r="S162" i="32" s="1"/>
  <c r="B162" i="32"/>
  <c r="A162" i="32"/>
  <c r="P161" i="32"/>
  <c r="T161" i="32" s="1"/>
  <c r="B161" i="32"/>
  <c r="A161" i="32"/>
  <c r="P160" i="32"/>
  <c r="T160" i="32" s="1"/>
  <c r="B160" i="32"/>
  <c r="A160" i="32"/>
  <c r="P159" i="32"/>
  <c r="T159" i="32" s="1"/>
  <c r="B159" i="32"/>
  <c r="A159" i="32"/>
  <c r="P158" i="32"/>
  <c r="S158" i="32" s="1"/>
  <c r="B158" i="32"/>
  <c r="A158" i="32"/>
  <c r="P157" i="32"/>
  <c r="T157" i="32" s="1"/>
  <c r="B157" i="32"/>
  <c r="A157" i="32"/>
  <c r="P156" i="32"/>
  <c r="T156" i="32" s="1"/>
  <c r="B156" i="32"/>
  <c r="A156" i="32"/>
  <c r="P155" i="32"/>
  <c r="T155" i="32" s="1"/>
  <c r="B155" i="32"/>
  <c r="A155" i="32"/>
  <c r="P154" i="32"/>
  <c r="S154" i="32" s="1"/>
  <c r="B154" i="32"/>
  <c r="A154" i="32"/>
  <c r="P153" i="32"/>
  <c r="T153" i="32" s="1"/>
  <c r="B153" i="32"/>
  <c r="A153" i="32"/>
  <c r="P152" i="32"/>
  <c r="S152" i="32" s="1"/>
  <c r="B152" i="32"/>
  <c r="A152" i="32"/>
  <c r="P151" i="32"/>
  <c r="T151" i="32" s="1"/>
  <c r="B151" i="32"/>
  <c r="A151" i="32"/>
  <c r="P150" i="32"/>
  <c r="S150" i="32" s="1"/>
  <c r="B150" i="32"/>
  <c r="A150" i="32"/>
  <c r="P149" i="32"/>
  <c r="T149" i="32" s="1"/>
  <c r="B149" i="32"/>
  <c r="A149" i="32"/>
  <c r="P148" i="32"/>
  <c r="S148" i="32" s="1"/>
  <c r="B148" i="32"/>
  <c r="A148" i="32"/>
  <c r="P147" i="32"/>
  <c r="T147" i="32" s="1"/>
  <c r="B147" i="32"/>
  <c r="A147" i="32"/>
  <c r="P146" i="32"/>
  <c r="S146" i="32" s="1"/>
  <c r="B146" i="32"/>
  <c r="A146" i="32"/>
  <c r="P145" i="32"/>
  <c r="T145" i="32" s="1"/>
  <c r="B145" i="32"/>
  <c r="A145" i="32"/>
  <c r="P144" i="32"/>
  <c r="T144" i="32" s="1"/>
  <c r="B144" i="32"/>
  <c r="A144" i="32"/>
  <c r="P143" i="32"/>
  <c r="T143" i="32" s="1"/>
  <c r="B143" i="32"/>
  <c r="A143" i="32"/>
  <c r="P142" i="32"/>
  <c r="S142" i="32" s="1"/>
  <c r="B142" i="32"/>
  <c r="A142" i="32"/>
  <c r="P141" i="32"/>
  <c r="S141" i="32" s="1"/>
  <c r="B141" i="32"/>
  <c r="A141" i="32"/>
  <c r="P140" i="32"/>
  <c r="S140" i="32" s="1"/>
  <c r="B140" i="32"/>
  <c r="A140" i="32"/>
  <c r="P139" i="32"/>
  <c r="T139" i="32" s="1"/>
  <c r="B139" i="32"/>
  <c r="A139" i="32"/>
  <c r="P138" i="32"/>
  <c r="T138" i="32" s="1"/>
  <c r="B138" i="32"/>
  <c r="A138" i="32"/>
  <c r="P137" i="32"/>
  <c r="S137" i="32" s="1"/>
  <c r="B137" i="32"/>
  <c r="A137" i="32"/>
  <c r="P136" i="32"/>
  <c r="S136" i="32" s="1"/>
  <c r="B136" i="32"/>
  <c r="A136" i="32"/>
  <c r="P135" i="32"/>
  <c r="S135" i="32" s="1"/>
  <c r="B135" i="32"/>
  <c r="A135" i="32"/>
  <c r="P134" i="32"/>
  <c r="T134" i="32" s="1"/>
  <c r="B134" i="32"/>
  <c r="A134" i="32"/>
  <c r="P133" i="32"/>
  <c r="T133" i="32" s="1"/>
  <c r="B133" i="32"/>
  <c r="A133" i="32"/>
  <c r="P132" i="32"/>
  <c r="S132" i="32" s="1"/>
  <c r="B132" i="32"/>
  <c r="A132" i="32"/>
  <c r="P131" i="32"/>
  <c r="T131" i="32" s="1"/>
  <c r="B131" i="32"/>
  <c r="A131" i="32"/>
  <c r="P130" i="32"/>
  <c r="T130" i="32" s="1"/>
  <c r="B130" i="32"/>
  <c r="A130" i="32"/>
  <c r="P129" i="32"/>
  <c r="S129" i="32" s="1"/>
  <c r="B129" i="32"/>
  <c r="A129" i="32"/>
  <c r="P128" i="32"/>
  <c r="S128" i="32" s="1"/>
  <c r="B128" i="32"/>
  <c r="A128" i="32"/>
  <c r="P127" i="32"/>
  <c r="S127" i="32" s="1"/>
  <c r="B127" i="32"/>
  <c r="A127" i="32"/>
  <c r="P126" i="32"/>
  <c r="T126" i="32" s="1"/>
  <c r="B126" i="32"/>
  <c r="A126" i="32"/>
  <c r="P125" i="32"/>
  <c r="S125" i="32" s="1"/>
  <c r="B125" i="32"/>
  <c r="A125" i="32"/>
  <c r="P124" i="32"/>
  <c r="S124" i="32" s="1"/>
  <c r="B124" i="32"/>
  <c r="A124" i="32"/>
  <c r="P123" i="32"/>
  <c r="T123" i="32" s="1"/>
  <c r="B123" i="32"/>
  <c r="A123" i="32"/>
  <c r="P122" i="32"/>
  <c r="T122" i="32" s="1"/>
  <c r="B122" i="32"/>
  <c r="A122" i="32"/>
  <c r="P121" i="32"/>
  <c r="S121" i="32" s="1"/>
  <c r="B121" i="32"/>
  <c r="A121" i="32"/>
  <c r="P120" i="32"/>
  <c r="S120" i="32" s="1"/>
  <c r="B120" i="32"/>
  <c r="A120" i="32"/>
  <c r="P119" i="32"/>
  <c r="S119" i="32" s="1"/>
  <c r="B119" i="32"/>
  <c r="A119" i="32"/>
  <c r="P118" i="32"/>
  <c r="T118" i="32" s="1"/>
  <c r="B118" i="32"/>
  <c r="A118" i="32"/>
  <c r="P117" i="32"/>
  <c r="T117" i="32" s="1"/>
  <c r="B117" i="32"/>
  <c r="A117" i="32"/>
  <c r="P116" i="32"/>
  <c r="S116" i="32" s="1"/>
  <c r="B116" i="32"/>
  <c r="A116" i="32"/>
  <c r="P115" i="32"/>
  <c r="T115" i="32" s="1"/>
  <c r="B115" i="32"/>
  <c r="A115" i="32"/>
  <c r="P114" i="32"/>
  <c r="T114" i="32" s="1"/>
  <c r="B114" i="32"/>
  <c r="A114" i="32"/>
  <c r="P113" i="32"/>
  <c r="T113" i="32" s="1"/>
  <c r="B113" i="32"/>
  <c r="A113" i="32"/>
  <c r="P112" i="32"/>
  <c r="S112" i="32" s="1"/>
  <c r="B112" i="32"/>
  <c r="A112" i="32"/>
  <c r="P111" i="32"/>
  <c r="S111" i="32" s="1"/>
  <c r="B111" i="32"/>
  <c r="A111" i="32"/>
  <c r="P110" i="32"/>
  <c r="T110" i="32" s="1"/>
  <c r="B110" i="32"/>
  <c r="A110" i="32"/>
  <c r="P109" i="32"/>
  <c r="S109" i="32" s="1"/>
  <c r="B109" i="32"/>
  <c r="A109" i="32"/>
  <c r="P108" i="32"/>
  <c r="S108" i="32" s="1"/>
  <c r="B108" i="32"/>
  <c r="A108" i="32"/>
  <c r="P107" i="32"/>
  <c r="T107" i="32" s="1"/>
  <c r="B107" i="32"/>
  <c r="A107" i="32"/>
  <c r="P106" i="32"/>
  <c r="T106" i="32" s="1"/>
  <c r="B106" i="32"/>
  <c r="A106" i="32"/>
  <c r="P105" i="32"/>
  <c r="S105" i="32" s="1"/>
  <c r="B105" i="32"/>
  <c r="A105" i="32"/>
  <c r="P104" i="32"/>
  <c r="S104" i="32" s="1"/>
  <c r="B104" i="32"/>
  <c r="A104" i="32"/>
  <c r="P103" i="32"/>
  <c r="S103" i="32" s="1"/>
  <c r="B103" i="32"/>
  <c r="A103" i="32"/>
  <c r="P102" i="32"/>
  <c r="T102" i="32" s="1"/>
  <c r="B102" i="32"/>
  <c r="A102" i="32"/>
  <c r="S101" i="32"/>
  <c r="P101" i="32"/>
  <c r="T101" i="32" s="1"/>
  <c r="B101" i="32"/>
  <c r="A101" i="32"/>
  <c r="T100" i="32"/>
  <c r="P100" i="32"/>
  <c r="S100" i="32" s="1"/>
  <c r="B100" i="32"/>
  <c r="A100" i="32"/>
  <c r="P99" i="32"/>
  <c r="T99" i="32" s="1"/>
  <c r="B99" i="32"/>
  <c r="A99" i="32"/>
  <c r="P98" i="32"/>
  <c r="T98" i="32" s="1"/>
  <c r="B98" i="32"/>
  <c r="A98" i="32"/>
  <c r="P97" i="32"/>
  <c r="T97" i="32" s="1"/>
  <c r="B97" i="32"/>
  <c r="A97" i="32"/>
  <c r="P96" i="32"/>
  <c r="S96" i="32" s="1"/>
  <c r="B96" i="32"/>
  <c r="A96" i="32"/>
  <c r="P95" i="32"/>
  <c r="S95" i="32" s="1"/>
  <c r="B95" i="32"/>
  <c r="A95" i="32"/>
  <c r="P94" i="32"/>
  <c r="T94" i="32" s="1"/>
  <c r="B94" i="32"/>
  <c r="A94" i="32"/>
  <c r="P93" i="32"/>
  <c r="T93" i="32" s="1"/>
  <c r="B93" i="32"/>
  <c r="A93" i="32"/>
  <c r="P92" i="32"/>
  <c r="S92" i="32" s="1"/>
  <c r="B92" i="32"/>
  <c r="A92" i="32"/>
  <c r="P91" i="32"/>
  <c r="T91" i="32" s="1"/>
  <c r="B91" i="32"/>
  <c r="A91" i="32"/>
  <c r="P90" i="32"/>
  <c r="T90" i="32" s="1"/>
  <c r="B90" i="32"/>
  <c r="A90" i="32"/>
  <c r="P89" i="32"/>
  <c r="T89" i="32" s="1"/>
  <c r="B89" i="32"/>
  <c r="A89" i="32"/>
  <c r="P88" i="32"/>
  <c r="S88" i="32" s="1"/>
  <c r="B88" i="32"/>
  <c r="A88" i="32"/>
  <c r="P87" i="32"/>
  <c r="S87" i="32" s="1"/>
  <c r="B87" i="32"/>
  <c r="A87" i="32"/>
  <c r="P86" i="32"/>
  <c r="T86" i="32" s="1"/>
  <c r="B86" i="32"/>
  <c r="A86" i="32"/>
  <c r="S85" i="32"/>
  <c r="P85" i="32"/>
  <c r="T85" i="32" s="1"/>
  <c r="B85" i="32"/>
  <c r="A85" i="32"/>
  <c r="T84" i="32"/>
  <c r="P84" i="32"/>
  <c r="S84" i="32" s="1"/>
  <c r="B84" i="32"/>
  <c r="A84" i="32"/>
  <c r="P83" i="32"/>
  <c r="T83" i="32" s="1"/>
  <c r="B83" i="32"/>
  <c r="A83" i="32"/>
  <c r="P82" i="32"/>
  <c r="T82" i="32" s="1"/>
  <c r="B82" i="32"/>
  <c r="A82" i="32"/>
  <c r="P81" i="32"/>
  <c r="T81" i="32" s="1"/>
  <c r="B81" i="32"/>
  <c r="A81" i="32"/>
  <c r="P80" i="32"/>
  <c r="S80" i="32" s="1"/>
  <c r="B80" i="32"/>
  <c r="A80" i="32"/>
  <c r="P79" i="32"/>
  <c r="S79" i="32" s="1"/>
  <c r="B79" i="32"/>
  <c r="A79" i="32"/>
  <c r="P78" i="32"/>
  <c r="T78" i="32" s="1"/>
  <c r="B78" i="32"/>
  <c r="A78" i="32"/>
  <c r="P77" i="32"/>
  <c r="S77" i="32" s="1"/>
  <c r="B77" i="32"/>
  <c r="A77" i="32"/>
  <c r="P76" i="32"/>
  <c r="S76" i="32" s="1"/>
  <c r="B76" i="32"/>
  <c r="A76" i="32"/>
  <c r="P75" i="32"/>
  <c r="T75" i="32" s="1"/>
  <c r="B75" i="32"/>
  <c r="A75" i="32"/>
  <c r="P74" i="32"/>
  <c r="T74" i="32" s="1"/>
  <c r="B74" i="32"/>
  <c r="A74" i="32"/>
  <c r="P73" i="32"/>
  <c r="S73" i="32" s="1"/>
  <c r="B73" i="32"/>
  <c r="A73" i="32"/>
  <c r="P72" i="32"/>
  <c r="S72" i="32" s="1"/>
  <c r="B72" i="32"/>
  <c r="A72" i="32"/>
  <c r="P71" i="32"/>
  <c r="S71" i="32" s="1"/>
  <c r="B71" i="32"/>
  <c r="A71" i="32"/>
  <c r="P70" i="32"/>
  <c r="T70" i="32" s="1"/>
  <c r="B70" i="32"/>
  <c r="A70" i="32"/>
  <c r="S69" i="32"/>
  <c r="P69" i="32"/>
  <c r="T69" i="32" s="1"/>
  <c r="B69" i="32"/>
  <c r="A69" i="32"/>
  <c r="T68" i="32"/>
  <c r="P68" i="32"/>
  <c r="S68" i="32" s="1"/>
  <c r="B68" i="32"/>
  <c r="A68" i="32"/>
  <c r="P67" i="32"/>
  <c r="T67" i="32" s="1"/>
  <c r="B67" i="32"/>
  <c r="A67" i="32"/>
  <c r="P66" i="32"/>
  <c r="T66" i="32" s="1"/>
  <c r="B66" i="32"/>
  <c r="A66" i="32"/>
  <c r="P65" i="32"/>
  <c r="T65" i="32" s="1"/>
  <c r="B65" i="32"/>
  <c r="A65" i="32"/>
  <c r="T64" i="32"/>
  <c r="P64" i="32"/>
  <c r="S64" i="32" s="1"/>
  <c r="B64" i="32"/>
  <c r="A64" i="32"/>
  <c r="P63" i="32"/>
  <c r="S63" i="32" s="1"/>
  <c r="B63" i="32"/>
  <c r="A63" i="32"/>
  <c r="B62" i="32"/>
  <c r="A62" i="32"/>
  <c r="B61" i="32"/>
  <c r="A61" i="32"/>
  <c r="B60" i="32"/>
  <c r="A60" i="32"/>
  <c r="B59" i="32"/>
  <c r="A59" i="32"/>
  <c r="B58" i="32"/>
  <c r="A58" i="32"/>
  <c r="B57" i="32"/>
  <c r="A57" i="32"/>
  <c r="B56" i="32"/>
  <c r="A56" i="32"/>
  <c r="B55" i="32"/>
  <c r="A55" i="32"/>
  <c r="B54" i="32"/>
  <c r="A54" i="32"/>
  <c r="B53" i="32"/>
  <c r="A53" i="32"/>
  <c r="B52" i="32"/>
  <c r="A52" i="32"/>
  <c r="B51" i="32"/>
  <c r="A51" i="32"/>
  <c r="B50" i="32"/>
  <c r="A50" i="32"/>
  <c r="B49" i="32"/>
  <c r="A49" i="32"/>
  <c r="B48" i="32"/>
  <c r="A48" i="32"/>
  <c r="B47" i="32"/>
  <c r="A47" i="32"/>
  <c r="B46" i="32"/>
  <c r="A46" i="32"/>
  <c r="B45" i="32"/>
  <c r="A45" i="32"/>
  <c r="B44" i="32"/>
  <c r="A44" i="32"/>
  <c r="B43" i="32"/>
  <c r="A43" i="32"/>
  <c r="B42" i="32"/>
  <c r="A42" i="32"/>
  <c r="B41" i="32"/>
  <c r="A41" i="32"/>
  <c r="B40" i="32"/>
  <c r="A40" i="32"/>
  <c r="B39" i="32"/>
  <c r="A39" i="32"/>
  <c r="B38" i="32"/>
  <c r="A38" i="32"/>
  <c r="B37" i="32"/>
  <c r="A37" i="32"/>
  <c r="B36"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A23" i="32"/>
  <c r="B22" i="32"/>
  <c r="A22" i="32"/>
  <c r="B21" i="32"/>
  <c r="A21" i="32"/>
  <c r="B20" i="32"/>
  <c r="A20" i="32"/>
  <c r="B19" i="32"/>
  <c r="A19" i="32"/>
  <c r="B18" i="32"/>
  <c r="A18" i="32"/>
  <c r="B17" i="32"/>
  <c r="A17" i="32"/>
  <c r="B16" i="32"/>
  <c r="A16" i="32"/>
  <c r="B15" i="32"/>
  <c r="A15" i="32"/>
  <c r="B14" i="32"/>
  <c r="A14" i="32"/>
  <c r="B13" i="32"/>
  <c r="A13" i="32"/>
  <c r="B12" i="32"/>
  <c r="A12" i="32"/>
  <c r="B11" i="32"/>
  <c r="A11" i="32"/>
  <c r="B10" i="32"/>
  <c r="A10" i="32"/>
  <c r="B9" i="32"/>
  <c r="A9" i="32"/>
  <c r="B8" i="32"/>
  <c r="A8" i="32"/>
  <c r="B7" i="32"/>
  <c r="A7" i="32"/>
  <c r="B6" i="32"/>
  <c r="A6" i="32"/>
  <c r="P203" i="31"/>
  <c r="T203" i="31" s="1"/>
  <c r="B203" i="31"/>
  <c r="A203" i="31"/>
  <c r="T202" i="31"/>
  <c r="S202" i="31"/>
  <c r="P202" i="31"/>
  <c r="B202" i="31"/>
  <c r="A202" i="31"/>
  <c r="T201" i="31"/>
  <c r="P201" i="31"/>
  <c r="S201" i="31" s="1"/>
  <c r="B201" i="31"/>
  <c r="A201" i="31"/>
  <c r="P200" i="31"/>
  <c r="S200" i="31" s="1"/>
  <c r="B200" i="31"/>
  <c r="A200" i="31"/>
  <c r="P199" i="31"/>
  <c r="T199" i="31" s="1"/>
  <c r="B199" i="31"/>
  <c r="A199" i="31"/>
  <c r="T198" i="31"/>
  <c r="S198" i="31"/>
  <c r="P198" i="31"/>
  <c r="B198" i="31"/>
  <c r="A198" i="31"/>
  <c r="T197" i="31"/>
  <c r="P197" i="31"/>
  <c r="S197" i="31" s="1"/>
  <c r="B197" i="31"/>
  <c r="A197" i="31"/>
  <c r="P196" i="31"/>
  <c r="T196" i="31" s="1"/>
  <c r="B196" i="31"/>
  <c r="A196" i="31"/>
  <c r="S195" i="31"/>
  <c r="P195" i="31"/>
  <c r="T195" i="31" s="1"/>
  <c r="B195" i="31"/>
  <c r="A195" i="31"/>
  <c r="T194" i="31"/>
  <c r="S194" i="31"/>
  <c r="P194" i="31"/>
  <c r="B194" i="31"/>
  <c r="A194" i="31"/>
  <c r="T193" i="31"/>
  <c r="P193" i="31"/>
  <c r="S193" i="31" s="1"/>
  <c r="B193" i="31"/>
  <c r="A193" i="31"/>
  <c r="P192" i="31"/>
  <c r="S192" i="31" s="1"/>
  <c r="B192" i="31"/>
  <c r="A192" i="31"/>
  <c r="P191" i="31"/>
  <c r="T191" i="31" s="1"/>
  <c r="B191" i="31"/>
  <c r="A191" i="31"/>
  <c r="T190" i="31"/>
  <c r="S190" i="31"/>
  <c r="P190" i="31"/>
  <c r="B190" i="31"/>
  <c r="A190" i="31"/>
  <c r="T189" i="31"/>
  <c r="P189" i="31"/>
  <c r="S189" i="31" s="1"/>
  <c r="B189" i="31"/>
  <c r="A189" i="31"/>
  <c r="P188" i="31"/>
  <c r="T188" i="31" s="1"/>
  <c r="B188" i="31"/>
  <c r="A188" i="31"/>
  <c r="P187" i="31"/>
  <c r="T187" i="31" s="1"/>
  <c r="B187" i="31"/>
  <c r="A187" i="31"/>
  <c r="T186" i="31"/>
  <c r="S186" i="31"/>
  <c r="P186" i="31"/>
  <c r="B186" i="31"/>
  <c r="A186" i="31"/>
  <c r="T185" i="31"/>
  <c r="P185" i="31"/>
  <c r="S185" i="31" s="1"/>
  <c r="B185" i="31"/>
  <c r="A185" i="31"/>
  <c r="P184" i="31"/>
  <c r="S184" i="31" s="1"/>
  <c r="B184" i="31"/>
  <c r="A184" i="31"/>
  <c r="P183" i="31"/>
  <c r="T183" i="31" s="1"/>
  <c r="B183" i="31"/>
  <c r="A183" i="31"/>
  <c r="T182" i="31"/>
  <c r="S182" i="31"/>
  <c r="P182" i="31"/>
  <c r="B182" i="31"/>
  <c r="A182" i="31"/>
  <c r="T181" i="31"/>
  <c r="P181" i="31"/>
  <c r="S181" i="31" s="1"/>
  <c r="B181" i="31"/>
  <c r="A181" i="31"/>
  <c r="P180" i="31"/>
  <c r="T180" i="31" s="1"/>
  <c r="B180" i="31"/>
  <c r="A180" i="31"/>
  <c r="P179" i="31"/>
  <c r="T179" i="31" s="1"/>
  <c r="B179" i="31"/>
  <c r="A179" i="31"/>
  <c r="T178" i="31"/>
  <c r="S178" i="31"/>
  <c r="P178" i="31"/>
  <c r="B178" i="31"/>
  <c r="A178" i="31"/>
  <c r="T177" i="31"/>
  <c r="P177" i="31"/>
  <c r="S177" i="31" s="1"/>
  <c r="B177" i="31"/>
  <c r="A177" i="31"/>
  <c r="P176" i="31"/>
  <c r="S176" i="31" s="1"/>
  <c r="B176" i="31"/>
  <c r="A176" i="31"/>
  <c r="P175" i="31"/>
  <c r="T175" i="31" s="1"/>
  <c r="B175" i="31"/>
  <c r="A175" i="31"/>
  <c r="T174" i="31"/>
  <c r="S174" i="31"/>
  <c r="P174" i="31"/>
  <c r="B174" i="31"/>
  <c r="A174" i="31"/>
  <c r="T173" i="31"/>
  <c r="P173" i="31"/>
  <c r="S173" i="31" s="1"/>
  <c r="B173" i="31"/>
  <c r="A173" i="31"/>
  <c r="P172" i="31"/>
  <c r="T172" i="31" s="1"/>
  <c r="B172" i="31"/>
  <c r="A172" i="31"/>
  <c r="P171" i="31"/>
  <c r="T171" i="31" s="1"/>
  <c r="B171" i="31"/>
  <c r="A171" i="31"/>
  <c r="T170" i="31"/>
  <c r="S170" i="31"/>
  <c r="P170" i="31"/>
  <c r="B170" i="31"/>
  <c r="A170" i="31"/>
  <c r="T169" i="31"/>
  <c r="P169" i="31"/>
  <c r="S169" i="31" s="1"/>
  <c r="B169" i="31"/>
  <c r="A169" i="31"/>
  <c r="P168" i="31"/>
  <c r="S168" i="31" s="1"/>
  <c r="B168" i="31"/>
  <c r="A168" i="31"/>
  <c r="P167" i="31"/>
  <c r="T167" i="31" s="1"/>
  <c r="B167" i="31"/>
  <c r="A167" i="31"/>
  <c r="T166" i="31"/>
  <c r="S166" i="31"/>
  <c r="P166" i="31"/>
  <c r="B166" i="31"/>
  <c r="A166" i="31"/>
  <c r="T165" i="31"/>
  <c r="P165" i="31"/>
  <c r="S165" i="31" s="1"/>
  <c r="B165" i="31"/>
  <c r="A165" i="31"/>
  <c r="P164" i="31"/>
  <c r="T164" i="31" s="1"/>
  <c r="B164" i="31"/>
  <c r="A164" i="31"/>
  <c r="P163" i="31"/>
  <c r="T163" i="31" s="1"/>
  <c r="B163" i="31"/>
  <c r="A163" i="31"/>
  <c r="T162" i="31"/>
  <c r="S162" i="31"/>
  <c r="P162" i="31"/>
  <c r="B162" i="31"/>
  <c r="A162" i="31"/>
  <c r="T161" i="31"/>
  <c r="P161" i="31"/>
  <c r="S161" i="31" s="1"/>
  <c r="B161" i="31"/>
  <c r="A161" i="31"/>
  <c r="P160" i="31"/>
  <c r="S160" i="31" s="1"/>
  <c r="B160" i="31"/>
  <c r="A160" i="31"/>
  <c r="P159" i="31"/>
  <c r="T159" i="31" s="1"/>
  <c r="B159" i="31"/>
  <c r="A159" i="31"/>
  <c r="T158" i="31"/>
  <c r="S158" i="31"/>
  <c r="P158" i="31"/>
  <c r="B158" i="31"/>
  <c r="A158" i="31"/>
  <c r="T157" i="31"/>
  <c r="P157" i="31"/>
  <c r="S157" i="31" s="1"/>
  <c r="B157" i="31"/>
  <c r="A157" i="31"/>
  <c r="P156" i="31"/>
  <c r="T156" i="31" s="1"/>
  <c r="B156" i="31"/>
  <c r="A156" i="31"/>
  <c r="P155" i="31"/>
  <c r="T155" i="31" s="1"/>
  <c r="B155" i="31"/>
  <c r="A155" i="31"/>
  <c r="T154" i="31"/>
  <c r="S154" i="31"/>
  <c r="P154" i="31"/>
  <c r="B154" i="31"/>
  <c r="A154" i="31"/>
  <c r="T153" i="31"/>
  <c r="P153" i="31"/>
  <c r="S153" i="31" s="1"/>
  <c r="B153" i="31"/>
  <c r="A153" i="31"/>
  <c r="P152" i="31"/>
  <c r="S152" i="31" s="1"/>
  <c r="B152" i="31"/>
  <c r="A152" i="31"/>
  <c r="P151" i="31"/>
  <c r="T151" i="31" s="1"/>
  <c r="B151" i="31"/>
  <c r="A151" i="31"/>
  <c r="T150" i="31"/>
  <c r="S150" i="31"/>
  <c r="P150" i="31"/>
  <c r="B150" i="31"/>
  <c r="A150" i="31"/>
  <c r="T149" i="31"/>
  <c r="P149" i="31"/>
  <c r="S149" i="31" s="1"/>
  <c r="B149" i="31"/>
  <c r="A149" i="31"/>
  <c r="P148" i="31"/>
  <c r="T148" i="31" s="1"/>
  <c r="B148" i="31"/>
  <c r="A148" i="31"/>
  <c r="P147" i="31"/>
  <c r="T147" i="31" s="1"/>
  <c r="B147" i="31"/>
  <c r="A147" i="31"/>
  <c r="T146" i="31"/>
  <c r="S146" i="31"/>
  <c r="P146" i="31"/>
  <c r="B146" i="31"/>
  <c r="A146" i="31"/>
  <c r="T145" i="31"/>
  <c r="P145" i="31"/>
  <c r="S145" i="31" s="1"/>
  <c r="B145" i="31"/>
  <c r="A145" i="31"/>
  <c r="P144" i="31"/>
  <c r="S144" i="31" s="1"/>
  <c r="B144" i="31"/>
  <c r="A144" i="31"/>
  <c r="P143" i="31"/>
  <c r="T143" i="31" s="1"/>
  <c r="B143" i="31"/>
  <c r="A143" i="31"/>
  <c r="T142" i="31"/>
  <c r="S142" i="31"/>
  <c r="P142" i="31"/>
  <c r="B142" i="31"/>
  <c r="A142" i="31"/>
  <c r="T141" i="31"/>
  <c r="P141" i="31"/>
  <c r="S141" i="31" s="1"/>
  <c r="B141" i="31"/>
  <c r="A141" i="31"/>
  <c r="P140" i="31"/>
  <c r="T140" i="31" s="1"/>
  <c r="B140" i="31"/>
  <c r="A140" i="31"/>
  <c r="S139" i="31"/>
  <c r="P139" i="31"/>
  <c r="T139" i="31" s="1"/>
  <c r="B139" i="31"/>
  <c r="A139" i="31"/>
  <c r="T138" i="31"/>
  <c r="S138" i="31"/>
  <c r="P138" i="31"/>
  <c r="B138" i="31"/>
  <c r="A138" i="31"/>
  <c r="T137" i="31"/>
  <c r="P137" i="31"/>
  <c r="S137" i="31" s="1"/>
  <c r="B137" i="31"/>
  <c r="A137" i="31"/>
  <c r="P136" i="31"/>
  <c r="S136" i="31" s="1"/>
  <c r="B136" i="31"/>
  <c r="A136" i="31"/>
  <c r="P135" i="31"/>
  <c r="T135" i="31" s="1"/>
  <c r="B135" i="31"/>
  <c r="A135" i="31"/>
  <c r="T134" i="31"/>
  <c r="S134" i="31"/>
  <c r="P134" i="31"/>
  <c r="B134" i="31"/>
  <c r="A134" i="31"/>
  <c r="T133" i="31"/>
  <c r="P133" i="31"/>
  <c r="S133" i="31" s="1"/>
  <c r="B133" i="31"/>
  <c r="A133" i="31"/>
  <c r="P132" i="31"/>
  <c r="T132" i="31" s="1"/>
  <c r="B132" i="31"/>
  <c r="A132" i="31"/>
  <c r="S131" i="31"/>
  <c r="P131" i="31"/>
  <c r="T131" i="31" s="1"/>
  <c r="B131" i="31"/>
  <c r="A131" i="31"/>
  <c r="T130" i="31"/>
  <c r="S130" i="31"/>
  <c r="P130" i="31"/>
  <c r="B130" i="31"/>
  <c r="A130" i="31"/>
  <c r="T129" i="31"/>
  <c r="P129" i="31"/>
  <c r="S129" i="31" s="1"/>
  <c r="B129" i="31"/>
  <c r="A129" i="31"/>
  <c r="P128" i="31"/>
  <c r="S128" i="31" s="1"/>
  <c r="B128" i="31"/>
  <c r="A128" i="31"/>
  <c r="P127" i="31"/>
  <c r="T127" i="31" s="1"/>
  <c r="B127" i="31"/>
  <c r="A127" i="31"/>
  <c r="T126" i="31"/>
  <c r="S126" i="31"/>
  <c r="P126" i="31"/>
  <c r="B126" i="31"/>
  <c r="A126" i="31"/>
  <c r="T125" i="31"/>
  <c r="P125" i="31"/>
  <c r="S125" i="31" s="1"/>
  <c r="B125" i="31"/>
  <c r="A125" i="31"/>
  <c r="P124" i="31"/>
  <c r="T124" i="31" s="1"/>
  <c r="B124" i="31"/>
  <c r="A124" i="31"/>
  <c r="P123" i="31"/>
  <c r="T123" i="31" s="1"/>
  <c r="B123" i="31"/>
  <c r="A123" i="31"/>
  <c r="T122" i="31"/>
  <c r="S122" i="31"/>
  <c r="P122" i="31"/>
  <c r="B122" i="31"/>
  <c r="A122" i="31"/>
  <c r="T121" i="31"/>
  <c r="P121" i="31"/>
  <c r="S121" i="31" s="1"/>
  <c r="B121" i="31"/>
  <c r="A121" i="31"/>
  <c r="P120" i="31"/>
  <c r="S120" i="31" s="1"/>
  <c r="B120" i="31"/>
  <c r="A120" i="31"/>
  <c r="P119" i="31"/>
  <c r="T119" i="31" s="1"/>
  <c r="B119" i="31"/>
  <c r="A119" i="31"/>
  <c r="T118" i="31"/>
  <c r="S118" i="31"/>
  <c r="P118" i="31"/>
  <c r="B118" i="31"/>
  <c r="A118" i="31"/>
  <c r="T117" i="31"/>
  <c r="P117" i="31"/>
  <c r="S117" i="31" s="1"/>
  <c r="B117" i="31"/>
  <c r="A117" i="31"/>
  <c r="P116" i="31"/>
  <c r="T116" i="31" s="1"/>
  <c r="B116" i="31"/>
  <c r="A116" i="31"/>
  <c r="S115" i="31"/>
  <c r="P115" i="31"/>
  <c r="T115" i="31" s="1"/>
  <c r="B115" i="31"/>
  <c r="A115" i="31"/>
  <c r="T114" i="31"/>
  <c r="S114" i="31"/>
  <c r="P114" i="31"/>
  <c r="B114" i="31"/>
  <c r="A114" i="31"/>
  <c r="T113" i="31"/>
  <c r="P113" i="31"/>
  <c r="S113" i="31" s="1"/>
  <c r="B113" i="31"/>
  <c r="A113" i="31"/>
  <c r="P112" i="31"/>
  <c r="S112" i="31" s="1"/>
  <c r="B112" i="31"/>
  <c r="A112" i="31"/>
  <c r="P111" i="31"/>
  <c r="T111" i="31" s="1"/>
  <c r="B111" i="31"/>
  <c r="A111" i="31"/>
  <c r="T110" i="31"/>
  <c r="S110" i="31"/>
  <c r="P110" i="31"/>
  <c r="B110" i="31"/>
  <c r="A110" i="31"/>
  <c r="T109" i="31"/>
  <c r="P109" i="31"/>
  <c r="S109" i="31" s="1"/>
  <c r="B109" i="31"/>
  <c r="A109" i="31"/>
  <c r="P108" i="31"/>
  <c r="T108" i="31" s="1"/>
  <c r="B108" i="31"/>
  <c r="A108" i="31"/>
  <c r="P107" i="31"/>
  <c r="T107" i="31" s="1"/>
  <c r="B107" i="31"/>
  <c r="A107" i="31"/>
  <c r="T106" i="31"/>
  <c r="S106" i="31"/>
  <c r="P106" i="31"/>
  <c r="B106" i="31"/>
  <c r="A106" i="31"/>
  <c r="T105" i="31"/>
  <c r="P105" i="31"/>
  <c r="S105" i="31" s="1"/>
  <c r="B105" i="31"/>
  <c r="A105" i="31"/>
  <c r="P104" i="31"/>
  <c r="S104" i="31" s="1"/>
  <c r="B104" i="31"/>
  <c r="A104" i="31"/>
  <c r="P103" i="31"/>
  <c r="T103" i="31" s="1"/>
  <c r="B103" i="31"/>
  <c r="A103" i="31"/>
  <c r="T102" i="31"/>
  <c r="S102" i="31"/>
  <c r="P102" i="31"/>
  <c r="B102" i="31"/>
  <c r="A102" i="31"/>
  <c r="T101" i="31"/>
  <c r="P101" i="31"/>
  <c r="S101" i="31" s="1"/>
  <c r="B101" i="31"/>
  <c r="A101" i="31"/>
  <c r="P100" i="31"/>
  <c r="T100" i="31" s="1"/>
  <c r="B100" i="31"/>
  <c r="A100" i="31"/>
  <c r="P99" i="31"/>
  <c r="T99" i="31" s="1"/>
  <c r="B99" i="31"/>
  <c r="A99" i="31"/>
  <c r="T98" i="31"/>
  <c r="S98" i="31"/>
  <c r="P98" i="31"/>
  <c r="B98" i="31"/>
  <c r="A98" i="31"/>
  <c r="T97" i="31"/>
  <c r="P97" i="31"/>
  <c r="S97" i="31" s="1"/>
  <c r="B97" i="31"/>
  <c r="A97" i="31"/>
  <c r="P96" i="31"/>
  <c r="S96" i="31" s="1"/>
  <c r="B96" i="31"/>
  <c r="A96" i="31"/>
  <c r="P95" i="31"/>
  <c r="T95" i="31" s="1"/>
  <c r="B95" i="31"/>
  <c r="A95" i="31"/>
  <c r="T94" i="31"/>
  <c r="S94" i="31"/>
  <c r="P94" i="31"/>
  <c r="B94" i="31"/>
  <c r="A94" i="31"/>
  <c r="T93" i="31"/>
  <c r="P93" i="31"/>
  <c r="S93" i="31" s="1"/>
  <c r="B93" i="31"/>
  <c r="A93" i="31"/>
  <c r="P92" i="31"/>
  <c r="T92" i="31" s="1"/>
  <c r="B92" i="31"/>
  <c r="A92" i="31"/>
  <c r="P91" i="31"/>
  <c r="T91" i="31" s="1"/>
  <c r="B91" i="31"/>
  <c r="A91" i="31"/>
  <c r="T90" i="31"/>
  <c r="S90" i="31"/>
  <c r="P90" i="31"/>
  <c r="B90" i="31"/>
  <c r="A90" i="31"/>
  <c r="T89" i="31"/>
  <c r="P89" i="31"/>
  <c r="S89" i="31" s="1"/>
  <c r="B89" i="31"/>
  <c r="A89" i="31"/>
  <c r="P88" i="31"/>
  <c r="S88" i="31" s="1"/>
  <c r="B88" i="31"/>
  <c r="A88" i="31"/>
  <c r="P87" i="31"/>
  <c r="T87" i="31" s="1"/>
  <c r="B87" i="31"/>
  <c r="A87" i="31"/>
  <c r="T86" i="31"/>
  <c r="S86" i="31"/>
  <c r="P86" i="31"/>
  <c r="B86" i="31"/>
  <c r="A86" i="31"/>
  <c r="T85" i="31"/>
  <c r="P85" i="31"/>
  <c r="S85" i="31" s="1"/>
  <c r="B85" i="31"/>
  <c r="A85" i="31"/>
  <c r="P84" i="31"/>
  <c r="T84" i="31" s="1"/>
  <c r="B84" i="31"/>
  <c r="A84" i="31"/>
  <c r="P83" i="31"/>
  <c r="T83" i="31" s="1"/>
  <c r="B83" i="31"/>
  <c r="A83" i="31"/>
  <c r="T82" i="31"/>
  <c r="S82" i="31"/>
  <c r="P82" i="31"/>
  <c r="B82" i="31"/>
  <c r="A82" i="31"/>
  <c r="T81" i="31"/>
  <c r="P81" i="31"/>
  <c r="S81" i="31" s="1"/>
  <c r="B81" i="31"/>
  <c r="A81" i="31"/>
  <c r="P80" i="31"/>
  <c r="S80" i="31" s="1"/>
  <c r="B80" i="31"/>
  <c r="A80" i="31"/>
  <c r="P79" i="31"/>
  <c r="T79" i="31" s="1"/>
  <c r="B79" i="31"/>
  <c r="A79" i="31"/>
  <c r="T78" i="31"/>
  <c r="S78" i="31"/>
  <c r="P78" i="31"/>
  <c r="B78" i="31"/>
  <c r="A78" i="31"/>
  <c r="T77" i="31"/>
  <c r="P77" i="31"/>
  <c r="S77" i="31" s="1"/>
  <c r="B77" i="31"/>
  <c r="A77" i="31"/>
  <c r="P76" i="31"/>
  <c r="T76" i="31" s="1"/>
  <c r="B76" i="31"/>
  <c r="A76" i="31"/>
  <c r="P75" i="31"/>
  <c r="T75" i="31" s="1"/>
  <c r="B75" i="31"/>
  <c r="A75" i="31"/>
  <c r="T74" i="31"/>
  <c r="S74" i="31"/>
  <c r="P74" i="31"/>
  <c r="B74" i="31"/>
  <c r="A74" i="31"/>
  <c r="B73" i="31"/>
  <c r="A73" i="31"/>
  <c r="B72" i="31"/>
  <c r="A72" i="31"/>
  <c r="B71" i="31"/>
  <c r="A71" i="31"/>
  <c r="B70" i="31"/>
  <c r="A70" i="31"/>
  <c r="B69" i="31"/>
  <c r="A69" i="31"/>
  <c r="B68" i="31"/>
  <c r="A68" i="31"/>
  <c r="B67" i="31"/>
  <c r="A67" i="31"/>
  <c r="B66" i="31"/>
  <c r="A66" i="31"/>
  <c r="B65" i="31"/>
  <c r="A65" i="31"/>
  <c r="B64" i="31"/>
  <c r="A64" i="31"/>
  <c r="B63" i="31"/>
  <c r="A63" i="31"/>
  <c r="B62" i="31"/>
  <c r="A62" i="31"/>
  <c r="B61" i="31"/>
  <c r="A61" i="31"/>
  <c r="B60" i="31"/>
  <c r="A60" i="31"/>
  <c r="B59" i="31"/>
  <c r="A59" i="31"/>
  <c r="B58" i="31"/>
  <c r="A58" i="31"/>
  <c r="B57" i="31"/>
  <c r="A57" i="31"/>
  <c r="B56" i="31"/>
  <c r="A56" i="31"/>
  <c r="B55" i="31"/>
  <c r="A55" i="31"/>
  <c r="B54" i="31"/>
  <c r="A54" i="31"/>
  <c r="B53" i="31"/>
  <c r="A53" i="31"/>
  <c r="B52" i="31"/>
  <c r="A52" i="31"/>
  <c r="B51" i="31"/>
  <c r="A51" i="31"/>
  <c r="B50" i="31"/>
  <c r="A50" i="31"/>
  <c r="B49" i="31"/>
  <c r="A49" i="31"/>
  <c r="B48" i="31"/>
  <c r="A48" i="31"/>
  <c r="B47" i="31"/>
  <c r="A47" i="31"/>
  <c r="B46" i="31"/>
  <c r="A46" i="31"/>
  <c r="B45" i="31"/>
  <c r="A45" i="31"/>
  <c r="B44" i="31"/>
  <c r="A44" i="31"/>
  <c r="B43" i="31"/>
  <c r="A43" i="31"/>
  <c r="B42" i="31"/>
  <c r="A42" i="31"/>
  <c r="B41" i="31"/>
  <c r="A41" i="31"/>
  <c r="B40" i="31"/>
  <c r="A40" i="31"/>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B23" i="31"/>
  <c r="A23" i="31"/>
  <c r="B22" i="31"/>
  <c r="A22" i="31"/>
  <c r="B21" i="31"/>
  <c r="A21" i="31"/>
  <c r="B20" i="31"/>
  <c r="A20" i="31"/>
  <c r="B19" i="31"/>
  <c r="A19" i="31"/>
  <c r="B18" i="31"/>
  <c r="A18" i="31"/>
  <c r="B17" i="31"/>
  <c r="A17" i="31"/>
  <c r="B16" i="31"/>
  <c r="A16" i="31"/>
  <c r="B15" i="31"/>
  <c r="A15" i="31"/>
  <c r="B14" i="31"/>
  <c r="A14" i="31"/>
  <c r="B13" i="31"/>
  <c r="A13" i="31"/>
  <c r="B12" i="31"/>
  <c r="A12" i="31"/>
  <c r="B11" i="31"/>
  <c r="A11" i="31"/>
  <c r="B10" i="31"/>
  <c r="A10" i="31"/>
  <c r="B9" i="31"/>
  <c r="A9" i="31"/>
  <c r="B8" i="31"/>
  <c r="A8" i="31"/>
  <c r="B7" i="31"/>
  <c r="A7" i="31"/>
  <c r="B6" i="31"/>
  <c r="A6" i="31"/>
  <c r="T203" i="30"/>
  <c r="P203" i="30"/>
  <c r="S203" i="30" s="1"/>
  <c r="B203" i="30"/>
  <c r="A203" i="30"/>
  <c r="P202" i="30"/>
  <c r="T202" i="30" s="1"/>
  <c r="B202" i="30"/>
  <c r="A202" i="30"/>
  <c r="P201" i="30"/>
  <c r="B201" i="30"/>
  <c r="A201" i="30"/>
  <c r="T200" i="30"/>
  <c r="S200" i="30"/>
  <c r="P200" i="30"/>
  <c r="B200" i="30"/>
  <c r="A200" i="30"/>
  <c r="T199" i="30"/>
  <c r="P199" i="30"/>
  <c r="S199" i="30" s="1"/>
  <c r="B199" i="30"/>
  <c r="A199" i="30"/>
  <c r="P198" i="30"/>
  <c r="S198" i="30" s="1"/>
  <c r="B198" i="30"/>
  <c r="A198" i="30"/>
  <c r="P197" i="30"/>
  <c r="B197" i="30"/>
  <c r="A197" i="30"/>
  <c r="T196" i="30"/>
  <c r="S196" i="30"/>
  <c r="P196" i="30"/>
  <c r="B196" i="30"/>
  <c r="A196" i="30"/>
  <c r="T195" i="30"/>
  <c r="P195" i="30"/>
  <c r="S195" i="30" s="1"/>
  <c r="B195" i="30"/>
  <c r="A195" i="30"/>
  <c r="P194" i="30"/>
  <c r="T194" i="30" s="1"/>
  <c r="B194" i="30"/>
  <c r="A194" i="30"/>
  <c r="P193" i="30"/>
  <c r="T193" i="30" s="1"/>
  <c r="B193" i="30"/>
  <c r="A193" i="30"/>
  <c r="T192" i="30"/>
  <c r="S192" i="30"/>
  <c r="P192" i="30"/>
  <c r="B192" i="30"/>
  <c r="A192" i="30"/>
  <c r="T191" i="30"/>
  <c r="P191" i="30"/>
  <c r="S191" i="30" s="1"/>
  <c r="B191" i="30"/>
  <c r="A191" i="30"/>
  <c r="P190" i="30"/>
  <c r="B190" i="30"/>
  <c r="A190" i="30"/>
  <c r="P189" i="30"/>
  <c r="B189" i="30"/>
  <c r="A189" i="30"/>
  <c r="T188" i="30"/>
  <c r="S188" i="30"/>
  <c r="P188" i="30"/>
  <c r="B188" i="30"/>
  <c r="A188" i="30"/>
  <c r="T187" i="30"/>
  <c r="P187" i="30"/>
  <c r="S187" i="30" s="1"/>
  <c r="B187" i="30"/>
  <c r="A187" i="30"/>
  <c r="P186" i="30"/>
  <c r="T186" i="30" s="1"/>
  <c r="B186" i="30"/>
  <c r="A186" i="30"/>
  <c r="P185" i="30"/>
  <c r="T185" i="30" s="1"/>
  <c r="B185" i="30"/>
  <c r="A185" i="30"/>
  <c r="T184" i="30"/>
  <c r="S184" i="30"/>
  <c r="P184" i="30"/>
  <c r="B184" i="30"/>
  <c r="A184" i="30"/>
  <c r="T183" i="30"/>
  <c r="P183" i="30"/>
  <c r="S183" i="30" s="1"/>
  <c r="B183" i="30"/>
  <c r="A183" i="30"/>
  <c r="P182" i="30"/>
  <c r="B182" i="30"/>
  <c r="A182" i="30"/>
  <c r="P181" i="30"/>
  <c r="B181" i="30"/>
  <c r="A181" i="30"/>
  <c r="T180" i="30"/>
  <c r="S180" i="30"/>
  <c r="P180" i="30"/>
  <c r="B180" i="30"/>
  <c r="A180" i="30"/>
  <c r="T179" i="30"/>
  <c r="P179" i="30"/>
  <c r="S179" i="30" s="1"/>
  <c r="B179" i="30"/>
  <c r="A179" i="30"/>
  <c r="P178" i="30"/>
  <c r="T178" i="30" s="1"/>
  <c r="B178" i="30"/>
  <c r="A178" i="30"/>
  <c r="S177" i="30"/>
  <c r="P177" i="30"/>
  <c r="T177" i="30" s="1"/>
  <c r="B177" i="30"/>
  <c r="A177" i="30"/>
  <c r="T176" i="30"/>
  <c r="S176" i="30"/>
  <c r="P176" i="30"/>
  <c r="B176" i="30"/>
  <c r="A176" i="30"/>
  <c r="T175" i="30"/>
  <c r="P175" i="30"/>
  <c r="S175" i="30" s="1"/>
  <c r="B175" i="30"/>
  <c r="A175" i="30"/>
  <c r="P174" i="30"/>
  <c r="B174" i="30"/>
  <c r="A174" i="30"/>
  <c r="P173" i="30"/>
  <c r="B173" i="30"/>
  <c r="A173" i="30"/>
  <c r="T172" i="30"/>
  <c r="S172" i="30"/>
  <c r="P172" i="30"/>
  <c r="B172" i="30"/>
  <c r="A172" i="30"/>
  <c r="T171" i="30"/>
  <c r="P171" i="30"/>
  <c r="S171" i="30" s="1"/>
  <c r="B171" i="30"/>
  <c r="A171" i="30"/>
  <c r="P170" i="30"/>
  <c r="T170" i="30" s="1"/>
  <c r="B170" i="30"/>
  <c r="A170" i="30"/>
  <c r="P169" i="30"/>
  <c r="T169" i="30" s="1"/>
  <c r="B169" i="30"/>
  <c r="A169" i="30"/>
  <c r="T168" i="30"/>
  <c r="S168" i="30"/>
  <c r="P168" i="30"/>
  <c r="B168" i="30"/>
  <c r="A168" i="30"/>
  <c r="T167" i="30"/>
  <c r="P167" i="30"/>
  <c r="S167" i="30" s="1"/>
  <c r="B167" i="30"/>
  <c r="A167" i="30"/>
  <c r="P166" i="30"/>
  <c r="B166" i="30"/>
  <c r="A166" i="30"/>
  <c r="P165" i="30"/>
  <c r="B165" i="30"/>
  <c r="A165" i="30"/>
  <c r="T164" i="30"/>
  <c r="S164" i="30"/>
  <c r="P164" i="30"/>
  <c r="B164" i="30"/>
  <c r="A164" i="30"/>
  <c r="T163" i="30"/>
  <c r="P163" i="30"/>
  <c r="S163" i="30" s="1"/>
  <c r="B163" i="30"/>
  <c r="A163" i="30"/>
  <c r="P162" i="30"/>
  <c r="B162" i="30"/>
  <c r="A162" i="30"/>
  <c r="P161" i="30"/>
  <c r="T161" i="30" s="1"/>
  <c r="B161" i="30"/>
  <c r="A161" i="30"/>
  <c r="T160" i="30"/>
  <c r="S160" i="30"/>
  <c r="P160" i="30"/>
  <c r="B160" i="30"/>
  <c r="A160" i="30"/>
  <c r="T159" i="30"/>
  <c r="P159" i="30"/>
  <c r="S159" i="30" s="1"/>
  <c r="B159" i="30"/>
  <c r="A159" i="30"/>
  <c r="P158" i="30"/>
  <c r="B158" i="30"/>
  <c r="A158" i="30"/>
  <c r="P157" i="30"/>
  <c r="T157" i="30" s="1"/>
  <c r="B157" i="30"/>
  <c r="A157" i="30"/>
  <c r="T156" i="30"/>
  <c r="S156" i="30"/>
  <c r="P156" i="30"/>
  <c r="B156" i="30"/>
  <c r="A156" i="30"/>
  <c r="T155" i="30"/>
  <c r="P155" i="30"/>
  <c r="S155" i="30" s="1"/>
  <c r="B155" i="30"/>
  <c r="A155" i="30"/>
  <c r="P154" i="30"/>
  <c r="B154" i="30"/>
  <c r="A154" i="30"/>
  <c r="P153" i="30"/>
  <c r="T153" i="30" s="1"/>
  <c r="B153" i="30"/>
  <c r="A153" i="30"/>
  <c r="T152" i="30"/>
  <c r="S152" i="30"/>
  <c r="P152" i="30"/>
  <c r="B152" i="30"/>
  <c r="A152" i="30"/>
  <c r="T151" i="30"/>
  <c r="P151" i="30"/>
  <c r="S151" i="30" s="1"/>
  <c r="B151" i="30"/>
  <c r="A151" i="30"/>
  <c r="P150" i="30"/>
  <c r="B150" i="30"/>
  <c r="A150" i="30"/>
  <c r="P149" i="30"/>
  <c r="T149" i="30" s="1"/>
  <c r="B149" i="30"/>
  <c r="A149" i="30"/>
  <c r="T148" i="30"/>
  <c r="S148" i="30"/>
  <c r="P148" i="30"/>
  <c r="B148" i="30"/>
  <c r="A148" i="30"/>
  <c r="T147" i="30"/>
  <c r="P147" i="30"/>
  <c r="S147" i="30" s="1"/>
  <c r="B147" i="30"/>
  <c r="A147" i="30"/>
  <c r="P146" i="30"/>
  <c r="B146" i="30"/>
  <c r="A146" i="30"/>
  <c r="P145" i="30"/>
  <c r="T145" i="30" s="1"/>
  <c r="B145" i="30"/>
  <c r="A145" i="30"/>
  <c r="T144" i="30"/>
  <c r="S144" i="30"/>
  <c r="P144" i="30"/>
  <c r="B144" i="30"/>
  <c r="A144" i="30"/>
  <c r="T143" i="30"/>
  <c r="P143" i="30"/>
  <c r="S143" i="30" s="1"/>
  <c r="B143" i="30"/>
  <c r="A143" i="30"/>
  <c r="P142" i="30"/>
  <c r="B142" i="30"/>
  <c r="A142" i="30"/>
  <c r="P141" i="30"/>
  <c r="T141" i="30" s="1"/>
  <c r="B141" i="30"/>
  <c r="A141" i="30"/>
  <c r="T140" i="30"/>
  <c r="S140" i="30"/>
  <c r="P140" i="30"/>
  <c r="B140" i="30"/>
  <c r="A140" i="30"/>
  <c r="T139" i="30"/>
  <c r="P139" i="30"/>
  <c r="S139" i="30" s="1"/>
  <c r="B139" i="30"/>
  <c r="A139" i="30"/>
  <c r="P138" i="30"/>
  <c r="B138" i="30"/>
  <c r="A138" i="30"/>
  <c r="P137" i="30"/>
  <c r="T137" i="30" s="1"/>
  <c r="B137" i="30"/>
  <c r="A137" i="30"/>
  <c r="T136" i="30"/>
  <c r="S136" i="30"/>
  <c r="P136" i="30"/>
  <c r="B136" i="30"/>
  <c r="A136" i="30"/>
  <c r="T135" i="30"/>
  <c r="P135" i="30"/>
  <c r="S135" i="30" s="1"/>
  <c r="B135" i="30"/>
  <c r="A135" i="30"/>
  <c r="P134" i="30"/>
  <c r="B134" i="30"/>
  <c r="A134" i="30"/>
  <c r="P133" i="30"/>
  <c r="T133" i="30" s="1"/>
  <c r="B133" i="30"/>
  <c r="A133" i="30"/>
  <c r="T132" i="30"/>
  <c r="S132" i="30"/>
  <c r="P132" i="30"/>
  <c r="B132" i="30"/>
  <c r="A132" i="30"/>
  <c r="T131" i="30"/>
  <c r="P131" i="30"/>
  <c r="S131" i="30" s="1"/>
  <c r="B131" i="30"/>
  <c r="A131" i="30"/>
  <c r="P130" i="30"/>
  <c r="B130" i="30"/>
  <c r="A130" i="30"/>
  <c r="P129" i="30"/>
  <c r="T129" i="30" s="1"/>
  <c r="B129" i="30"/>
  <c r="A129" i="30"/>
  <c r="T128" i="30"/>
  <c r="S128" i="30"/>
  <c r="P128" i="30"/>
  <c r="B128" i="30"/>
  <c r="A128" i="30"/>
  <c r="T127" i="30"/>
  <c r="P127" i="30"/>
  <c r="S127" i="30" s="1"/>
  <c r="B127" i="30"/>
  <c r="A127" i="30"/>
  <c r="P126" i="30"/>
  <c r="B126" i="30"/>
  <c r="A126" i="30"/>
  <c r="P125" i="30"/>
  <c r="T125" i="30" s="1"/>
  <c r="B125" i="30"/>
  <c r="A125" i="30"/>
  <c r="T124" i="30"/>
  <c r="S124" i="30"/>
  <c r="P124" i="30"/>
  <c r="B124" i="30"/>
  <c r="A124" i="30"/>
  <c r="T123" i="30"/>
  <c r="P123" i="30"/>
  <c r="S123" i="30" s="1"/>
  <c r="B123" i="30"/>
  <c r="A123" i="30"/>
  <c r="P122" i="30"/>
  <c r="B122" i="30"/>
  <c r="A122" i="30"/>
  <c r="P121" i="30"/>
  <c r="T121" i="30" s="1"/>
  <c r="B121" i="30"/>
  <c r="A121" i="30"/>
  <c r="T120" i="30"/>
  <c r="S120" i="30"/>
  <c r="P120" i="30"/>
  <c r="B120" i="30"/>
  <c r="A120" i="30"/>
  <c r="T119" i="30"/>
  <c r="P119" i="30"/>
  <c r="S119" i="30" s="1"/>
  <c r="B119" i="30"/>
  <c r="A119" i="30"/>
  <c r="P118" i="30"/>
  <c r="B118" i="30"/>
  <c r="A118" i="30"/>
  <c r="P117" i="30"/>
  <c r="T117" i="30" s="1"/>
  <c r="B117" i="30"/>
  <c r="A117" i="30"/>
  <c r="T116" i="30"/>
  <c r="S116" i="30"/>
  <c r="P116" i="30"/>
  <c r="B116" i="30"/>
  <c r="A116" i="30"/>
  <c r="T115" i="30"/>
  <c r="P115" i="30"/>
  <c r="S115" i="30" s="1"/>
  <c r="B115" i="30"/>
  <c r="A115" i="30"/>
  <c r="P114" i="30"/>
  <c r="B114" i="30"/>
  <c r="A114" i="30"/>
  <c r="P113" i="30"/>
  <c r="T113" i="30" s="1"/>
  <c r="B113" i="30"/>
  <c r="A113" i="30"/>
  <c r="T112" i="30"/>
  <c r="S112" i="30"/>
  <c r="P112" i="30"/>
  <c r="B112" i="30"/>
  <c r="A112" i="30"/>
  <c r="T111" i="30"/>
  <c r="P111" i="30"/>
  <c r="S111" i="30" s="1"/>
  <c r="B111" i="30"/>
  <c r="A111" i="30"/>
  <c r="P110" i="30"/>
  <c r="B110" i="30"/>
  <c r="A110" i="30"/>
  <c r="P109" i="30"/>
  <c r="T109" i="30" s="1"/>
  <c r="B109" i="30"/>
  <c r="A109" i="30"/>
  <c r="T108" i="30"/>
  <c r="S108" i="30"/>
  <c r="P108" i="30"/>
  <c r="B108" i="30"/>
  <c r="A108" i="30"/>
  <c r="T107" i="30"/>
  <c r="P107" i="30"/>
  <c r="S107" i="30" s="1"/>
  <c r="B107" i="30"/>
  <c r="A107" i="30"/>
  <c r="P106" i="30"/>
  <c r="B106" i="30"/>
  <c r="A106" i="30"/>
  <c r="P105" i="30"/>
  <c r="T105" i="30" s="1"/>
  <c r="B105" i="30"/>
  <c r="A105" i="30"/>
  <c r="T104" i="30"/>
  <c r="S104" i="30"/>
  <c r="P104" i="30"/>
  <c r="B104" i="30"/>
  <c r="A104" i="30"/>
  <c r="T103" i="30"/>
  <c r="P103" i="30"/>
  <c r="S103" i="30" s="1"/>
  <c r="B103" i="30"/>
  <c r="A103" i="30"/>
  <c r="P102" i="30"/>
  <c r="B102" i="30"/>
  <c r="A102" i="30"/>
  <c r="S101" i="30"/>
  <c r="P101" i="30"/>
  <c r="T101" i="30" s="1"/>
  <c r="B101" i="30"/>
  <c r="A101" i="30"/>
  <c r="T100" i="30"/>
  <c r="S100" i="30"/>
  <c r="P100" i="30"/>
  <c r="B100" i="30"/>
  <c r="A100" i="30"/>
  <c r="T99" i="30"/>
  <c r="P99" i="30"/>
  <c r="S99" i="30" s="1"/>
  <c r="B99" i="30"/>
  <c r="A99" i="30"/>
  <c r="S98" i="30"/>
  <c r="P98" i="30"/>
  <c r="T98" i="30" s="1"/>
  <c r="B98" i="30"/>
  <c r="A98" i="30"/>
  <c r="P97" i="30"/>
  <c r="T97" i="30" s="1"/>
  <c r="B97" i="30"/>
  <c r="A97" i="30"/>
  <c r="T96" i="30"/>
  <c r="S96" i="30"/>
  <c r="P96" i="30"/>
  <c r="B96" i="30"/>
  <c r="A96" i="30"/>
  <c r="P95" i="30"/>
  <c r="S95" i="30" s="1"/>
  <c r="B95" i="30"/>
  <c r="A95" i="30"/>
  <c r="P94" i="30"/>
  <c r="T94" i="30" s="1"/>
  <c r="B94" i="30"/>
  <c r="A94" i="30"/>
  <c r="S93" i="30"/>
  <c r="P93" i="30"/>
  <c r="T93" i="30" s="1"/>
  <c r="B93" i="30"/>
  <c r="A93" i="30"/>
  <c r="T92" i="30"/>
  <c r="S92" i="30"/>
  <c r="P92" i="30"/>
  <c r="B92" i="30"/>
  <c r="A92" i="30"/>
  <c r="T91" i="30"/>
  <c r="P91" i="30"/>
  <c r="S91" i="30" s="1"/>
  <c r="B91" i="30"/>
  <c r="A91" i="30"/>
  <c r="S90" i="30"/>
  <c r="P90" i="30"/>
  <c r="T90" i="30" s="1"/>
  <c r="B90" i="30"/>
  <c r="A90" i="30"/>
  <c r="T89" i="30"/>
  <c r="P89" i="30"/>
  <c r="S89" i="30" s="1"/>
  <c r="B89" i="30"/>
  <c r="A89" i="30"/>
  <c r="T88" i="30"/>
  <c r="S88" i="30"/>
  <c r="P88" i="30"/>
  <c r="B88" i="30"/>
  <c r="A88" i="30"/>
  <c r="P87" i="30"/>
  <c r="S87" i="30" s="1"/>
  <c r="B87" i="30"/>
  <c r="A87" i="30"/>
  <c r="P86" i="30"/>
  <c r="T86" i="30" s="1"/>
  <c r="B86" i="30"/>
  <c r="A86" i="30"/>
  <c r="S85" i="30"/>
  <c r="P85" i="30"/>
  <c r="T85" i="30" s="1"/>
  <c r="B85" i="30"/>
  <c r="A85" i="30"/>
  <c r="T84" i="30"/>
  <c r="S84" i="30"/>
  <c r="P84" i="30"/>
  <c r="B84" i="30"/>
  <c r="A84" i="30"/>
  <c r="T83" i="30"/>
  <c r="P83" i="30"/>
  <c r="S83" i="30" s="1"/>
  <c r="B83" i="30"/>
  <c r="A83" i="30"/>
  <c r="S82" i="30"/>
  <c r="P82" i="30"/>
  <c r="T82" i="30" s="1"/>
  <c r="B82" i="30"/>
  <c r="A82" i="30"/>
  <c r="T81" i="30"/>
  <c r="P81" i="30"/>
  <c r="S81" i="30" s="1"/>
  <c r="B81" i="30"/>
  <c r="A81" i="30"/>
  <c r="T80" i="30"/>
  <c r="S80" i="30"/>
  <c r="P80" i="30"/>
  <c r="B80" i="30"/>
  <c r="A80" i="30"/>
  <c r="P79" i="30"/>
  <c r="S79" i="30" s="1"/>
  <c r="B79" i="30"/>
  <c r="A79" i="30"/>
  <c r="P78" i="30"/>
  <c r="T78" i="30" s="1"/>
  <c r="B78" i="30"/>
  <c r="A78" i="30"/>
  <c r="S77" i="30"/>
  <c r="P77" i="30"/>
  <c r="T77" i="30" s="1"/>
  <c r="B77" i="30"/>
  <c r="A77" i="30"/>
  <c r="T76" i="30"/>
  <c r="S76" i="30"/>
  <c r="P76" i="30"/>
  <c r="B76" i="30"/>
  <c r="A76" i="30"/>
  <c r="T75" i="30"/>
  <c r="P75" i="30"/>
  <c r="S75" i="30" s="1"/>
  <c r="B75" i="30"/>
  <c r="A75" i="30"/>
  <c r="S74" i="30"/>
  <c r="P74" i="30"/>
  <c r="T74" i="30" s="1"/>
  <c r="B74" i="30"/>
  <c r="A74" i="30"/>
  <c r="T73" i="30"/>
  <c r="P73" i="30"/>
  <c r="S73" i="30" s="1"/>
  <c r="B73" i="30"/>
  <c r="A73" i="30"/>
  <c r="T72" i="30"/>
  <c r="S72" i="30"/>
  <c r="P72" i="30"/>
  <c r="B72" i="30"/>
  <c r="A72" i="30"/>
  <c r="P71" i="30"/>
  <c r="S71" i="30" s="1"/>
  <c r="B71" i="30"/>
  <c r="A71" i="30"/>
  <c r="P70" i="30"/>
  <c r="T70" i="30" s="1"/>
  <c r="B70" i="30"/>
  <c r="A70" i="30"/>
  <c r="S69" i="30"/>
  <c r="P69" i="30"/>
  <c r="T69" i="30" s="1"/>
  <c r="B69" i="30"/>
  <c r="A69" i="30"/>
  <c r="T68" i="30"/>
  <c r="S68" i="30"/>
  <c r="P68" i="30"/>
  <c r="B68" i="30"/>
  <c r="A68" i="30"/>
  <c r="T67" i="30"/>
  <c r="P67" i="30"/>
  <c r="S67" i="30" s="1"/>
  <c r="B67" i="30"/>
  <c r="A67" i="30"/>
  <c r="S66" i="30"/>
  <c r="P66" i="30"/>
  <c r="T66" i="30" s="1"/>
  <c r="B66" i="30"/>
  <c r="A66" i="30"/>
  <c r="T65" i="30"/>
  <c r="P65" i="30"/>
  <c r="S65" i="30" s="1"/>
  <c r="B65" i="30"/>
  <c r="A65" i="30"/>
  <c r="T64" i="30"/>
  <c r="S64" i="30"/>
  <c r="P64" i="30"/>
  <c r="B64" i="30"/>
  <c r="A64" i="30"/>
  <c r="P63" i="30"/>
  <c r="S63" i="30" s="1"/>
  <c r="B63" i="30"/>
  <c r="A63" i="30"/>
  <c r="S62" i="30"/>
  <c r="P62" i="30"/>
  <c r="T62" i="30" s="1"/>
  <c r="B62" i="30"/>
  <c r="A62" i="30"/>
  <c r="T61" i="30"/>
  <c r="S61" i="30"/>
  <c r="P61" i="30"/>
  <c r="B61" i="30"/>
  <c r="A61" i="30"/>
  <c r="T60" i="30"/>
  <c r="P60" i="30"/>
  <c r="S60" i="30" s="1"/>
  <c r="B60" i="30"/>
  <c r="A60" i="30"/>
  <c r="P59" i="30"/>
  <c r="T59" i="30" s="1"/>
  <c r="B59" i="30"/>
  <c r="A59" i="30"/>
  <c r="P201" i="29"/>
  <c r="T201" i="29" s="1"/>
  <c r="B201" i="29"/>
  <c r="A201" i="29"/>
  <c r="P200" i="29"/>
  <c r="T200" i="29" s="1"/>
  <c r="B200" i="29"/>
  <c r="A200" i="29"/>
  <c r="P199" i="29"/>
  <c r="T199" i="29" s="1"/>
  <c r="B199" i="29"/>
  <c r="A199" i="29"/>
  <c r="P198" i="29"/>
  <c r="S198" i="29" s="1"/>
  <c r="B198" i="29"/>
  <c r="A198" i="29"/>
  <c r="P197" i="29"/>
  <c r="T197" i="29" s="1"/>
  <c r="B197" i="29"/>
  <c r="A197" i="29"/>
  <c r="P196" i="29"/>
  <c r="T196" i="29" s="1"/>
  <c r="B196" i="29"/>
  <c r="A196" i="29"/>
  <c r="T195" i="29"/>
  <c r="P195" i="29"/>
  <c r="S195" i="29" s="1"/>
  <c r="B195" i="29"/>
  <c r="A195" i="29"/>
  <c r="P194" i="29"/>
  <c r="T194" i="29" s="1"/>
  <c r="B194" i="29"/>
  <c r="A194" i="29"/>
  <c r="P193" i="29"/>
  <c r="T193" i="29" s="1"/>
  <c r="B193" i="29"/>
  <c r="A193" i="29"/>
  <c r="P192" i="29"/>
  <c r="T192" i="29" s="1"/>
  <c r="B192" i="29"/>
  <c r="A192" i="29"/>
  <c r="P191" i="29"/>
  <c r="S191" i="29" s="1"/>
  <c r="B191" i="29"/>
  <c r="A191" i="29"/>
  <c r="P190" i="29"/>
  <c r="S190" i="29" s="1"/>
  <c r="B190" i="29"/>
  <c r="A190" i="29"/>
  <c r="P189" i="29"/>
  <c r="T189" i="29" s="1"/>
  <c r="B189" i="29"/>
  <c r="A189" i="29"/>
  <c r="P188" i="29"/>
  <c r="T188" i="29" s="1"/>
  <c r="B188" i="29"/>
  <c r="A188" i="29"/>
  <c r="P187" i="29"/>
  <c r="S187" i="29" s="1"/>
  <c r="B187" i="29"/>
  <c r="A187" i="29"/>
  <c r="P186" i="29"/>
  <c r="T186" i="29" s="1"/>
  <c r="B186" i="29"/>
  <c r="A186" i="29"/>
  <c r="P185" i="29"/>
  <c r="T185" i="29" s="1"/>
  <c r="B185" i="29"/>
  <c r="A185" i="29"/>
  <c r="P184" i="29"/>
  <c r="T184" i="29" s="1"/>
  <c r="B184" i="29"/>
  <c r="A184" i="29"/>
  <c r="P183" i="29"/>
  <c r="T183" i="29" s="1"/>
  <c r="B183" i="29"/>
  <c r="A183" i="29"/>
  <c r="P182" i="29"/>
  <c r="S182" i="29" s="1"/>
  <c r="B182" i="29"/>
  <c r="A182" i="29"/>
  <c r="P181" i="29"/>
  <c r="T181" i="29" s="1"/>
  <c r="B181" i="29"/>
  <c r="A181" i="29"/>
  <c r="P180" i="29"/>
  <c r="T180" i="29" s="1"/>
  <c r="B180" i="29"/>
  <c r="A180" i="29"/>
  <c r="P179" i="29"/>
  <c r="S179" i="29" s="1"/>
  <c r="B179" i="29"/>
  <c r="A179" i="29"/>
  <c r="P178" i="29"/>
  <c r="T178" i="29" s="1"/>
  <c r="B178" i="29"/>
  <c r="A178" i="29"/>
  <c r="P177" i="29"/>
  <c r="T177" i="29" s="1"/>
  <c r="B177" i="29"/>
  <c r="A177" i="29"/>
  <c r="P176" i="29"/>
  <c r="T176" i="29" s="1"/>
  <c r="B176" i="29"/>
  <c r="A176" i="29"/>
  <c r="P175" i="29"/>
  <c r="T175" i="29" s="1"/>
  <c r="B175" i="29"/>
  <c r="A175" i="29"/>
  <c r="P174" i="29"/>
  <c r="S174" i="29" s="1"/>
  <c r="B174" i="29"/>
  <c r="A174" i="29"/>
  <c r="P173" i="29"/>
  <c r="T173" i="29" s="1"/>
  <c r="B173" i="29"/>
  <c r="A173" i="29"/>
  <c r="P172" i="29"/>
  <c r="T172" i="29" s="1"/>
  <c r="B172" i="29"/>
  <c r="A172" i="29"/>
  <c r="T171" i="29"/>
  <c r="P171" i="29"/>
  <c r="S171" i="29" s="1"/>
  <c r="B171" i="29"/>
  <c r="A171" i="29"/>
  <c r="P170" i="29"/>
  <c r="T170" i="29" s="1"/>
  <c r="B170" i="29"/>
  <c r="A170" i="29"/>
  <c r="P169" i="29"/>
  <c r="T169" i="29" s="1"/>
  <c r="B169" i="29"/>
  <c r="A169" i="29"/>
  <c r="P168" i="29"/>
  <c r="S168" i="29" s="1"/>
  <c r="B168" i="29"/>
  <c r="A168" i="29"/>
  <c r="S167" i="29"/>
  <c r="P167" i="29"/>
  <c r="T167" i="29" s="1"/>
  <c r="B167" i="29"/>
  <c r="A167" i="29"/>
  <c r="P166" i="29"/>
  <c r="S166" i="29" s="1"/>
  <c r="B166" i="29"/>
  <c r="A166" i="29"/>
  <c r="P165" i="29"/>
  <c r="T165" i="29" s="1"/>
  <c r="B165" i="29"/>
  <c r="A165" i="29"/>
  <c r="P164" i="29"/>
  <c r="S164" i="29" s="1"/>
  <c r="B164" i="29"/>
  <c r="A164" i="29"/>
  <c r="T163" i="29"/>
  <c r="P163" i="29"/>
  <c r="S163" i="29" s="1"/>
  <c r="B163" i="29"/>
  <c r="A163" i="29"/>
  <c r="P162" i="29"/>
  <c r="T162" i="29" s="1"/>
  <c r="B162" i="29"/>
  <c r="A162" i="29"/>
  <c r="P161" i="29"/>
  <c r="T161" i="29" s="1"/>
  <c r="B161" i="29"/>
  <c r="A161" i="29"/>
  <c r="T160" i="29"/>
  <c r="S160" i="29"/>
  <c r="P160" i="29"/>
  <c r="B160" i="29"/>
  <c r="A160" i="29"/>
  <c r="P159" i="29"/>
  <c r="T159" i="29" s="1"/>
  <c r="B159" i="29"/>
  <c r="A159" i="29"/>
  <c r="P158" i="29"/>
  <c r="S158" i="29" s="1"/>
  <c r="B158" i="29"/>
  <c r="A158" i="29"/>
  <c r="P157" i="29"/>
  <c r="T157" i="29" s="1"/>
  <c r="B157" i="29"/>
  <c r="A157" i="29"/>
  <c r="S156" i="29"/>
  <c r="P156" i="29"/>
  <c r="T156" i="29" s="1"/>
  <c r="B156" i="29"/>
  <c r="A156" i="29"/>
  <c r="P155" i="29"/>
  <c r="S155" i="29" s="1"/>
  <c r="B155" i="29"/>
  <c r="A155" i="29"/>
  <c r="P154" i="29"/>
  <c r="T154" i="29" s="1"/>
  <c r="B154" i="29"/>
  <c r="A154" i="29"/>
  <c r="P153" i="29"/>
  <c r="T153" i="29" s="1"/>
  <c r="B153" i="29"/>
  <c r="A153" i="29"/>
  <c r="P152" i="29"/>
  <c r="T152" i="29" s="1"/>
  <c r="B152" i="29"/>
  <c r="A152" i="29"/>
  <c r="P151" i="29"/>
  <c r="T151" i="29" s="1"/>
  <c r="B151" i="29"/>
  <c r="A151" i="29"/>
  <c r="P150" i="29"/>
  <c r="S150" i="29" s="1"/>
  <c r="B150" i="29"/>
  <c r="A150" i="29"/>
  <c r="P149" i="29"/>
  <c r="T149" i="29" s="1"/>
  <c r="B149" i="29"/>
  <c r="A149" i="29"/>
  <c r="P148" i="29"/>
  <c r="T148" i="29" s="1"/>
  <c r="B148" i="29"/>
  <c r="A148" i="29"/>
  <c r="T147" i="29"/>
  <c r="P147" i="29"/>
  <c r="S147" i="29" s="1"/>
  <c r="B147" i="29"/>
  <c r="A147" i="29"/>
  <c r="P146" i="29"/>
  <c r="T146" i="29" s="1"/>
  <c r="B146" i="29"/>
  <c r="A146" i="29"/>
  <c r="P145" i="29"/>
  <c r="T145" i="29" s="1"/>
  <c r="B145" i="29"/>
  <c r="A145" i="29"/>
  <c r="P144" i="29"/>
  <c r="T144" i="29" s="1"/>
  <c r="B144" i="29"/>
  <c r="A144" i="29"/>
  <c r="T143" i="29"/>
  <c r="S143" i="29"/>
  <c r="P143" i="29"/>
  <c r="B143" i="29"/>
  <c r="A143" i="29"/>
  <c r="P142" i="29"/>
  <c r="S142" i="29" s="1"/>
  <c r="B142" i="29"/>
  <c r="A142" i="29"/>
  <c r="P141" i="29"/>
  <c r="T141" i="29" s="1"/>
  <c r="B141" i="29"/>
  <c r="A141" i="29"/>
  <c r="P140" i="29"/>
  <c r="T140" i="29" s="1"/>
  <c r="B140" i="29"/>
  <c r="A140" i="29"/>
  <c r="P139" i="29"/>
  <c r="S139" i="29" s="1"/>
  <c r="B139" i="29"/>
  <c r="A139" i="29"/>
  <c r="P138" i="29"/>
  <c r="T138" i="29" s="1"/>
  <c r="B138" i="29"/>
  <c r="A138" i="29"/>
  <c r="P137" i="29"/>
  <c r="T137" i="29" s="1"/>
  <c r="B137" i="29"/>
  <c r="A137" i="29"/>
  <c r="P136" i="29"/>
  <c r="T136" i="29" s="1"/>
  <c r="B136" i="29"/>
  <c r="A136" i="29"/>
  <c r="P135" i="29"/>
  <c r="T135" i="29" s="1"/>
  <c r="B135" i="29"/>
  <c r="A135" i="29"/>
  <c r="P134" i="29"/>
  <c r="S134" i="29" s="1"/>
  <c r="B134" i="29"/>
  <c r="A134" i="29"/>
  <c r="P133" i="29"/>
  <c r="T133" i="29" s="1"/>
  <c r="B133" i="29"/>
  <c r="A133" i="29"/>
  <c r="P132" i="29"/>
  <c r="T132" i="29" s="1"/>
  <c r="B132" i="29"/>
  <c r="A132" i="29"/>
  <c r="P131" i="29"/>
  <c r="S131" i="29" s="1"/>
  <c r="B131" i="29"/>
  <c r="A131" i="29"/>
  <c r="P130" i="29"/>
  <c r="T130" i="29" s="1"/>
  <c r="B130" i="29"/>
  <c r="A130" i="29"/>
  <c r="P129" i="29"/>
  <c r="T129" i="29" s="1"/>
  <c r="B129" i="29"/>
  <c r="A129" i="29"/>
  <c r="P128" i="29"/>
  <c r="T128" i="29" s="1"/>
  <c r="B128" i="29"/>
  <c r="A128" i="29"/>
  <c r="P127" i="29"/>
  <c r="S127" i="29" s="1"/>
  <c r="B127" i="29"/>
  <c r="A127" i="29"/>
  <c r="P126" i="29"/>
  <c r="S126" i="29" s="1"/>
  <c r="B126" i="29"/>
  <c r="A126" i="29"/>
  <c r="P125" i="29"/>
  <c r="T125" i="29" s="1"/>
  <c r="B125" i="29"/>
  <c r="A125" i="29"/>
  <c r="P124" i="29"/>
  <c r="T124" i="29" s="1"/>
  <c r="B124" i="29"/>
  <c r="A124" i="29"/>
  <c r="T123" i="29"/>
  <c r="P123" i="29"/>
  <c r="S123" i="29" s="1"/>
  <c r="B123" i="29"/>
  <c r="A123" i="29"/>
  <c r="P122" i="29"/>
  <c r="T122" i="29" s="1"/>
  <c r="B122" i="29"/>
  <c r="A122" i="29"/>
  <c r="P121" i="29"/>
  <c r="T121" i="29" s="1"/>
  <c r="B121" i="29"/>
  <c r="A121" i="29"/>
  <c r="T120" i="29"/>
  <c r="P120" i="29"/>
  <c r="S120" i="29" s="1"/>
  <c r="B120" i="29"/>
  <c r="A120" i="29"/>
  <c r="T119" i="29"/>
  <c r="S119" i="29"/>
  <c r="P119" i="29"/>
  <c r="B119" i="29"/>
  <c r="A119" i="29"/>
  <c r="P118" i="29"/>
  <c r="S118" i="29" s="1"/>
  <c r="B118" i="29"/>
  <c r="A118" i="29"/>
  <c r="P117" i="29"/>
  <c r="T117" i="29" s="1"/>
  <c r="B117" i="29"/>
  <c r="A117" i="29"/>
  <c r="T116" i="29"/>
  <c r="P116" i="29"/>
  <c r="S116" i="29" s="1"/>
  <c r="B116" i="29"/>
  <c r="A116" i="29"/>
  <c r="P115" i="29"/>
  <c r="S115" i="29" s="1"/>
  <c r="B115" i="29"/>
  <c r="A115" i="29"/>
  <c r="P114" i="29"/>
  <c r="T114" i="29" s="1"/>
  <c r="B114" i="29"/>
  <c r="A114" i="29"/>
  <c r="P113" i="29"/>
  <c r="T113" i="29" s="1"/>
  <c r="B113" i="29"/>
  <c r="A113" i="29"/>
  <c r="P112" i="29"/>
  <c r="T112" i="29" s="1"/>
  <c r="B112" i="29"/>
  <c r="A112" i="29"/>
  <c r="P111" i="29"/>
  <c r="T111" i="29" s="1"/>
  <c r="B111" i="29"/>
  <c r="A111" i="29"/>
  <c r="P110" i="29"/>
  <c r="S110" i="29" s="1"/>
  <c r="B110" i="29"/>
  <c r="A110" i="29"/>
  <c r="P109" i="29"/>
  <c r="T109" i="29" s="1"/>
  <c r="B109" i="29"/>
  <c r="A109" i="29"/>
  <c r="P108" i="29"/>
  <c r="T108" i="29" s="1"/>
  <c r="B108" i="29"/>
  <c r="A108" i="29"/>
  <c r="P107" i="29"/>
  <c r="S107" i="29" s="1"/>
  <c r="B107" i="29"/>
  <c r="A107" i="29"/>
  <c r="P106" i="29"/>
  <c r="T106" i="29" s="1"/>
  <c r="B106" i="29"/>
  <c r="A106" i="29"/>
  <c r="P105" i="29"/>
  <c r="T105" i="29" s="1"/>
  <c r="B105" i="29"/>
  <c r="A105" i="29"/>
  <c r="P104" i="29"/>
  <c r="S104" i="29" s="1"/>
  <c r="B104" i="29"/>
  <c r="A104" i="29"/>
  <c r="S103" i="29"/>
  <c r="P103" i="29"/>
  <c r="T103" i="29" s="1"/>
  <c r="B103" i="29"/>
  <c r="A103" i="29"/>
  <c r="P102" i="29"/>
  <c r="S102" i="29" s="1"/>
  <c r="B102" i="29"/>
  <c r="A102" i="29"/>
  <c r="P101" i="29"/>
  <c r="T101" i="29" s="1"/>
  <c r="B101" i="29"/>
  <c r="A101" i="29"/>
  <c r="T100" i="29"/>
  <c r="P100" i="29"/>
  <c r="S100" i="29" s="1"/>
  <c r="B100" i="29"/>
  <c r="A100" i="29"/>
  <c r="T99" i="29"/>
  <c r="P99" i="29"/>
  <c r="S99" i="29" s="1"/>
  <c r="B99" i="29"/>
  <c r="A99" i="29"/>
  <c r="P98" i="29"/>
  <c r="T98" i="29" s="1"/>
  <c r="B98" i="29"/>
  <c r="A98" i="29"/>
  <c r="P97" i="29"/>
  <c r="T97" i="29" s="1"/>
  <c r="B97" i="29"/>
  <c r="A97" i="29"/>
  <c r="P96" i="29"/>
  <c r="T96" i="29" s="1"/>
  <c r="B96" i="29"/>
  <c r="A96" i="29"/>
  <c r="P95" i="29"/>
  <c r="T95" i="29" s="1"/>
  <c r="B95" i="29"/>
  <c r="A95" i="29"/>
  <c r="P94" i="29"/>
  <c r="S94" i="29" s="1"/>
  <c r="B94" i="29"/>
  <c r="A94" i="29"/>
  <c r="P93" i="29"/>
  <c r="T93" i="29" s="1"/>
  <c r="B93" i="29"/>
  <c r="A93" i="29"/>
  <c r="P92" i="29"/>
  <c r="T92" i="29" s="1"/>
  <c r="B92" i="29"/>
  <c r="A92" i="29"/>
  <c r="P91" i="29"/>
  <c r="S91" i="29" s="1"/>
  <c r="B91" i="29"/>
  <c r="A91" i="29"/>
  <c r="P90" i="29"/>
  <c r="T90" i="29" s="1"/>
  <c r="B90" i="29"/>
  <c r="A90" i="29"/>
  <c r="P89" i="29"/>
  <c r="T89" i="29" s="1"/>
  <c r="B89" i="29"/>
  <c r="A89" i="29"/>
  <c r="P88" i="29"/>
  <c r="T88" i="29" s="1"/>
  <c r="B88" i="29"/>
  <c r="A88" i="29"/>
  <c r="P87" i="29"/>
  <c r="T87" i="29" s="1"/>
  <c r="B87" i="29"/>
  <c r="A87" i="29"/>
  <c r="P86" i="29"/>
  <c r="S86" i="29" s="1"/>
  <c r="B86" i="29"/>
  <c r="A86" i="29"/>
  <c r="P85" i="29"/>
  <c r="T85" i="29" s="1"/>
  <c r="B85" i="29"/>
  <c r="A85" i="29"/>
  <c r="P84" i="29"/>
  <c r="T84" i="29" s="1"/>
  <c r="B84" i="29"/>
  <c r="A84" i="29"/>
  <c r="P83" i="29"/>
  <c r="S83" i="29" s="1"/>
  <c r="B83" i="29"/>
  <c r="A83" i="29"/>
  <c r="P82" i="29"/>
  <c r="T82" i="29" s="1"/>
  <c r="B82" i="29"/>
  <c r="A82" i="29"/>
  <c r="P81" i="29"/>
  <c r="T81" i="29" s="1"/>
  <c r="B81" i="29"/>
  <c r="A81" i="29"/>
  <c r="S80" i="29"/>
  <c r="P80" i="29"/>
  <c r="T80" i="29" s="1"/>
  <c r="B80" i="29"/>
  <c r="A80" i="29"/>
  <c r="P79" i="29"/>
  <c r="T79" i="29" s="1"/>
  <c r="B79" i="29"/>
  <c r="A79" i="29"/>
  <c r="P78" i="29"/>
  <c r="S78" i="29" s="1"/>
  <c r="B78" i="29"/>
  <c r="A78" i="29"/>
  <c r="P77" i="29"/>
  <c r="T77" i="29" s="1"/>
  <c r="B77" i="29"/>
  <c r="A77" i="29"/>
  <c r="S76" i="29"/>
  <c r="P76" i="29"/>
  <c r="T76" i="29" s="1"/>
  <c r="B76" i="29"/>
  <c r="A76" i="29"/>
  <c r="P75" i="29"/>
  <c r="S75" i="29" s="1"/>
  <c r="B75" i="29"/>
  <c r="A75" i="29"/>
  <c r="P74" i="29"/>
  <c r="T74" i="29" s="1"/>
  <c r="B74" i="29"/>
  <c r="A74" i="29"/>
  <c r="P73" i="29"/>
  <c r="T73" i="29" s="1"/>
  <c r="B73" i="29"/>
  <c r="A73" i="29"/>
  <c r="P72" i="29"/>
  <c r="T72" i="29" s="1"/>
  <c r="B72" i="29"/>
  <c r="A72" i="29"/>
  <c r="P71" i="29"/>
  <c r="T71" i="29" s="1"/>
  <c r="B71" i="29"/>
  <c r="A71" i="29"/>
  <c r="P70" i="29"/>
  <c r="S70" i="29" s="1"/>
  <c r="B70" i="29"/>
  <c r="A70" i="29"/>
  <c r="P69" i="29"/>
  <c r="T69" i="29" s="1"/>
  <c r="B69" i="29"/>
  <c r="A69" i="29"/>
  <c r="P68" i="29"/>
  <c r="T68" i="29" s="1"/>
  <c r="B68" i="29"/>
  <c r="A68" i="29"/>
  <c r="T67" i="29"/>
  <c r="P67" i="29"/>
  <c r="S67" i="29" s="1"/>
  <c r="B67" i="29"/>
  <c r="A67" i="29"/>
  <c r="P66" i="29"/>
  <c r="T66" i="29" s="1"/>
  <c r="B66" i="29"/>
  <c r="A66" i="29"/>
  <c r="P65" i="29"/>
  <c r="T65" i="29" s="1"/>
  <c r="B65" i="29"/>
  <c r="A65" i="29"/>
  <c r="P64" i="29"/>
  <c r="T64" i="29" s="1"/>
  <c r="B64" i="29"/>
  <c r="A64" i="29"/>
  <c r="P63" i="29"/>
  <c r="S63" i="29" s="1"/>
  <c r="B63" i="29"/>
  <c r="A63" i="29"/>
  <c r="P62" i="29"/>
  <c r="T62" i="29" s="1"/>
  <c r="B62" i="29"/>
  <c r="A62" i="29"/>
  <c r="P61" i="29"/>
  <c r="T61" i="29" s="1"/>
  <c r="B61" i="29"/>
  <c r="A61" i="29"/>
  <c r="P60" i="29"/>
  <c r="T60" i="29" s="1"/>
  <c r="B60" i="29"/>
  <c r="A60" i="29"/>
  <c r="P59" i="29"/>
  <c r="S59" i="29" s="1"/>
  <c r="B59" i="29"/>
  <c r="A59" i="29"/>
  <c r="P58" i="29"/>
  <c r="T58" i="29" s="1"/>
  <c r="B58" i="29"/>
  <c r="A58" i="29"/>
  <c r="P57" i="29"/>
  <c r="T57" i="29" s="1"/>
  <c r="B57" i="29"/>
  <c r="A57" i="29"/>
  <c r="P56" i="29"/>
  <c r="T56" i="29" s="1"/>
  <c r="B56" i="29"/>
  <c r="A56" i="29"/>
  <c r="S55" i="29"/>
  <c r="P55" i="29"/>
  <c r="T55" i="29" s="1"/>
  <c r="B55" i="29"/>
  <c r="A55" i="29"/>
  <c r="P54" i="29"/>
  <c r="T54" i="29" s="1"/>
  <c r="B54" i="29"/>
  <c r="A54" i="29"/>
  <c r="P53" i="29"/>
  <c r="T53" i="29" s="1"/>
  <c r="B53" i="29"/>
  <c r="A53" i="29"/>
  <c r="P52" i="29"/>
  <c r="T52" i="29" s="1"/>
  <c r="B52" i="29"/>
  <c r="A52" i="29"/>
  <c r="P51" i="29"/>
  <c r="S51" i="29" s="1"/>
  <c r="B51" i="29"/>
  <c r="A51" i="29"/>
  <c r="P50" i="29"/>
  <c r="T50" i="29" s="1"/>
  <c r="B50" i="29"/>
  <c r="A50" i="29"/>
  <c r="P49" i="29"/>
  <c r="S49" i="29" s="1"/>
  <c r="B49" i="29"/>
  <c r="A49" i="29"/>
  <c r="P48" i="29"/>
  <c r="T48" i="29" s="1"/>
  <c r="B48" i="29"/>
  <c r="A48" i="29"/>
  <c r="P47" i="29"/>
  <c r="T47" i="29" s="1"/>
  <c r="B47" i="29"/>
  <c r="A47" i="29"/>
  <c r="P46" i="29"/>
  <c r="S46" i="29" s="1"/>
  <c r="B46" i="29"/>
  <c r="A46" i="29"/>
  <c r="P45" i="29"/>
  <c r="T45" i="29" s="1"/>
  <c r="B45" i="29"/>
  <c r="A45" i="29"/>
  <c r="P44" i="29"/>
  <c r="T44" i="29" s="1"/>
  <c r="B44" i="29"/>
  <c r="A44" i="29"/>
  <c r="T43" i="29"/>
  <c r="P43" i="29"/>
  <c r="S43" i="29" s="1"/>
  <c r="B43" i="29"/>
  <c r="A43" i="29"/>
  <c r="P42" i="29"/>
  <c r="T42" i="29" s="1"/>
  <c r="B42" i="29"/>
  <c r="A42" i="29"/>
  <c r="P41" i="29"/>
  <c r="T41" i="29" s="1"/>
  <c r="B41" i="29"/>
  <c r="A41" i="29"/>
  <c r="P40" i="29"/>
  <c r="S40" i="29" s="1"/>
  <c r="B40" i="29"/>
  <c r="A40" i="29"/>
  <c r="P39" i="29"/>
  <c r="T39" i="29" s="1"/>
  <c r="B39" i="29"/>
  <c r="A39" i="29"/>
  <c r="P38" i="29"/>
  <c r="T38" i="29" s="1"/>
  <c r="B38" i="29"/>
  <c r="A38" i="29"/>
  <c r="P37" i="29"/>
  <c r="T37" i="29" s="1"/>
  <c r="B37" i="29"/>
  <c r="A37" i="29"/>
  <c r="T36" i="29"/>
  <c r="P36" i="29"/>
  <c r="S36" i="29" s="1"/>
  <c r="B36" i="29"/>
  <c r="A36" i="29"/>
  <c r="P35" i="29"/>
  <c r="S35" i="29" s="1"/>
  <c r="B35" i="29"/>
  <c r="A35" i="29"/>
  <c r="P34" i="29"/>
  <c r="T34" i="29" s="1"/>
  <c r="B34" i="29"/>
  <c r="A34" i="29"/>
  <c r="P33" i="29"/>
  <c r="T33" i="29" s="1"/>
  <c r="B33" i="29"/>
  <c r="A33" i="29"/>
  <c r="P32" i="29"/>
  <c r="T32" i="29" s="1"/>
  <c r="B32" i="29"/>
  <c r="A32" i="29"/>
  <c r="S31" i="29"/>
  <c r="P31" i="29"/>
  <c r="T31" i="29" s="1"/>
  <c r="B31" i="29"/>
  <c r="A31" i="29"/>
  <c r="B30" i="29"/>
  <c r="A30" i="29"/>
  <c r="B28" i="29"/>
  <c r="A28" i="29"/>
  <c r="B27" i="29"/>
  <c r="A27" i="29"/>
  <c r="B26" i="29"/>
  <c r="A26" i="29"/>
  <c r="B25" i="29"/>
  <c r="A25" i="29"/>
  <c r="B24" i="29"/>
  <c r="A24" i="29"/>
  <c r="B23" i="29"/>
  <c r="A23" i="29"/>
  <c r="B22" i="29"/>
  <c r="A22" i="29"/>
  <c r="B21" i="29"/>
  <c r="A21" i="29"/>
  <c r="B20" i="29"/>
  <c r="A20" i="29"/>
  <c r="B19" i="29"/>
  <c r="A19" i="29"/>
  <c r="B18" i="29"/>
  <c r="A18" i="29"/>
  <c r="B17" i="29"/>
  <c r="A17" i="29"/>
  <c r="B16" i="29"/>
  <c r="A16" i="29"/>
  <c r="B15" i="29"/>
  <c r="A15" i="29"/>
  <c r="B14" i="29"/>
  <c r="A14" i="29"/>
  <c r="B13" i="29"/>
  <c r="A13" i="29"/>
  <c r="B12" i="29"/>
  <c r="A12" i="29"/>
  <c r="B11" i="29"/>
  <c r="A11" i="29"/>
  <c r="B10" i="29"/>
  <c r="A10" i="29"/>
  <c r="B9" i="29"/>
  <c r="A9" i="29"/>
  <c r="B8" i="29"/>
  <c r="A8" i="29"/>
  <c r="B7" i="29"/>
  <c r="A7" i="29"/>
  <c r="B6" i="29"/>
  <c r="A6" i="29"/>
  <c r="P203" i="28"/>
  <c r="T203" i="28" s="1"/>
  <c r="B203" i="28"/>
  <c r="A203" i="28"/>
  <c r="P202" i="28"/>
  <c r="T202" i="28" s="1"/>
  <c r="B202" i="28"/>
  <c r="A202" i="28"/>
  <c r="P201" i="28"/>
  <c r="S201" i="28" s="1"/>
  <c r="B201" i="28"/>
  <c r="A201" i="28"/>
  <c r="P200" i="28"/>
  <c r="T200" i="28" s="1"/>
  <c r="B200" i="28"/>
  <c r="A200" i="28"/>
  <c r="P199" i="28"/>
  <c r="T199" i="28" s="1"/>
  <c r="B199" i="28"/>
  <c r="A199" i="28"/>
  <c r="P198" i="28"/>
  <c r="T198" i="28" s="1"/>
  <c r="B198" i="28"/>
  <c r="A198" i="28"/>
  <c r="P197" i="28"/>
  <c r="S197" i="28" s="1"/>
  <c r="B197" i="28"/>
  <c r="A197" i="28"/>
  <c r="P196" i="28"/>
  <c r="T196" i="28" s="1"/>
  <c r="B196" i="28"/>
  <c r="A196" i="28"/>
  <c r="T195" i="28"/>
  <c r="P195" i="28"/>
  <c r="S195" i="28" s="1"/>
  <c r="B195" i="28"/>
  <c r="A195" i="28"/>
  <c r="P194" i="28"/>
  <c r="S194" i="28" s="1"/>
  <c r="B194" i="28"/>
  <c r="A194" i="28"/>
  <c r="P193" i="28"/>
  <c r="T193" i="28" s="1"/>
  <c r="B193" i="28"/>
  <c r="A193" i="28"/>
  <c r="P192" i="28"/>
  <c r="S192" i="28" s="1"/>
  <c r="B192" i="28"/>
  <c r="A192" i="28"/>
  <c r="P191" i="28"/>
  <c r="T191" i="28" s="1"/>
  <c r="B191" i="28"/>
  <c r="A191" i="28"/>
  <c r="P190" i="28"/>
  <c r="S190" i="28" s="1"/>
  <c r="B190" i="28"/>
  <c r="A190" i="28"/>
  <c r="P189" i="28"/>
  <c r="S189" i="28" s="1"/>
  <c r="B189" i="28"/>
  <c r="A189" i="28"/>
  <c r="P188" i="28"/>
  <c r="T188" i="28" s="1"/>
  <c r="B188" i="28"/>
  <c r="A188" i="28"/>
  <c r="T187" i="28"/>
  <c r="P187" i="28"/>
  <c r="S187" i="28" s="1"/>
  <c r="B187" i="28"/>
  <c r="A187" i="28"/>
  <c r="P186" i="28"/>
  <c r="S186" i="28" s="1"/>
  <c r="B186" i="28"/>
  <c r="A186" i="28"/>
  <c r="S185" i="28"/>
  <c r="P185" i="28"/>
  <c r="T185" i="28" s="1"/>
  <c r="B185" i="28"/>
  <c r="A185" i="28"/>
  <c r="P184" i="28"/>
  <c r="S184" i="28" s="1"/>
  <c r="B184" i="28"/>
  <c r="A184" i="28"/>
  <c r="P183" i="28"/>
  <c r="T183" i="28" s="1"/>
  <c r="B183" i="28"/>
  <c r="A183" i="28"/>
  <c r="P182" i="28"/>
  <c r="S182" i="28" s="1"/>
  <c r="B182" i="28"/>
  <c r="A182" i="28"/>
  <c r="T181" i="28"/>
  <c r="P181" i="28"/>
  <c r="S181" i="28" s="1"/>
  <c r="B181" i="28"/>
  <c r="A181" i="28"/>
  <c r="P180" i="28"/>
  <c r="T180" i="28" s="1"/>
  <c r="B180" i="28"/>
  <c r="A180" i="28"/>
  <c r="S179" i="28"/>
  <c r="P179" i="28"/>
  <c r="T179" i="28" s="1"/>
  <c r="B179" i="28"/>
  <c r="A179" i="28"/>
  <c r="P178" i="28"/>
  <c r="S178" i="28" s="1"/>
  <c r="B178" i="28"/>
  <c r="A178" i="28"/>
  <c r="P177" i="28"/>
  <c r="T177" i="28" s="1"/>
  <c r="B177" i="28"/>
  <c r="A177" i="28"/>
  <c r="P176" i="28"/>
  <c r="S176" i="28" s="1"/>
  <c r="B176" i="28"/>
  <c r="A176" i="28"/>
  <c r="P175" i="28"/>
  <c r="T175" i="28" s="1"/>
  <c r="B175" i="28"/>
  <c r="A175" i="28"/>
  <c r="P174" i="28"/>
  <c r="S174" i="28" s="1"/>
  <c r="B174" i="28"/>
  <c r="A174" i="28"/>
  <c r="P173" i="28"/>
  <c r="S173" i="28" s="1"/>
  <c r="B173" i="28"/>
  <c r="A173" i="28"/>
  <c r="P172" i="28"/>
  <c r="T172" i="28" s="1"/>
  <c r="B172" i="28"/>
  <c r="A172" i="28"/>
  <c r="P171" i="28"/>
  <c r="T171" i="28" s="1"/>
  <c r="B171" i="28"/>
  <c r="A171" i="28"/>
  <c r="P170" i="28"/>
  <c r="S170" i="28" s="1"/>
  <c r="B170" i="28"/>
  <c r="A170" i="28"/>
  <c r="P169" i="28"/>
  <c r="T169" i="28" s="1"/>
  <c r="B169" i="28"/>
  <c r="A169" i="28"/>
  <c r="P168" i="28"/>
  <c r="S168" i="28" s="1"/>
  <c r="B168" i="28"/>
  <c r="A168" i="28"/>
  <c r="P167" i="28"/>
  <c r="T167" i="28" s="1"/>
  <c r="B167" i="28"/>
  <c r="A167" i="28"/>
  <c r="P166" i="28"/>
  <c r="S166" i="28" s="1"/>
  <c r="B166" i="28"/>
  <c r="A166" i="28"/>
  <c r="P165" i="28"/>
  <c r="S165" i="28" s="1"/>
  <c r="B165" i="28"/>
  <c r="A165" i="28"/>
  <c r="P164" i="28"/>
  <c r="T164" i="28" s="1"/>
  <c r="B164" i="28"/>
  <c r="A164" i="28"/>
  <c r="P163" i="28"/>
  <c r="T163" i="28" s="1"/>
  <c r="B163" i="28"/>
  <c r="A163" i="28"/>
  <c r="P162" i="28"/>
  <c r="S162" i="28" s="1"/>
  <c r="B162" i="28"/>
  <c r="A162" i="28"/>
  <c r="P161" i="28"/>
  <c r="T161" i="28" s="1"/>
  <c r="B161" i="28"/>
  <c r="A161" i="28"/>
  <c r="P160" i="28"/>
  <c r="S160" i="28" s="1"/>
  <c r="B160" i="28"/>
  <c r="A160" i="28"/>
  <c r="P159" i="28"/>
  <c r="T159" i="28" s="1"/>
  <c r="B159" i="28"/>
  <c r="A159" i="28"/>
  <c r="P158" i="28"/>
  <c r="S158" i="28" s="1"/>
  <c r="B158" i="28"/>
  <c r="A158" i="28"/>
  <c r="T157" i="28"/>
  <c r="P157" i="28"/>
  <c r="S157" i="28" s="1"/>
  <c r="B157" i="28"/>
  <c r="A157" i="28"/>
  <c r="P156" i="28"/>
  <c r="T156" i="28" s="1"/>
  <c r="B156" i="28"/>
  <c r="A156" i="28"/>
  <c r="T155" i="28"/>
  <c r="S155" i="28"/>
  <c r="P155" i="28"/>
  <c r="B155" i="28"/>
  <c r="A155" i="28"/>
  <c r="P154" i="28"/>
  <c r="S154" i="28" s="1"/>
  <c r="B154" i="28"/>
  <c r="A154" i="28"/>
  <c r="P153" i="28"/>
  <c r="T153" i="28" s="1"/>
  <c r="B153" i="28"/>
  <c r="A153" i="28"/>
  <c r="P152" i="28"/>
  <c r="S152" i="28" s="1"/>
  <c r="B152" i="28"/>
  <c r="A152" i="28"/>
  <c r="P151" i="28"/>
  <c r="T151" i="28" s="1"/>
  <c r="B151" i="28"/>
  <c r="A151" i="28"/>
  <c r="P150" i="28"/>
  <c r="S150" i="28" s="1"/>
  <c r="B150" i="28"/>
  <c r="A150" i="28"/>
  <c r="P149" i="28"/>
  <c r="S149" i="28" s="1"/>
  <c r="B149" i="28"/>
  <c r="A149" i="28"/>
  <c r="P148" i="28"/>
  <c r="T148" i="28" s="1"/>
  <c r="B148" i="28"/>
  <c r="A148" i="28"/>
  <c r="P147" i="28"/>
  <c r="T147" i="28" s="1"/>
  <c r="B147" i="28"/>
  <c r="A147" i="28"/>
  <c r="P146" i="28"/>
  <c r="S146" i="28" s="1"/>
  <c r="B146" i="28"/>
  <c r="A146" i="28"/>
  <c r="P145" i="28"/>
  <c r="T145" i="28" s="1"/>
  <c r="B145" i="28"/>
  <c r="A145" i="28"/>
  <c r="P144" i="28"/>
  <c r="S144" i="28" s="1"/>
  <c r="B144" i="28"/>
  <c r="A144" i="28"/>
  <c r="P143" i="28"/>
  <c r="T143" i="28" s="1"/>
  <c r="B143" i="28"/>
  <c r="A143" i="28"/>
  <c r="P142" i="28"/>
  <c r="S142" i="28" s="1"/>
  <c r="B142" i="28"/>
  <c r="A142" i="28"/>
  <c r="P141" i="28"/>
  <c r="S141" i="28" s="1"/>
  <c r="B141" i="28"/>
  <c r="A141" i="28"/>
  <c r="P140" i="28"/>
  <c r="T140" i="28" s="1"/>
  <c r="B140" i="28"/>
  <c r="A140" i="28"/>
  <c r="T139" i="28"/>
  <c r="P139" i="28"/>
  <c r="S139" i="28" s="1"/>
  <c r="B139" i="28"/>
  <c r="A139" i="28"/>
  <c r="T138" i="28"/>
  <c r="S138" i="28"/>
  <c r="P138" i="28"/>
  <c r="B138" i="28"/>
  <c r="A138" i="28"/>
  <c r="P137" i="28"/>
  <c r="T137" i="28" s="1"/>
  <c r="B137" i="28"/>
  <c r="A137" i="28"/>
  <c r="P136" i="28"/>
  <c r="S136" i="28" s="1"/>
  <c r="B136" i="28"/>
  <c r="A136" i="28"/>
  <c r="P135" i="28"/>
  <c r="T135" i="28" s="1"/>
  <c r="B135" i="28"/>
  <c r="A135" i="28"/>
  <c r="T134" i="28"/>
  <c r="S134" i="28"/>
  <c r="P134" i="28"/>
  <c r="B134" i="28"/>
  <c r="A134" i="28"/>
  <c r="P133" i="28"/>
  <c r="S133" i="28" s="1"/>
  <c r="B133" i="28"/>
  <c r="A133" i="28"/>
  <c r="P132" i="28"/>
  <c r="T132" i="28" s="1"/>
  <c r="B132" i="28"/>
  <c r="A132" i="28"/>
  <c r="P131" i="28"/>
  <c r="T131" i="28" s="1"/>
  <c r="B131" i="28"/>
  <c r="A131" i="28"/>
  <c r="P130" i="28"/>
  <c r="S130" i="28" s="1"/>
  <c r="B130" i="28"/>
  <c r="A130" i="28"/>
  <c r="P129" i="28"/>
  <c r="T129" i="28" s="1"/>
  <c r="B129" i="28"/>
  <c r="A129" i="28"/>
  <c r="P128" i="28"/>
  <c r="S128" i="28" s="1"/>
  <c r="B128" i="28"/>
  <c r="A128" i="28"/>
  <c r="P127" i="28"/>
  <c r="T127" i="28" s="1"/>
  <c r="B127" i="28"/>
  <c r="A127" i="28"/>
  <c r="P126" i="28"/>
  <c r="S126" i="28" s="1"/>
  <c r="B126" i="28"/>
  <c r="A126" i="28"/>
  <c r="P125" i="28"/>
  <c r="S125" i="28" s="1"/>
  <c r="B125" i="28"/>
  <c r="A125" i="28"/>
  <c r="P124" i="28"/>
  <c r="T124" i="28" s="1"/>
  <c r="B124" i="28"/>
  <c r="A124" i="28"/>
  <c r="P123" i="28"/>
  <c r="T123" i="28" s="1"/>
  <c r="B123" i="28"/>
  <c r="A123" i="28"/>
  <c r="S122" i="28"/>
  <c r="P122" i="28"/>
  <c r="T122" i="28" s="1"/>
  <c r="B122" i="28"/>
  <c r="A122" i="28"/>
  <c r="P121" i="28"/>
  <c r="S121" i="28" s="1"/>
  <c r="B121" i="28"/>
  <c r="A121" i="28"/>
  <c r="P120" i="28"/>
  <c r="S120" i="28" s="1"/>
  <c r="B120" i="28"/>
  <c r="A120" i="28"/>
  <c r="P119" i="28"/>
  <c r="T119" i="28" s="1"/>
  <c r="B119" i="28"/>
  <c r="A119" i="28"/>
  <c r="P118" i="28"/>
  <c r="T118" i="28" s="1"/>
  <c r="B118" i="28"/>
  <c r="A118" i="28"/>
  <c r="P117" i="28"/>
  <c r="S117" i="28" s="1"/>
  <c r="B117" i="28"/>
  <c r="A117" i="28"/>
  <c r="P116" i="28"/>
  <c r="T116" i="28" s="1"/>
  <c r="B116" i="28"/>
  <c r="A116" i="28"/>
  <c r="T115" i="28"/>
  <c r="P115" i="28"/>
  <c r="S115" i="28" s="1"/>
  <c r="B115" i="28"/>
  <c r="A115" i="28"/>
  <c r="T114" i="28"/>
  <c r="P114" i="28"/>
  <c r="S114" i="28" s="1"/>
  <c r="B114" i="28"/>
  <c r="A114" i="28"/>
  <c r="P113" i="28"/>
  <c r="T113" i="28" s="1"/>
  <c r="B113" i="28"/>
  <c r="A113" i="28"/>
  <c r="P112" i="28"/>
  <c r="S112" i="28" s="1"/>
  <c r="B112" i="28"/>
  <c r="A112" i="28"/>
  <c r="P111" i="28"/>
  <c r="T111" i="28" s="1"/>
  <c r="B111" i="28"/>
  <c r="A111" i="28"/>
  <c r="T110" i="28"/>
  <c r="P110" i="28"/>
  <c r="S110" i="28" s="1"/>
  <c r="B110" i="28"/>
  <c r="A110" i="28"/>
  <c r="P109" i="28"/>
  <c r="S109" i="28" s="1"/>
  <c r="B109" i="28"/>
  <c r="A109" i="28"/>
  <c r="P108" i="28"/>
  <c r="T108" i="28" s="1"/>
  <c r="B108" i="28"/>
  <c r="A108" i="28"/>
  <c r="P107" i="28"/>
  <c r="S107" i="28" s="1"/>
  <c r="B107" i="28"/>
  <c r="A107" i="28"/>
  <c r="P106" i="28"/>
  <c r="T106" i="28" s="1"/>
  <c r="B106" i="28"/>
  <c r="A106" i="28"/>
  <c r="P105" i="28"/>
  <c r="S105" i="28" s="1"/>
  <c r="B105" i="28"/>
  <c r="A105" i="28"/>
  <c r="P104" i="28"/>
  <c r="S104" i="28" s="1"/>
  <c r="B104" i="28"/>
  <c r="A104" i="28"/>
  <c r="P103" i="28"/>
  <c r="T103" i="28" s="1"/>
  <c r="B103" i="28"/>
  <c r="A103" i="28"/>
  <c r="P102" i="28"/>
  <c r="T102" i="28" s="1"/>
  <c r="B102" i="28"/>
  <c r="A102" i="28"/>
  <c r="P101" i="28"/>
  <c r="S101" i="28" s="1"/>
  <c r="B101" i="28"/>
  <c r="A101" i="28"/>
  <c r="P100" i="28"/>
  <c r="T100" i="28" s="1"/>
  <c r="B100" i="28"/>
  <c r="A100" i="28"/>
  <c r="P99" i="28"/>
  <c r="T99" i="28" s="1"/>
  <c r="B99" i="28"/>
  <c r="A99" i="28"/>
  <c r="P98" i="28"/>
  <c r="T98" i="28" s="1"/>
  <c r="B98" i="28"/>
  <c r="A98" i="28"/>
  <c r="P97" i="28"/>
  <c r="T97" i="28" s="1"/>
  <c r="B97" i="28"/>
  <c r="A97" i="28"/>
  <c r="P96" i="28"/>
  <c r="S96" i="28" s="1"/>
  <c r="B96" i="28"/>
  <c r="A96" i="28"/>
  <c r="P95" i="28"/>
  <c r="T95" i="28" s="1"/>
  <c r="B95" i="28"/>
  <c r="A95" i="28"/>
  <c r="S94" i="28"/>
  <c r="P94" i="28"/>
  <c r="T94" i="28" s="1"/>
  <c r="B94" i="28"/>
  <c r="A94" i="28"/>
  <c r="P93" i="28"/>
  <c r="S93" i="28" s="1"/>
  <c r="B93" i="28"/>
  <c r="A93" i="28"/>
  <c r="P92" i="28"/>
  <c r="T92" i="28" s="1"/>
  <c r="B92" i="28"/>
  <c r="A92" i="28"/>
  <c r="P91" i="28"/>
  <c r="T91" i="28" s="1"/>
  <c r="B91" i="28"/>
  <c r="A91" i="28"/>
  <c r="P90" i="28"/>
  <c r="T90" i="28" s="1"/>
  <c r="B90" i="28"/>
  <c r="A90" i="28"/>
  <c r="P89" i="28"/>
  <c r="T89" i="28" s="1"/>
  <c r="B89" i="28"/>
  <c r="A89" i="28"/>
  <c r="P88" i="28"/>
  <c r="S88" i="28" s="1"/>
  <c r="B88" i="28"/>
  <c r="A88" i="28"/>
  <c r="P87" i="28"/>
  <c r="T87" i="28" s="1"/>
  <c r="B87" i="28"/>
  <c r="A87" i="28"/>
  <c r="S86" i="28"/>
  <c r="P86" i="28"/>
  <c r="T86" i="28" s="1"/>
  <c r="B86" i="28"/>
  <c r="A86" i="28"/>
  <c r="P85" i="28"/>
  <c r="S85" i="28" s="1"/>
  <c r="B85" i="28"/>
  <c r="A85" i="28"/>
  <c r="P84" i="28"/>
  <c r="T84" i="28" s="1"/>
  <c r="B84" i="28"/>
  <c r="A84" i="28"/>
  <c r="P83" i="28"/>
  <c r="T83" i="28" s="1"/>
  <c r="B83" i="28"/>
  <c r="A83" i="28"/>
  <c r="P82" i="28"/>
  <c r="T82" i="28" s="1"/>
  <c r="B82" i="28"/>
  <c r="A82" i="28"/>
  <c r="P81" i="28"/>
  <c r="T81" i="28" s="1"/>
  <c r="B81" i="28"/>
  <c r="A81" i="28"/>
  <c r="P80" i="28"/>
  <c r="S80" i="28" s="1"/>
  <c r="B80" i="28"/>
  <c r="A80" i="28"/>
  <c r="P79" i="28"/>
  <c r="T79" i="28" s="1"/>
  <c r="B79" i="28"/>
  <c r="A79" i="28"/>
  <c r="S78" i="28"/>
  <c r="P78" i="28"/>
  <c r="T78" i="28" s="1"/>
  <c r="B78" i="28"/>
  <c r="A78" i="28"/>
  <c r="P77" i="28"/>
  <c r="S77" i="28" s="1"/>
  <c r="B77" i="28"/>
  <c r="A77" i="28"/>
  <c r="P76" i="28"/>
  <c r="T76" i="28" s="1"/>
  <c r="B76" i="28"/>
  <c r="A76" i="28"/>
  <c r="P75" i="28"/>
  <c r="T75" i="28" s="1"/>
  <c r="B75" i="28"/>
  <c r="A75" i="28"/>
  <c r="P74" i="28"/>
  <c r="T74" i="28" s="1"/>
  <c r="B74" i="28"/>
  <c r="A74" i="28"/>
  <c r="P73" i="28"/>
  <c r="T73" i="28" s="1"/>
  <c r="B73" i="28"/>
  <c r="A73" i="28"/>
  <c r="P72" i="28"/>
  <c r="S72" i="28" s="1"/>
  <c r="B72" i="28"/>
  <c r="A72" i="28"/>
  <c r="P71" i="28"/>
  <c r="T71" i="28" s="1"/>
  <c r="B71" i="28"/>
  <c r="A71" i="28"/>
  <c r="S70" i="28"/>
  <c r="P70" i="28"/>
  <c r="T70" i="28" s="1"/>
  <c r="B70" i="28"/>
  <c r="A70" i="28"/>
  <c r="P69" i="28"/>
  <c r="S69" i="28" s="1"/>
  <c r="B69" i="28"/>
  <c r="A69" i="28"/>
  <c r="P68" i="28"/>
  <c r="T68" i="28" s="1"/>
  <c r="B68" i="28"/>
  <c r="A68" i="28"/>
  <c r="P67" i="28"/>
  <c r="T67" i="28" s="1"/>
  <c r="B67" i="28"/>
  <c r="A67" i="28"/>
  <c r="P66" i="28"/>
  <c r="T66" i="28" s="1"/>
  <c r="B66" i="28"/>
  <c r="A66" i="28"/>
  <c r="P65" i="28"/>
  <c r="T65" i="28" s="1"/>
  <c r="B65" i="28"/>
  <c r="A65" i="28"/>
  <c r="P64" i="28"/>
  <c r="S64" i="28" s="1"/>
  <c r="B64" i="28"/>
  <c r="A64" i="28"/>
  <c r="P63" i="28"/>
  <c r="T63" i="28" s="1"/>
  <c r="B63" i="28"/>
  <c r="A63" i="28"/>
  <c r="S62" i="28"/>
  <c r="P62" i="28"/>
  <c r="T62" i="28" s="1"/>
  <c r="B62" i="28"/>
  <c r="A62" i="28"/>
  <c r="P61" i="28"/>
  <c r="S61" i="28" s="1"/>
  <c r="B61" i="28"/>
  <c r="A61" i="28"/>
  <c r="P60" i="28"/>
  <c r="T60" i="28" s="1"/>
  <c r="B60" i="28"/>
  <c r="A60" i="28"/>
  <c r="P59" i="28"/>
  <c r="T59" i="28" s="1"/>
  <c r="B59" i="28"/>
  <c r="A59" i="28"/>
  <c r="P58" i="28"/>
  <c r="T58" i="28" s="1"/>
  <c r="B58" i="28"/>
  <c r="A58" i="28"/>
  <c r="P57" i="28"/>
  <c r="T57" i="28" s="1"/>
  <c r="B57" i="28"/>
  <c r="A57" i="28"/>
  <c r="B56" i="28"/>
  <c r="A56" i="28"/>
  <c r="B55" i="28"/>
  <c r="A55" i="28"/>
  <c r="B54" i="28"/>
  <c r="A54" i="28"/>
  <c r="B53" i="28"/>
  <c r="A53" i="28"/>
  <c r="B52" i="28"/>
  <c r="A52" i="28"/>
  <c r="B51" i="28"/>
  <c r="A51" i="28"/>
  <c r="B50" i="28"/>
  <c r="A50" i="28"/>
  <c r="B49" i="28"/>
  <c r="A49" i="28"/>
  <c r="B48" i="28"/>
  <c r="A48" i="28"/>
  <c r="B47" i="28"/>
  <c r="A47" i="28"/>
  <c r="B46" i="28"/>
  <c r="A46" i="28"/>
  <c r="B45" i="28"/>
  <c r="A45" i="28"/>
  <c r="B44" i="28"/>
  <c r="A44" i="28"/>
  <c r="B43" i="28"/>
  <c r="A43" i="28"/>
  <c r="B42" i="28"/>
  <c r="A42" i="28"/>
  <c r="B41" i="28"/>
  <c r="A41" i="28"/>
  <c r="B40" i="28"/>
  <c r="A40" i="28"/>
  <c r="B39" i="28"/>
  <c r="A39" i="28"/>
  <c r="B38" i="28"/>
  <c r="A38" i="28"/>
  <c r="B37" i="28"/>
  <c r="A37" i="28"/>
  <c r="B36" i="28"/>
  <c r="A36" i="28"/>
  <c r="B35" i="28"/>
  <c r="A35" i="28"/>
  <c r="B34" i="28"/>
  <c r="A34" i="28"/>
  <c r="B33" i="28"/>
  <c r="A33" i="28"/>
  <c r="B32" i="28"/>
  <c r="A32" i="28"/>
  <c r="B31" i="28"/>
  <c r="A31" i="28"/>
  <c r="B30" i="28"/>
  <c r="A30" i="28"/>
  <c r="B29" i="28"/>
  <c r="A29" i="28"/>
  <c r="B28" i="28"/>
  <c r="A28" i="28"/>
  <c r="B27" i="28"/>
  <c r="A27" i="28"/>
  <c r="B26" i="28"/>
  <c r="A26" i="28"/>
  <c r="B25" i="28"/>
  <c r="A25" i="28"/>
  <c r="B24" i="28"/>
  <c r="A24" i="28"/>
  <c r="B23" i="28"/>
  <c r="A23" i="28"/>
  <c r="B22" i="28"/>
  <c r="A22" i="28"/>
  <c r="B21" i="28"/>
  <c r="A21" i="28"/>
  <c r="B20" i="28"/>
  <c r="A20" i="28"/>
  <c r="B19" i="28"/>
  <c r="A19" i="28"/>
  <c r="B18" i="28"/>
  <c r="A18" i="28"/>
  <c r="B17" i="28"/>
  <c r="A17" i="28"/>
  <c r="B16" i="28"/>
  <c r="A16" i="28"/>
  <c r="B15" i="28"/>
  <c r="A15" i="28"/>
  <c r="B14" i="28"/>
  <c r="A14" i="28"/>
  <c r="B13" i="28"/>
  <c r="A13" i="28"/>
  <c r="B12" i="28"/>
  <c r="A12" i="28"/>
  <c r="B11" i="28"/>
  <c r="A11" i="28"/>
  <c r="B10" i="28"/>
  <c r="A10" i="28"/>
  <c r="B9" i="28"/>
  <c r="A9" i="28"/>
  <c r="B8" i="28"/>
  <c r="A8" i="28"/>
  <c r="B7" i="28"/>
  <c r="A7" i="28"/>
  <c r="B6" i="28"/>
  <c r="A6" i="28"/>
  <c r="S65" i="34" l="1"/>
  <c r="T67" i="34"/>
  <c r="S73" i="34"/>
  <c r="T75" i="34"/>
  <c r="S95" i="34"/>
  <c r="S103" i="34"/>
  <c r="T147" i="34"/>
  <c r="S164" i="34"/>
  <c r="T179" i="34"/>
  <c r="S196" i="34"/>
  <c r="S111" i="34"/>
  <c r="S127" i="34"/>
  <c r="S192" i="34"/>
  <c r="S97" i="34"/>
  <c r="T99" i="34"/>
  <c r="S105" i="34"/>
  <c r="T107" i="34"/>
  <c r="T115" i="34"/>
  <c r="T123" i="34"/>
  <c r="T131" i="34"/>
  <c r="T139" i="34"/>
  <c r="S156" i="34"/>
  <c r="T171" i="34"/>
  <c r="S188" i="34"/>
  <c r="T203" i="34"/>
  <c r="T64" i="34"/>
  <c r="T66" i="34"/>
  <c r="S68" i="34"/>
  <c r="T74" i="34"/>
  <c r="S76" i="34"/>
  <c r="S80" i="34"/>
  <c r="S88" i="34"/>
  <c r="S148" i="34"/>
  <c r="T82" i="34"/>
  <c r="S84" i="34"/>
  <c r="T90" i="34"/>
  <c r="S92" i="34"/>
  <c r="S96" i="34"/>
  <c r="S104" i="34"/>
  <c r="S144" i="34"/>
  <c r="T159" i="34"/>
  <c r="S176" i="34"/>
  <c r="T191" i="34"/>
  <c r="S32" i="29"/>
  <c r="S39" i="29"/>
  <c r="S72" i="29"/>
  <c r="S79" i="29"/>
  <c r="T83" i="29"/>
  <c r="T104" i="29"/>
  <c r="S140" i="29"/>
  <c r="S144" i="29"/>
  <c r="S200" i="29"/>
  <c r="T35" i="29"/>
  <c r="S56" i="29"/>
  <c r="T63" i="29"/>
  <c r="S96" i="29"/>
  <c r="T107" i="29"/>
  <c r="S159" i="29"/>
  <c r="S180" i="29"/>
  <c r="S184" i="29"/>
  <c r="T191" i="29"/>
  <c r="S52" i="29"/>
  <c r="S68" i="29"/>
  <c r="S136" i="29"/>
  <c r="S196" i="29"/>
  <c r="S92" i="29"/>
  <c r="T168" i="29"/>
  <c r="T40" i="29"/>
  <c r="T59" i="29"/>
  <c r="T164" i="29"/>
  <c r="S183" i="29"/>
  <c r="T187" i="29"/>
  <c r="S95" i="29"/>
  <c r="T127" i="29"/>
  <c r="S132" i="29"/>
  <c r="S60" i="29"/>
  <c r="S64" i="29"/>
  <c r="S87" i="29"/>
  <c r="T91" i="29"/>
  <c r="S124" i="29"/>
  <c r="S128" i="29"/>
  <c r="S151" i="29"/>
  <c r="T155" i="29"/>
  <c r="S188" i="29"/>
  <c r="S192" i="29"/>
  <c r="S44" i="29"/>
  <c r="S48" i="29"/>
  <c r="S71" i="29"/>
  <c r="T75" i="29"/>
  <c r="S108" i="29"/>
  <c r="S112" i="29"/>
  <c r="S135" i="29"/>
  <c r="T139" i="29"/>
  <c r="S172" i="29"/>
  <c r="S176" i="29"/>
  <c r="S199" i="29"/>
  <c r="T131" i="29"/>
  <c r="S47" i="29"/>
  <c r="T51" i="29"/>
  <c r="S84" i="29"/>
  <c r="S88" i="29"/>
  <c r="S111" i="29"/>
  <c r="T115" i="29"/>
  <c r="S148" i="29"/>
  <c r="S152" i="29"/>
  <c r="S175" i="29"/>
  <c r="T179" i="29"/>
  <c r="T129" i="32"/>
  <c r="T148" i="32"/>
  <c r="S65" i="32"/>
  <c r="S97" i="32"/>
  <c r="T128" i="32"/>
  <c r="T80" i="32"/>
  <c r="S159" i="32"/>
  <c r="S172" i="32"/>
  <c r="T73" i="32"/>
  <c r="T96" i="32"/>
  <c r="S175" i="32"/>
  <c r="T196" i="32"/>
  <c r="S106" i="32"/>
  <c r="S113" i="32"/>
  <c r="T132" i="32"/>
  <c r="T141" i="32"/>
  <c r="S156" i="32"/>
  <c r="S163" i="32"/>
  <c r="S74" i="32"/>
  <c r="S81" i="32"/>
  <c r="S90" i="32"/>
  <c r="T109" i="32"/>
  <c r="T116" i="32"/>
  <c r="T137" i="32"/>
  <c r="S188" i="32"/>
  <c r="S147" i="32"/>
  <c r="T77" i="32"/>
  <c r="T105" i="32"/>
  <c r="T112" i="32"/>
  <c r="S133" i="32"/>
  <c r="S179" i="32"/>
  <c r="S191" i="32"/>
  <c r="T198" i="32"/>
  <c r="S117" i="32"/>
  <c r="S122" i="32"/>
  <c r="S138" i="32"/>
  <c r="T187" i="32"/>
  <c r="T121" i="32"/>
  <c r="T125" i="32"/>
  <c r="T183" i="32"/>
  <c r="T72" i="32"/>
  <c r="T76" i="32"/>
  <c r="S82" i="32"/>
  <c r="T136" i="32"/>
  <c r="T140" i="32"/>
  <c r="S155" i="32"/>
  <c r="S167" i="32"/>
  <c r="S173" i="32"/>
  <c r="S66" i="32"/>
  <c r="S89" i="32"/>
  <c r="S93" i="32"/>
  <c r="T120" i="32"/>
  <c r="T124" i="32"/>
  <c r="S130" i="32"/>
  <c r="S151" i="32"/>
  <c r="S157" i="32"/>
  <c r="S180" i="32"/>
  <c r="T182" i="32"/>
  <c r="S203" i="32"/>
  <c r="S195" i="32"/>
  <c r="T104" i="32"/>
  <c r="T108" i="32"/>
  <c r="S114" i="32"/>
  <c r="S143" i="32"/>
  <c r="S164" i="32"/>
  <c r="T166" i="32"/>
  <c r="S199" i="32"/>
  <c r="T88" i="32"/>
  <c r="T92" i="32"/>
  <c r="S98" i="32"/>
  <c r="T150" i="32"/>
  <c r="S189" i="32"/>
  <c r="T103" i="42"/>
  <c r="S155" i="42"/>
  <c r="T168" i="42"/>
  <c r="T176" i="42"/>
  <c r="T184" i="42"/>
  <c r="T192" i="42"/>
  <c r="T200" i="42"/>
  <c r="S100" i="42"/>
  <c r="T119" i="42"/>
  <c r="T127" i="42"/>
  <c r="T151" i="42"/>
  <c r="S165" i="42"/>
  <c r="S171" i="42"/>
  <c r="S173" i="42"/>
  <c r="S179" i="42"/>
  <c r="S181" i="42"/>
  <c r="S187" i="42"/>
  <c r="S189" i="42"/>
  <c r="S195" i="42"/>
  <c r="S197" i="42"/>
  <c r="S203" i="42"/>
  <c r="T191" i="42"/>
  <c r="S99" i="42"/>
  <c r="T110" i="42"/>
  <c r="T112" i="42"/>
  <c r="T134" i="42"/>
  <c r="T136" i="42"/>
  <c r="T142" i="42"/>
  <c r="T144" i="42"/>
  <c r="S150" i="42"/>
  <c r="S164" i="42"/>
  <c r="T118" i="42"/>
  <c r="T126" i="42"/>
  <c r="T152" i="42"/>
  <c r="S172" i="42"/>
  <c r="S180" i="42"/>
  <c r="S188" i="42"/>
  <c r="S196" i="42"/>
  <c r="T121" i="40"/>
  <c r="S178" i="40"/>
  <c r="T192" i="40"/>
  <c r="S200" i="40"/>
  <c r="T49" i="40"/>
  <c r="S60" i="40"/>
  <c r="S70" i="40"/>
  <c r="S80" i="40"/>
  <c r="T83" i="40"/>
  <c r="S166" i="40"/>
  <c r="T184" i="40"/>
  <c r="S55" i="40"/>
  <c r="S58" i="40"/>
  <c r="S87" i="40"/>
  <c r="T113" i="40"/>
  <c r="T129" i="40"/>
  <c r="S150" i="40"/>
  <c r="S160" i="40"/>
  <c r="T75" i="40"/>
  <c r="T91" i="40"/>
  <c r="T174" i="40"/>
  <c r="S48" i="40"/>
  <c r="S61" i="40"/>
  <c r="S63" i="40"/>
  <c r="S68" i="40"/>
  <c r="T73" i="40"/>
  <c r="S90" i="40"/>
  <c r="S98" i="40"/>
  <c r="S101" i="40"/>
  <c r="S103" i="40"/>
  <c r="S111" i="40"/>
  <c r="S117" i="40"/>
  <c r="S119" i="40"/>
  <c r="S125" i="40"/>
  <c r="S127" i="40"/>
  <c r="S133" i="40"/>
  <c r="T145" i="40"/>
  <c r="T153" i="40"/>
  <c r="T161" i="40"/>
  <c r="S66" i="40"/>
  <c r="S71" i="40"/>
  <c r="S86" i="40"/>
  <c r="S88" i="40"/>
  <c r="S93" i="40"/>
  <c r="S138" i="40"/>
  <c r="S141" i="40"/>
  <c r="S143" i="40"/>
  <c r="S149" i="40"/>
  <c r="S151" i="40"/>
  <c r="S157" i="40"/>
  <c r="S159" i="40"/>
  <c r="S165" i="40"/>
  <c r="T177" i="40"/>
  <c r="S198" i="40"/>
  <c r="S46" i="40"/>
  <c r="S77" i="40"/>
  <c r="S79" i="40"/>
  <c r="S84" i="40"/>
  <c r="S96" i="40"/>
  <c r="S106" i="40"/>
  <c r="S136" i="40"/>
  <c r="S170" i="40"/>
  <c r="S173" i="40"/>
  <c r="S175" i="40"/>
  <c r="T185" i="40"/>
  <c r="T193" i="40"/>
  <c r="S44" i="40"/>
  <c r="T99" i="40"/>
  <c r="T201" i="40"/>
  <c r="S194" i="40"/>
  <c r="S197" i="40"/>
  <c r="T65" i="40"/>
  <c r="T137" i="40"/>
  <c r="S137" i="37"/>
  <c r="S184" i="37"/>
  <c r="S69" i="37"/>
  <c r="T112" i="37"/>
  <c r="T157" i="37"/>
  <c r="S165" i="37"/>
  <c r="T181" i="37"/>
  <c r="S73" i="37"/>
  <c r="T80" i="37"/>
  <c r="T92" i="37"/>
  <c r="T109" i="37"/>
  <c r="T120" i="37"/>
  <c r="T132" i="37"/>
  <c r="T145" i="37"/>
  <c r="S150" i="37"/>
  <c r="S162" i="37"/>
  <c r="T168" i="37"/>
  <c r="T100" i="37"/>
  <c r="S117" i="37"/>
  <c r="T128" i="37"/>
  <c r="T140" i="37"/>
  <c r="S72" i="37"/>
  <c r="S89" i="37"/>
  <c r="T152" i="37"/>
  <c r="S170" i="37"/>
  <c r="S176" i="37"/>
  <c r="S189" i="37"/>
  <c r="T77" i="37"/>
  <c r="S101" i="37"/>
  <c r="S148" i="37"/>
  <c r="S197" i="37"/>
  <c r="T76" i="37"/>
  <c r="S84" i="37"/>
  <c r="S160" i="37"/>
  <c r="T173" i="37"/>
  <c r="S81" i="37"/>
  <c r="S142" i="37"/>
  <c r="S186" i="37"/>
  <c r="S93" i="37"/>
  <c r="S96" i="37"/>
  <c r="S124" i="37"/>
  <c r="S129" i="37"/>
  <c r="T153" i="37"/>
  <c r="S156" i="37"/>
  <c r="S158" i="37"/>
  <c r="S192" i="37"/>
  <c r="S200" i="37"/>
  <c r="S85" i="37"/>
  <c r="S88" i="37"/>
  <c r="S116" i="37"/>
  <c r="S121" i="37"/>
  <c r="T161" i="37"/>
  <c r="S164" i="37"/>
  <c r="S166" i="37"/>
  <c r="S108" i="37"/>
  <c r="S113" i="37"/>
  <c r="S141" i="37"/>
  <c r="S146" i="37"/>
  <c r="T169" i="37"/>
  <c r="S172" i="37"/>
  <c r="S174" i="37"/>
  <c r="S180" i="37"/>
  <c r="S182" i="37"/>
  <c r="S105" i="37"/>
  <c r="S133" i="37"/>
  <c r="S136" i="37"/>
  <c r="S144" i="37"/>
  <c r="S149" i="37"/>
  <c r="S154" i="37"/>
  <c r="T177" i="37"/>
  <c r="T185" i="37"/>
  <c r="S188" i="37"/>
  <c r="S190" i="37"/>
  <c r="S196" i="37"/>
  <c r="S198" i="37"/>
  <c r="T193" i="37"/>
  <c r="T201" i="37"/>
  <c r="S57" i="28"/>
  <c r="S59" i="28"/>
  <c r="S66" i="28"/>
  <c r="S73" i="28"/>
  <c r="S75" i="28"/>
  <c r="S82" i="28"/>
  <c r="S89" i="28"/>
  <c r="S91" i="28"/>
  <c r="S98" i="28"/>
  <c r="S118" i="28"/>
  <c r="T125" i="28"/>
  <c r="S193" i="28"/>
  <c r="T105" i="28"/>
  <c r="S123" i="28"/>
  <c r="T130" i="28"/>
  <c r="S137" i="28"/>
  <c r="S163" i="28"/>
  <c r="T165" i="28"/>
  <c r="S147" i="28"/>
  <c r="T149" i="28"/>
  <c r="T189" i="28"/>
  <c r="S58" i="28"/>
  <c r="S65" i="28"/>
  <c r="S67" i="28"/>
  <c r="S74" i="28"/>
  <c r="S81" i="28"/>
  <c r="S83" i="28"/>
  <c r="S90" i="28"/>
  <c r="S97" i="28"/>
  <c r="S99" i="28"/>
  <c r="T101" i="28"/>
  <c r="S113" i="28"/>
  <c r="T126" i="28"/>
  <c r="S171" i="28"/>
  <c r="T173" i="28"/>
  <c r="T107" i="28"/>
  <c r="T117" i="28"/>
  <c r="T121" i="28"/>
  <c r="S129" i="28"/>
  <c r="T142" i="28"/>
  <c r="T146" i="28"/>
  <c r="T150" i="28"/>
  <c r="T154" i="28"/>
  <c r="T158" i="28"/>
  <c r="T162" i="28"/>
  <c r="T166" i="28"/>
  <c r="T170" i="28"/>
  <c r="T174" i="28"/>
  <c r="T178" i="28"/>
  <c r="T182" i="28"/>
  <c r="T186" i="28"/>
  <c r="T190" i="28"/>
  <c r="T194" i="28"/>
  <c r="T201" i="28"/>
  <c r="S102" i="28"/>
  <c r="S106" i="28"/>
  <c r="S131" i="28"/>
  <c r="T133" i="28"/>
  <c r="S145" i="28"/>
  <c r="S153" i="28"/>
  <c r="S161" i="28"/>
  <c r="S169" i="28"/>
  <c r="S177" i="28"/>
  <c r="T141" i="28"/>
  <c r="T197" i="28"/>
  <c r="T61" i="28"/>
  <c r="T69" i="28"/>
  <c r="T77" i="28"/>
  <c r="T85" i="28"/>
  <c r="T93" i="28"/>
  <c r="S200" i="28"/>
  <c r="S202" i="28"/>
  <c r="T109" i="28"/>
  <c r="S18" i="47"/>
  <c r="S26" i="47"/>
  <c r="S34" i="47"/>
  <c r="S42" i="47"/>
  <c r="S50" i="47"/>
  <c r="S58" i="47"/>
  <c r="S66" i="47"/>
  <c r="S74" i="47"/>
  <c r="S82" i="47"/>
  <c r="S90" i="47"/>
  <c r="S98" i="47"/>
  <c r="S106" i="47"/>
  <c r="S114" i="47"/>
  <c r="S122" i="47"/>
  <c r="S130" i="47"/>
  <c r="S138" i="47"/>
  <c r="S146" i="47"/>
  <c r="S154" i="47"/>
  <c r="S162" i="47"/>
  <c r="S170" i="47"/>
  <c r="S178" i="47"/>
  <c r="S186" i="47"/>
  <c r="S194" i="47"/>
  <c r="S202" i="47"/>
  <c r="S17" i="47"/>
  <c r="S25" i="47"/>
  <c r="S33" i="47"/>
  <c r="S41" i="47"/>
  <c r="S49" i="47"/>
  <c r="S57" i="47"/>
  <c r="S65" i="47"/>
  <c r="S73" i="47"/>
  <c r="S81" i="47"/>
  <c r="S89" i="47"/>
  <c r="S97" i="47"/>
  <c r="S105" i="47"/>
  <c r="S113" i="47"/>
  <c r="S121" i="47"/>
  <c r="S129" i="47"/>
  <c r="S137" i="47"/>
  <c r="S145" i="47"/>
  <c r="S153" i="47"/>
  <c r="S161" i="47"/>
  <c r="S169" i="47"/>
  <c r="S177" i="47"/>
  <c r="S185" i="47"/>
  <c r="S193" i="47"/>
  <c r="S201" i="47"/>
  <c r="S74" i="45"/>
  <c r="S90" i="45"/>
  <c r="S98" i="45"/>
  <c r="S114" i="45"/>
  <c r="S122" i="45"/>
  <c r="T66" i="45"/>
  <c r="S71" i="45"/>
  <c r="S79" i="45"/>
  <c r="T82" i="45"/>
  <c r="S87" i="45"/>
  <c r="S95" i="45"/>
  <c r="S103" i="45"/>
  <c r="T106" i="45"/>
  <c r="S119" i="45"/>
  <c r="S127" i="45"/>
  <c r="T130" i="45"/>
  <c r="S135" i="45"/>
  <c r="T138" i="45"/>
  <c r="S143" i="45"/>
  <c r="T146" i="45"/>
  <c r="S151" i="45"/>
  <c r="T154" i="45"/>
  <c r="S159" i="45"/>
  <c r="T162" i="45"/>
  <c r="S167" i="45"/>
  <c r="T170" i="45"/>
  <c r="S175" i="45"/>
  <c r="T178" i="45"/>
  <c r="S183" i="45"/>
  <c r="T186" i="45"/>
  <c r="S191" i="45"/>
  <c r="T194" i="45"/>
  <c r="S199" i="45"/>
  <c r="T202" i="45"/>
  <c r="S68" i="45"/>
  <c r="S76" i="45"/>
  <c r="S84" i="45"/>
  <c r="S92" i="45"/>
  <c r="S100" i="45"/>
  <c r="S108" i="45"/>
  <c r="T111" i="45"/>
  <c r="S116" i="45"/>
  <c r="S124" i="45"/>
  <c r="S132" i="45"/>
  <c r="S140" i="45"/>
  <c r="S148" i="45"/>
  <c r="S156" i="45"/>
  <c r="S164" i="45"/>
  <c r="S172" i="45"/>
  <c r="S180" i="45"/>
  <c r="S188" i="45"/>
  <c r="S196" i="45"/>
  <c r="S158" i="45"/>
  <c r="S166" i="45"/>
  <c r="S174" i="45"/>
  <c r="S182" i="45"/>
  <c r="S190" i="45"/>
  <c r="S198" i="45"/>
  <c r="S155" i="45"/>
  <c r="S163" i="45"/>
  <c r="S171" i="45"/>
  <c r="S179" i="45"/>
  <c r="S187" i="45"/>
  <c r="S195" i="45"/>
  <c r="S203" i="45"/>
  <c r="S138" i="44"/>
  <c r="S154" i="44"/>
  <c r="S202" i="44"/>
  <c r="S95" i="44"/>
  <c r="T98" i="44"/>
  <c r="S103" i="44"/>
  <c r="T106" i="44"/>
  <c r="S111" i="44"/>
  <c r="T114" i="44"/>
  <c r="S119" i="44"/>
  <c r="T122" i="44"/>
  <c r="S127" i="44"/>
  <c r="T130" i="44"/>
  <c r="S135" i="44"/>
  <c r="S143" i="44"/>
  <c r="T146" i="44"/>
  <c r="S151" i="44"/>
  <c r="S159" i="44"/>
  <c r="T162" i="44"/>
  <c r="S167" i="44"/>
  <c r="T170" i="44"/>
  <c r="S175" i="44"/>
  <c r="T178" i="44"/>
  <c r="S183" i="44"/>
  <c r="T186" i="44"/>
  <c r="S191" i="44"/>
  <c r="S199" i="44"/>
  <c r="S97" i="44"/>
  <c r="S105" i="44"/>
  <c r="S113" i="44"/>
  <c r="S121" i="44"/>
  <c r="S129" i="44"/>
  <c r="S137" i="44"/>
  <c r="S145" i="44"/>
  <c r="S153" i="44"/>
  <c r="S161" i="44"/>
  <c r="S169" i="44"/>
  <c r="S177" i="44"/>
  <c r="S185" i="44"/>
  <c r="S193" i="44"/>
  <c r="S201" i="44"/>
  <c r="S70" i="37"/>
  <c r="T79" i="37"/>
  <c r="S86" i="37"/>
  <c r="T95" i="37"/>
  <c r="S102" i="37"/>
  <c r="T111" i="37"/>
  <c r="S118" i="37"/>
  <c r="T127" i="37"/>
  <c r="S134" i="37"/>
  <c r="T143" i="37"/>
  <c r="T147" i="37"/>
  <c r="S147" i="37"/>
  <c r="T183" i="37"/>
  <c r="S183" i="37"/>
  <c r="S102" i="36"/>
  <c r="S110" i="36"/>
  <c r="S118" i="36"/>
  <c r="S126" i="36"/>
  <c r="S134" i="36"/>
  <c r="S142" i="36"/>
  <c r="S150" i="36"/>
  <c r="S158" i="36"/>
  <c r="S166" i="36"/>
  <c r="S174" i="36"/>
  <c r="S182" i="36"/>
  <c r="S190" i="36"/>
  <c r="S198" i="36"/>
  <c r="S74" i="37"/>
  <c r="T83" i="37"/>
  <c r="S90" i="37"/>
  <c r="T99" i="37"/>
  <c r="S106" i="37"/>
  <c r="T115" i="37"/>
  <c r="S122" i="37"/>
  <c r="T131" i="37"/>
  <c r="S138" i="37"/>
  <c r="T151" i="37"/>
  <c r="T155" i="37"/>
  <c r="S155" i="37"/>
  <c r="T71" i="37"/>
  <c r="S78" i="37"/>
  <c r="T87" i="37"/>
  <c r="S94" i="37"/>
  <c r="T103" i="37"/>
  <c r="S110" i="37"/>
  <c r="T119" i="37"/>
  <c r="S126" i="37"/>
  <c r="T135" i="37"/>
  <c r="T159" i="37"/>
  <c r="T163" i="37"/>
  <c r="S163" i="37"/>
  <c r="S178" i="37"/>
  <c r="S106" i="36"/>
  <c r="S114" i="36"/>
  <c r="S122" i="36"/>
  <c r="S130" i="36"/>
  <c r="S138" i="36"/>
  <c r="S146" i="36"/>
  <c r="S154" i="36"/>
  <c r="S162" i="36"/>
  <c r="S170" i="36"/>
  <c r="S178" i="36"/>
  <c r="S186" i="36"/>
  <c r="S194" i="36"/>
  <c r="S202" i="36"/>
  <c r="T75" i="37"/>
  <c r="S82" i="37"/>
  <c r="T91" i="37"/>
  <c r="S98" i="37"/>
  <c r="T107" i="37"/>
  <c r="S114" i="37"/>
  <c r="T123" i="37"/>
  <c r="S130" i="37"/>
  <c r="T139" i="37"/>
  <c r="T167" i="37"/>
  <c r="T171" i="37"/>
  <c r="S171" i="37"/>
  <c r="T175" i="37"/>
  <c r="S175" i="37"/>
  <c r="T179" i="37"/>
  <c r="S179" i="37"/>
  <c r="S83" i="38"/>
  <c r="S91" i="38"/>
  <c r="S99" i="38"/>
  <c r="S107" i="38"/>
  <c r="S115" i="38"/>
  <c r="S123" i="38"/>
  <c r="S131" i="38"/>
  <c r="S139" i="38"/>
  <c r="S147" i="38"/>
  <c r="T155" i="38"/>
  <c r="S167" i="38"/>
  <c r="T189" i="38"/>
  <c r="S198" i="38"/>
  <c r="T203" i="38"/>
  <c r="S187" i="37"/>
  <c r="S195" i="37"/>
  <c r="S203" i="37"/>
  <c r="S53" i="38"/>
  <c r="S61" i="38"/>
  <c r="S69" i="38"/>
  <c r="S77" i="38"/>
  <c r="S85" i="38"/>
  <c r="S93" i="38"/>
  <c r="S101" i="38"/>
  <c r="S109" i="38"/>
  <c r="S117" i="38"/>
  <c r="S125" i="38"/>
  <c r="S133" i="38"/>
  <c r="S141" i="38"/>
  <c r="S149" i="38"/>
  <c r="S159" i="38"/>
  <c r="S164" i="38"/>
  <c r="S169" i="38"/>
  <c r="S174" i="38"/>
  <c r="T179" i="38"/>
  <c r="S193" i="38"/>
  <c r="S75" i="39"/>
  <c r="T197" i="38"/>
  <c r="S197" i="38"/>
  <c r="S72" i="39"/>
  <c r="T72" i="39"/>
  <c r="S194" i="37"/>
  <c r="S202" i="37"/>
  <c r="S60" i="38"/>
  <c r="S68" i="38"/>
  <c r="S76" i="38"/>
  <c r="S84" i="38"/>
  <c r="S92" i="38"/>
  <c r="S100" i="38"/>
  <c r="S108" i="38"/>
  <c r="S116" i="38"/>
  <c r="S124" i="38"/>
  <c r="S132" i="38"/>
  <c r="S140" i="38"/>
  <c r="S148" i="38"/>
  <c r="S173" i="38"/>
  <c r="S178" i="38"/>
  <c r="S185" i="38"/>
  <c r="T91" i="39"/>
  <c r="S91" i="39"/>
  <c r="S191" i="37"/>
  <c r="S199" i="37"/>
  <c r="S57" i="38"/>
  <c r="S65" i="38"/>
  <c r="S73" i="38"/>
  <c r="S81" i="38"/>
  <c r="S89" i="38"/>
  <c r="S97" i="38"/>
  <c r="S105" i="38"/>
  <c r="S113" i="38"/>
  <c r="S121" i="38"/>
  <c r="S129" i="38"/>
  <c r="S137" i="38"/>
  <c r="S145" i="38"/>
  <c r="S153" i="38"/>
  <c r="S158" i="38"/>
  <c r="T163" i="38"/>
  <c r="S175" i="38"/>
  <c r="S180" i="38"/>
  <c r="S201" i="38"/>
  <c r="S80" i="39"/>
  <c r="T80" i="39"/>
  <c r="T99" i="39"/>
  <c r="S99" i="39"/>
  <c r="T88" i="39"/>
  <c r="T96" i="39"/>
  <c r="T104" i="39"/>
  <c r="T112" i="39"/>
  <c r="S117" i="39"/>
  <c r="T120" i="39"/>
  <c r="S125" i="39"/>
  <c r="T128" i="39"/>
  <c r="S133" i="39"/>
  <c r="T136" i="39"/>
  <c r="S141" i="39"/>
  <c r="T144" i="39"/>
  <c r="S149" i="39"/>
  <c r="T152" i="39"/>
  <c r="S157" i="39"/>
  <c r="T160" i="39"/>
  <c r="S165" i="39"/>
  <c r="T168" i="39"/>
  <c r="S173" i="39"/>
  <c r="T176" i="39"/>
  <c r="S181" i="39"/>
  <c r="T184" i="39"/>
  <c r="S189" i="39"/>
  <c r="T192" i="39"/>
  <c r="S197" i="39"/>
  <c r="T200" i="39"/>
  <c r="T47" i="40"/>
  <c r="S59" i="40"/>
  <c r="S64" i="40"/>
  <c r="T69" i="40"/>
  <c r="T74" i="40"/>
  <c r="S76" i="40"/>
  <c r="T81" i="40"/>
  <c r="S95" i="40"/>
  <c r="T107" i="40"/>
  <c r="T109" i="40"/>
  <c r="S122" i="40"/>
  <c r="T139" i="40"/>
  <c r="S139" i="40"/>
  <c r="S154" i="40"/>
  <c r="S186" i="40"/>
  <c r="T132" i="40"/>
  <c r="S132" i="40"/>
  <c r="T164" i="40"/>
  <c r="S164" i="40"/>
  <c r="T196" i="40"/>
  <c r="S196" i="40"/>
  <c r="S71" i="39"/>
  <c r="S79" i="39"/>
  <c r="S87" i="39"/>
  <c r="S95" i="39"/>
  <c r="S103" i="39"/>
  <c r="S111" i="39"/>
  <c r="S119" i="39"/>
  <c r="S127" i="39"/>
  <c r="S135" i="39"/>
  <c r="S143" i="39"/>
  <c r="S151" i="39"/>
  <c r="S159" i="39"/>
  <c r="S167" i="39"/>
  <c r="S175" i="39"/>
  <c r="S183" i="39"/>
  <c r="S191" i="39"/>
  <c r="S199" i="39"/>
  <c r="S51" i="40"/>
  <c r="S56" i="40"/>
  <c r="S92" i="40"/>
  <c r="T97" i="40"/>
  <c r="T115" i="40"/>
  <c r="S115" i="40"/>
  <c r="S130" i="40"/>
  <c r="S162" i="40"/>
  <c r="T108" i="40"/>
  <c r="S108" i="40"/>
  <c r="T140" i="40"/>
  <c r="S140" i="40"/>
  <c r="T172" i="40"/>
  <c r="S172" i="40"/>
  <c r="T123" i="40"/>
  <c r="S123" i="40"/>
  <c r="T116" i="40"/>
  <c r="S116" i="40"/>
  <c r="T148" i="40"/>
  <c r="S148" i="40"/>
  <c r="T180" i="40"/>
  <c r="S180" i="40"/>
  <c r="S107" i="39"/>
  <c r="S115" i="39"/>
  <c r="S123" i="39"/>
  <c r="S131" i="39"/>
  <c r="S139" i="39"/>
  <c r="S147" i="39"/>
  <c r="S155" i="39"/>
  <c r="S163" i="39"/>
  <c r="S171" i="39"/>
  <c r="S179" i="39"/>
  <c r="S114" i="40"/>
  <c r="T131" i="40"/>
  <c r="S131" i="40"/>
  <c r="S146" i="40"/>
  <c r="S52" i="40"/>
  <c r="T57" i="40"/>
  <c r="S100" i="40"/>
  <c r="T105" i="40"/>
  <c r="T124" i="40"/>
  <c r="S124" i="40"/>
  <c r="S135" i="40"/>
  <c r="T156" i="40"/>
  <c r="S156" i="40"/>
  <c r="S167" i="40"/>
  <c r="T188" i="40"/>
  <c r="S188" i="40"/>
  <c r="S199" i="40"/>
  <c r="T54" i="41"/>
  <c r="S54" i="41"/>
  <c r="T114" i="42"/>
  <c r="S114" i="42"/>
  <c r="T153" i="42"/>
  <c r="S153" i="42"/>
  <c r="T122" i="42"/>
  <c r="S122" i="42"/>
  <c r="T161" i="42"/>
  <c r="S161" i="42"/>
  <c r="T130" i="42"/>
  <c r="S130" i="42"/>
  <c r="T138" i="42"/>
  <c r="S138" i="42"/>
  <c r="S62" i="41"/>
  <c r="S70" i="41"/>
  <c r="S78" i="41"/>
  <c r="S86" i="41"/>
  <c r="S94" i="41"/>
  <c r="S102" i="41"/>
  <c r="S110" i="41"/>
  <c r="S118" i="41"/>
  <c r="S126" i="41"/>
  <c r="S134" i="41"/>
  <c r="S142" i="41"/>
  <c r="S150" i="41"/>
  <c r="S158" i="41"/>
  <c r="S166" i="41"/>
  <c r="S174" i="41"/>
  <c r="S182" i="41"/>
  <c r="S190" i="41"/>
  <c r="S198" i="41"/>
  <c r="T120" i="42"/>
  <c r="S67" i="41"/>
  <c r="S75" i="41"/>
  <c r="S83" i="41"/>
  <c r="S91" i="41"/>
  <c r="S99" i="41"/>
  <c r="S107" i="41"/>
  <c r="S115" i="41"/>
  <c r="S123" i="41"/>
  <c r="S131" i="41"/>
  <c r="S139" i="41"/>
  <c r="S147" i="41"/>
  <c r="S155" i="41"/>
  <c r="S163" i="41"/>
  <c r="S171" i="41"/>
  <c r="S179" i="41"/>
  <c r="S187" i="41"/>
  <c r="S195" i="41"/>
  <c r="S203" i="41"/>
  <c r="T105" i="42"/>
  <c r="S105" i="42"/>
  <c r="T128" i="42"/>
  <c r="T113" i="42"/>
  <c r="S113" i="42"/>
  <c r="S147" i="40"/>
  <c r="S155" i="40"/>
  <c r="S163" i="40"/>
  <c r="S171" i="40"/>
  <c r="S179" i="40"/>
  <c r="S187" i="40"/>
  <c r="S195" i="40"/>
  <c r="S203" i="40"/>
  <c r="S53" i="41"/>
  <c r="S61" i="41"/>
  <c r="S69" i="41"/>
  <c r="S77" i="41"/>
  <c r="S85" i="41"/>
  <c r="S93" i="41"/>
  <c r="S101" i="41"/>
  <c r="S109" i="41"/>
  <c r="S117" i="41"/>
  <c r="S125" i="41"/>
  <c r="S133" i="41"/>
  <c r="S141" i="41"/>
  <c r="S149" i="41"/>
  <c r="S157" i="41"/>
  <c r="S165" i="41"/>
  <c r="S173" i="41"/>
  <c r="S181" i="41"/>
  <c r="S189" i="41"/>
  <c r="S197" i="41"/>
  <c r="S98" i="42"/>
  <c r="T121" i="42"/>
  <c r="S121" i="42"/>
  <c r="T106" i="42"/>
  <c r="S106" i="42"/>
  <c r="T129" i="42"/>
  <c r="S129" i="42"/>
  <c r="T137" i="42"/>
  <c r="S137" i="42"/>
  <c r="T145" i="42"/>
  <c r="S145" i="42"/>
  <c r="S165" i="43"/>
  <c r="S173" i="43"/>
  <c r="S181" i="43"/>
  <c r="S189" i="43"/>
  <c r="S197" i="43"/>
  <c r="T200" i="43"/>
  <c r="S146" i="42"/>
  <c r="S154" i="42"/>
  <c r="S162" i="42"/>
  <c r="S170" i="42"/>
  <c r="S178" i="42"/>
  <c r="S186" i="42"/>
  <c r="S194" i="42"/>
  <c r="S202" i="42"/>
  <c r="S92" i="43"/>
  <c r="S100" i="43"/>
  <c r="S108" i="43"/>
  <c r="S116" i="43"/>
  <c r="S124" i="43"/>
  <c r="S132" i="43"/>
  <c r="S140" i="43"/>
  <c r="S148" i="43"/>
  <c r="S156" i="43"/>
  <c r="S164" i="43"/>
  <c r="S172" i="43"/>
  <c r="S180" i="43"/>
  <c r="S188" i="43"/>
  <c r="S196" i="43"/>
  <c r="S169" i="42"/>
  <c r="S177" i="42"/>
  <c r="S185" i="42"/>
  <c r="S193" i="42"/>
  <c r="S201" i="42"/>
  <c r="S91" i="43"/>
  <c r="S99" i="43"/>
  <c r="S107" i="43"/>
  <c r="S115" i="43"/>
  <c r="S123" i="43"/>
  <c r="S131" i="43"/>
  <c r="S139" i="43"/>
  <c r="S147" i="43"/>
  <c r="S155" i="43"/>
  <c r="S163" i="43"/>
  <c r="S171" i="43"/>
  <c r="S179" i="43"/>
  <c r="S187" i="43"/>
  <c r="S195" i="43"/>
  <c r="S203" i="43"/>
  <c r="T63" i="32"/>
  <c r="T71" i="32"/>
  <c r="T79" i="32"/>
  <c r="T87" i="32"/>
  <c r="T95" i="32"/>
  <c r="T103" i="32"/>
  <c r="T111" i="32"/>
  <c r="T119" i="32"/>
  <c r="T127" i="32"/>
  <c r="T135" i="32"/>
  <c r="S145" i="32"/>
  <c r="T152" i="32"/>
  <c r="T154" i="32"/>
  <c r="S161" i="32"/>
  <c r="T168" i="32"/>
  <c r="T170" i="32"/>
  <c r="S177" i="32"/>
  <c r="T184" i="32"/>
  <c r="T186" i="32"/>
  <c r="S193" i="32"/>
  <c r="T200" i="32"/>
  <c r="T202" i="32"/>
  <c r="T98" i="33"/>
  <c r="T100" i="33"/>
  <c r="S107" i="33"/>
  <c r="T118" i="33"/>
  <c r="T120" i="33"/>
  <c r="S70" i="32"/>
  <c r="S78" i="32"/>
  <c r="S86" i="32"/>
  <c r="S94" i="32"/>
  <c r="S102" i="32"/>
  <c r="S110" i="32"/>
  <c r="S118" i="32"/>
  <c r="S126" i="32"/>
  <c r="S134" i="32"/>
  <c r="T142" i="32"/>
  <c r="S149" i="32"/>
  <c r="T158" i="32"/>
  <c r="S165" i="32"/>
  <c r="T174" i="32"/>
  <c r="S181" i="32"/>
  <c r="T190" i="32"/>
  <c r="S197" i="32"/>
  <c r="T104" i="33"/>
  <c r="S111" i="33"/>
  <c r="T126" i="33"/>
  <c r="T128" i="33"/>
  <c r="T130" i="33"/>
  <c r="S130" i="33"/>
  <c r="S67" i="32"/>
  <c r="S75" i="32"/>
  <c r="S83" i="32"/>
  <c r="S91" i="32"/>
  <c r="S99" i="32"/>
  <c r="S107" i="32"/>
  <c r="S115" i="32"/>
  <c r="S123" i="32"/>
  <c r="S131" i="32"/>
  <c r="S139" i="32"/>
  <c r="S144" i="32"/>
  <c r="S160" i="32"/>
  <c r="S176" i="32"/>
  <c r="S192" i="32"/>
  <c r="S106" i="33"/>
  <c r="S115" i="33"/>
  <c r="T134" i="33"/>
  <c r="T136" i="33"/>
  <c r="T138" i="33"/>
  <c r="S138" i="33"/>
  <c r="T144" i="33"/>
  <c r="S144" i="33"/>
  <c r="T146" i="32"/>
  <c r="S153" i="32"/>
  <c r="T162" i="32"/>
  <c r="S169" i="32"/>
  <c r="T178" i="32"/>
  <c r="S185" i="32"/>
  <c r="T194" i="32"/>
  <c r="S201" i="32"/>
  <c r="S99" i="33"/>
  <c r="T108" i="33"/>
  <c r="T142" i="33"/>
  <c r="T150" i="33"/>
  <c r="T114" i="33"/>
  <c r="T116" i="33"/>
  <c r="S152" i="33"/>
  <c r="S160" i="33"/>
  <c r="S168" i="33"/>
  <c r="S176" i="33"/>
  <c r="S184" i="33"/>
  <c r="S192" i="33"/>
  <c r="S200" i="33"/>
  <c r="S85" i="34"/>
  <c r="S121" i="34"/>
  <c r="S125" i="34"/>
  <c r="T141" i="34"/>
  <c r="S141" i="34"/>
  <c r="S78" i="34"/>
  <c r="T78" i="34"/>
  <c r="S110" i="34"/>
  <c r="T110" i="34"/>
  <c r="T137" i="34"/>
  <c r="S137" i="34"/>
  <c r="S146" i="33"/>
  <c r="S154" i="33"/>
  <c r="S162" i="33"/>
  <c r="S170" i="33"/>
  <c r="S178" i="33"/>
  <c r="S186" i="33"/>
  <c r="S194" i="33"/>
  <c r="S202" i="33"/>
  <c r="S93" i="34"/>
  <c r="T114" i="34"/>
  <c r="S114" i="34"/>
  <c r="S118" i="34"/>
  <c r="T118" i="34"/>
  <c r="T165" i="34"/>
  <c r="S165" i="34"/>
  <c r="S86" i="34"/>
  <c r="T86" i="34"/>
  <c r="T122" i="34"/>
  <c r="S122" i="34"/>
  <c r="S126" i="34"/>
  <c r="T126" i="34"/>
  <c r="T161" i="34"/>
  <c r="S161" i="34"/>
  <c r="S69" i="34"/>
  <c r="S101" i="34"/>
  <c r="T130" i="34"/>
  <c r="S130" i="34"/>
  <c r="S134" i="34"/>
  <c r="T134" i="34"/>
  <c r="T157" i="34"/>
  <c r="S157" i="34"/>
  <c r="S94" i="34"/>
  <c r="T94" i="34"/>
  <c r="T153" i="34"/>
  <c r="S153" i="34"/>
  <c r="S158" i="33"/>
  <c r="S166" i="33"/>
  <c r="S77" i="34"/>
  <c r="S109" i="34"/>
  <c r="T149" i="34"/>
  <c r="S149" i="34"/>
  <c r="S70" i="34"/>
  <c r="T70" i="34"/>
  <c r="S102" i="34"/>
  <c r="T102" i="34"/>
  <c r="T145" i="34"/>
  <c r="S145" i="34"/>
  <c r="T142" i="34"/>
  <c r="T150" i="34"/>
  <c r="T158" i="34"/>
  <c r="T166" i="34"/>
  <c r="T174" i="34"/>
  <c r="T182" i="34"/>
  <c r="T190" i="34"/>
  <c r="T198" i="34"/>
  <c r="T88" i="35"/>
  <c r="T96" i="35"/>
  <c r="T104" i="35"/>
  <c r="T112" i="35"/>
  <c r="T120" i="35"/>
  <c r="T128" i="35"/>
  <c r="T136" i="35"/>
  <c r="T144" i="35"/>
  <c r="T152" i="35"/>
  <c r="T160" i="35"/>
  <c r="T168" i="35"/>
  <c r="T176" i="35"/>
  <c r="T184" i="35"/>
  <c r="T192" i="35"/>
  <c r="T200" i="35"/>
  <c r="S173" i="34"/>
  <c r="S181" i="34"/>
  <c r="S189" i="34"/>
  <c r="S197" i="34"/>
  <c r="S87" i="35"/>
  <c r="S95" i="35"/>
  <c r="S103" i="35"/>
  <c r="S111" i="35"/>
  <c r="S119" i="35"/>
  <c r="S127" i="35"/>
  <c r="S135" i="35"/>
  <c r="S143" i="35"/>
  <c r="S151" i="35"/>
  <c r="S159" i="35"/>
  <c r="S167" i="35"/>
  <c r="S175" i="35"/>
  <c r="S183" i="35"/>
  <c r="S191" i="35"/>
  <c r="S199" i="35"/>
  <c r="S138" i="34"/>
  <c r="S146" i="34"/>
  <c r="S154" i="34"/>
  <c r="S162" i="34"/>
  <c r="S170" i="34"/>
  <c r="S178" i="34"/>
  <c r="S186" i="34"/>
  <c r="S194" i="34"/>
  <c r="S202" i="34"/>
  <c r="S84" i="35"/>
  <c r="S92" i="35"/>
  <c r="S100" i="35"/>
  <c r="S108" i="35"/>
  <c r="S116" i="35"/>
  <c r="S124" i="35"/>
  <c r="S132" i="35"/>
  <c r="S140" i="35"/>
  <c r="S148" i="35"/>
  <c r="S156" i="35"/>
  <c r="S164" i="35"/>
  <c r="S172" i="35"/>
  <c r="S180" i="35"/>
  <c r="S188" i="35"/>
  <c r="S196" i="35"/>
  <c r="S169" i="34"/>
  <c r="S177" i="34"/>
  <c r="S185" i="34"/>
  <c r="S193" i="34"/>
  <c r="S201" i="34"/>
  <c r="S91" i="35"/>
  <c r="S99" i="35"/>
  <c r="S107" i="35"/>
  <c r="S115" i="35"/>
  <c r="S123" i="35"/>
  <c r="S131" i="35"/>
  <c r="S139" i="35"/>
  <c r="S147" i="35"/>
  <c r="S155" i="35"/>
  <c r="S163" i="35"/>
  <c r="S171" i="35"/>
  <c r="S179" i="35"/>
  <c r="S187" i="35"/>
  <c r="S195" i="35"/>
  <c r="S203" i="35"/>
  <c r="T63" i="30"/>
  <c r="S86" i="30"/>
  <c r="S97" i="30"/>
  <c r="T181" i="30"/>
  <c r="S181" i="30"/>
  <c r="S185" i="30"/>
  <c r="T173" i="30"/>
  <c r="S173" i="30"/>
  <c r="T165" i="30"/>
  <c r="S165" i="30"/>
  <c r="S169" i="30"/>
  <c r="S190" i="30"/>
  <c r="T190" i="30"/>
  <c r="S78" i="30"/>
  <c r="S105" i="30"/>
  <c r="S109" i="30"/>
  <c r="S117" i="30"/>
  <c r="S121" i="30"/>
  <c r="S125" i="30"/>
  <c r="S129" i="30"/>
  <c r="S133" i="30"/>
  <c r="S137" i="30"/>
  <c r="S141" i="30"/>
  <c r="S145" i="30"/>
  <c r="S149" i="30"/>
  <c r="S153" i="30"/>
  <c r="S157" i="30"/>
  <c r="S161" i="30"/>
  <c r="S182" i="30"/>
  <c r="T182" i="30"/>
  <c r="S59" i="30"/>
  <c r="T71" i="30"/>
  <c r="T87" i="30"/>
  <c r="S94" i="30"/>
  <c r="S113" i="30"/>
  <c r="S174" i="30"/>
  <c r="T174" i="30"/>
  <c r="S166" i="30"/>
  <c r="T166" i="30"/>
  <c r="T201" i="30"/>
  <c r="S201" i="30"/>
  <c r="S102" i="30"/>
  <c r="T102" i="30"/>
  <c r="T106" i="30"/>
  <c r="S106" i="30"/>
  <c r="S110" i="30"/>
  <c r="T110" i="30"/>
  <c r="T114" i="30"/>
  <c r="S114" i="30"/>
  <c r="S118" i="30"/>
  <c r="T118" i="30"/>
  <c r="T122" i="30"/>
  <c r="S122" i="30"/>
  <c r="S126" i="30"/>
  <c r="T126" i="30"/>
  <c r="T130" i="30"/>
  <c r="S130" i="30"/>
  <c r="S134" i="30"/>
  <c r="T134" i="30"/>
  <c r="T138" i="30"/>
  <c r="S138" i="30"/>
  <c r="S142" i="30"/>
  <c r="T142" i="30"/>
  <c r="T146" i="30"/>
  <c r="S146" i="30"/>
  <c r="S150" i="30"/>
  <c r="T150" i="30"/>
  <c r="T154" i="30"/>
  <c r="S154" i="30"/>
  <c r="S158" i="30"/>
  <c r="T158" i="30"/>
  <c r="T162" i="30"/>
  <c r="S162" i="30"/>
  <c r="T197" i="30"/>
  <c r="S197" i="30"/>
  <c r="S70" i="30"/>
  <c r="T79" i="30"/>
  <c r="T95" i="30"/>
  <c r="T189" i="30"/>
  <c r="S189" i="30"/>
  <c r="S193" i="30"/>
  <c r="T198" i="30"/>
  <c r="T80" i="31"/>
  <c r="T88" i="31"/>
  <c r="T96" i="31"/>
  <c r="T104" i="31"/>
  <c r="T112" i="31"/>
  <c r="T120" i="31"/>
  <c r="T128" i="31"/>
  <c r="T136" i="31"/>
  <c r="T144" i="31"/>
  <c r="T152" i="31"/>
  <c r="T160" i="31"/>
  <c r="T168" i="31"/>
  <c r="T176" i="31"/>
  <c r="T184" i="31"/>
  <c r="T192" i="31"/>
  <c r="T200" i="31"/>
  <c r="S79" i="31"/>
  <c r="S87" i="31"/>
  <c r="S95" i="31"/>
  <c r="S103" i="31"/>
  <c r="S111" i="31"/>
  <c r="S119" i="31"/>
  <c r="S127" i="31"/>
  <c r="S135" i="31"/>
  <c r="S143" i="31"/>
  <c r="S151" i="31"/>
  <c r="S159" i="31"/>
  <c r="S167" i="31"/>
  <c r="S175" i="31"/>
  <c r="S183" i="31"/>
  <c r="S191" i="31"/>
  <c r="S199" i="31"/>
  <c r="S170" i="30"/>
  <c r="S178" i="30"/>
  <c r="S186" i="30"/>
  <c r="S194" i="30"/>
  <c r="S202" i="30"/>
  <c r="S76" i="31"/>
  <c r="S84" i="31"/>
  <c r="S92" i="31"/>
  <c r="S100" i="31"/>
  <c r="S108" i="31"/>
  <c r="S116" i="31"/>
  <c r="S124" i="31"/>
  <c r="S132" i="31"/>
  <c r="S140" i="31"/>
  <c r="S148" i="31"/>
  <c r="S156" i="31"/>
  <c r="S164" i="31"/>
  <c r="S172" i="31"/>
  <c r="S180" i="31"/>
  <c r="S188" i="31"/>
  <c r="S196" i="31"/>
  <c r="S75" i="31"/>
  <c r="S83" i="31"/>
  <c r="S91" i="31"/>
  <c r="S99" i="31"/>
  <c r="S107" i="31"/>
  <c r="S123" i="31"/>
  <c r="S147" i="31"/>
  <c r="S155" i="31"/>
  <c r="S163" i="31"/>
  <c r="S171" i="31"/>
  <c r="S179" i="31"/>
  <c r="S187" i="31"/>
  <c r="S203" i="31"/>
  <c r="S38" i="29"/>
  <c r="T49" i="29"/>
  <c r="S54" i="29"/>
  <c r="S62" i="29"/>
  <c r="T46" i="29"/>
  <c r="T70" i="29"/>
  <c r="T78" i="29"/>
  <c r="T86" i="29"/>
  <c r="T94" i="29"/>
  <c r="T102" i="29"/>
  <c r="T110" i="29"/>
  <c r="T118" i="29"/>
  <c r="T126" i="29"/>
  <c r="T134" i="29"/>
  <c r="T142" i="29"/>
  <c r="T150" i="29"/>
  <c r="T158" i="29"/>
  <c r="T166" i="29"/>
  <c r="T174" i="29"/>
  <c r="T182" i="29"/>
  <c r="T190" i="29"/>
  <c r="T198" i="29"/>
  <c r="S45" i="29"/>
  <c r="S61" i="29"/>
  <c r="S93" i="29"/>
  <c r="S101" i="29"/>
  <c r="S109" i="29"/>
  <c r="S117" i="29"/>
  <c r="S125" i="29"/>
  <c r="S133" i="29"/>
  <c r="S141" i="29"/>
  <c r="S149" i="29"/>
  <c r="S157" i="29"/>
  <c r="S165" i="29"/>
  <c r="S173" i="29"/>
  <c r="S181" i="29"/>
  <c r="S189" i="29"/>
  <c r="S197" i="29"/>
  <c r="S37" i="29"/>
  <c r="S53" i="29"/>
  <c r="S69" i="29"/>
  <c r="S77" i="29"/>
  <c r="S85" i="29"/>
  <c r="S34" i="29"/>
  <c r="S42" i="29"/>
  <c r="S50" i="29"/>
  <c r="S58" i="29"/>
  <c r="S66" i="29"/>
  <c r="S74" i="29"/>
  <c r="S82" i="29"/>
  <c r="S90" i="29"/>
  <c r="S98" i="29"/>
  <c r="S106" i="29"/>
  <c r="S114" i="29"/>
  <c r="S122" i="29"/>
  <c r="S130" i="29"/>
  <c r="S138" i="29"/>
  <c r="S146" i="29"/>
  <c r="S154" i="29"/>
  <c r="S162" i="29"/>
  <c r="S170" i="29"/>
  <c r="S178" i="29"/>
  <c r="S186" i="29"/>
  <c r="S194" i="29"/>
  <c r="S41" i="29"/>
  <c r="S57" i="29"/>
  <c r="S65" i="29"/>
  <c r="S73" i="29"/>
  <c r="S81" i="29"/>
  <c r="S89" i="29"/>
  <c r="S97" i="29"/>
  <c r="S105" i="29"/>
  <c r="S113" i="29"/>
  <c r="S121" i="29"/>
  <c r="S129" i="29"/>
  <c r="S137" i="29"/>
  <c r="S145" i="29"/>
  <c r="S153" i="29"/>
  <c r="S161" i="29"/>
  <c r="S169" i="29"/>
  <c r="S177" i="29"/>
  <c r="S185" i="29"/>
  <c r="S193" i="29"/>
  <c r="S201" i="29"/>
  <c r="S33" i="29"/>
  <c r="T64" i="28"/>
  <c r="T72" i="28"/>
  <c r="T80" i="28"/>
  <c r="T88" i="28"/>
  <c r="T96" i="28"/>
  <c r="T104" i="28"/>
  <c r="T112" i="28"/>
  <c r="T120" i="28"/>
  <c r="T128" i="28"/>
  <c r="T136" i="28"/>
  <c r="T144" i="28"/>
  <c r="T152" i="28"/>
  <c r="T160" i="28"/>
  <c r="T168" i="28"/>
  <c r="T176" i="28"/>
  <c r="T184" i="28"/>
  <c r="T192" i="28"/>
  <c r="S79" i="28"/>
  <c r="S87" i="28"/>
  <c r="S95" i="28"/>
  <c r="S103" i="28"/>
  <c r="S111" i="28"/>
  <c r="S119" i="28"/>
  <c r="S127" i="28"/>
  <c r="S135" i="28"/>
  <c r="S143" i="28"/>
  <c r="S151" i="28"/>
  <c r="S159" i="28"/>
  <c r="S167" i="28"/>
  <c r="S175" i="28"/>
  <c r="S183" i="28"/>
  <c r="S191" i="28"/>
  <c r="S199" i="28"/>
  <c r="S63" i="28"/>
  <c r="S71" i="28"/>
  <c r="S60" i="28"/>
  <c r="S68" i="28"/>
  <c r="S76" i="28"/>
  <c r="S84" i="28"/>
  <c r="S92" i="28"/>
  <c r="S100" i="28"/>
  <c r="S108" i="28"/>
  <c r="S116" i="28"/>
  <c r="S124" i="28"/>
  <c r="S132" i="28"/>
  <c r="S140" i="28"/>
  <c r="S148" i="28"/>
  <c r="S156" i="28"/>
  <c r="S164" i="28"/>
  <c r="S172" i="28"/>
  <c r="S180" i="28"/>
  <c r="S188" i="28"/>
  <c r="S196" i="28"/>
  <c r="S198" i="28"/>
  <c r="S203" i="28"/>
  <c r="W6" i="27" l="1"/>
  <c r="W7" i="27"/>
  <c r="W8" i="27"/>
  <c r="W9" i="27"/>
  <c r="W10" i="27"/>
  <c r="W11" i="27"/>
  <c r="W12" i="27"/>
  <c r="W13" i="27"/>
  <c r="W14" i="27"/>
  <c r="W15" i="27"/>
  <c r="W16" i="27"/>
  <c r="W17" i="27"/>
  <c r="W18" i="27"/>
  <c r="W20" i="27"/>
  <c r="W21" i="27"/>
  <c r="W22" i="27"/>
  <c r="W23" i="27"/>
  <c r="W5" i="27"/>
  <c r="AD24" i="27" l="1"/>
  <c r="AD23" i="27" l="1"/>
  <c r="AD22" i="27"/>
  <c r="AD21" i="27"/>
  <c r="AD20" i="27"/>
  <c r="AD19" i="27"/>
  <c r="AD18" i="27"/>
  <c r="AD17" i="27"/>
  <c r="AD16" i="27"/>
  <c r="AD15" i="27"/>
  <c r="AD14" i="27"/>
  <c r="AD13" i="27"/>
  <c r="AD12" i="27"/>
  <c r="AD11" i="27"/>
  <c r="AD10" i="27"/>
  <c r="AD9" i="27"/>
  <c r="AD7" i="27"/>
  <c r="AD6" i="27"/>
  <c r="AD5" i="27" l="1"/>
  <c r="AC25" i="27"/>
  <c r="AD8" i="27"/>
  <c r="AA25" i="27"/>
  <c r="AD25" i="27" s="1"/>
</calcChain>
</file>

<file path=xl/comments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5.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Carlos Andres Orejuela Parra</author>
  </authors>
  <commentList>
    <comment ref="I5" authorId="0" shapeId="0">
      <text>
        <r>
          <rPr>
            <b/>
            <sz val="9"/>
            <color indexed="81"/>
            <rFont val="Tahoma"/>
            <family val="2"/>
          </rPr>
          <t>SELECCIONAR DE LISTA DESPLEGABLE</t>
        </r>
        <r>
          <rPr>
            <sz val="9"/>
            <color indexed="81"/>
            <rFont val="Tahoma"/>
            <family val="2"/>
          </rPr>
          <t xml:space="preserve">
</t>
        </r>
      </text>
    </comment>
    <comment ref="J5" authorId="0" shapeId="0">
      <text>
        <r>
          <rPr>
            <b/>
            <sz val="9"/>
            <color indexed="81"/>
            <rFont val="Tahoma"/>
            <family val="2"/>
          </rPr>
          <t>INDICAR LOS TEMAS A INTERVENIR DE ACUERDO AL PIP</t>
        </r>
        <r>
          <rPr>
            <sz val="9"/>
            <color indexed="81"/>
            <rFont val="Tahoma"/>
            <family val="2"/>
          </rPr>
          <t xml:space="preserve">
</t>
        </r>
      </text>
    </comment>
    <comment ref="L5" authorId="0" shapeId="0">
      <text>
        <r>
          <rPr>
            <b/>
            <sz val="9"/>
            <color indexed="81"/>
            <rFont val="Tahoma"/>
            <family val="2"/>
          </rPr>
          <t>SELCCIONAR LA ACTIVIDAD ORIGEN DEL COMPROMISO PARA INTERVENIR</t>
        </r>
      </text>
    </comment>
    <comment ref="Q5" authorId="0" shapeId="0">
      <text>
        <r>
          <rPr>
            <b/>
            <sz val="9"/>
            <color indexed="81"/>
            <rFont val="Tahoma"/>
            <family val="2"/>
          </rPr>
          <t>DD-MM-AA, FECHA DE INICIO DE EJECUCIÓN ACTIVIDADES APT</t>
        </r>
      </text>
    </comment>
    <comment ref="R5" authorId="0" shapeId="0">
      <text>
        <r>
          <rPr>
            <b/>
            <sz val="9"/>
            <color indexed="81"/>
            <rFont val="Tahoma"/>
            <family val="2"/>
          </rPr>
          <t>DD-MM-AA, FECHA ESPERADA DE TERMINACIÓN DE ACTIVIDADES APT</t>
        </r>
      </text>
    </comment>
    <comment ref="S5" authorId="0" shapeId="0">
      <text>
        <r>
          <rPr>
            <b/>
            <sz val="9"/>
            <color indexed="81"/>
            <rFont val="Tahoma"/>
            <family val="2"/>
          </rPr>
          <t>DD-MM-AA; FECHA DE FINALIZACIÓN DE EJECUCION APT</t>
        </r>
        <r>
          <rPr>
            <sz val="9"/>
            <color indexed="81"/>
            <rFont val="Tahoma"/>
            <family val="2"/>
          </rPr>
          <t xml:space="preserve">
</t>
        </r>
      </text>
    </comment>
    <comment ref="V5" authorId="0" shapeId="0">
      <text>
        <r>
          <rPr>
            <b/>
            <sz val="9"/>
            <color indexed="81"/>
            <rFont val="Tahoma"/>
            <family val="2"/>
          </rPr>
          <t>SELECCIONAR EL ESTADO DE AVANCE APT</t>
        </r>
        <r>
          <rPr>
            <sz val="9"/>
            <color indexed="81"/>
            <rFont val="Tahoma"/>
            <family val="2"/>
          </rPr>
          <t xml:space="preserve">
</t>
        </r>
      </text>
    </comment>
    <comment ref="X5" authorId="0" shapeId="0">
      <text>
        <r>
          <rPr>
            <b/>
            <sz val="9"/>
            <color indexed="81"/>
            <rFont val="Tahoma"/>
            <family val="2"/>
          </rPr>
          <t>MENCIONAR LA DOCUMENTACIÓN SOPORTE DE ACUERDO AL SEGUIMIENTO</t>
        </r>
      </text>
    </comment>
    <comment ref="Y5" authorId="0"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<sst xmlns="http://schemas.openxmlformats.org/spreadsheetml/2006/main" count="20860" uniqueCount="2860">
  <si>
    <t>N.</t>
  </si>
  <si>
    <t>COMPROMISO</t>
  </si>
  <si>
    <t xml:space="preserve">RESPONSABLE </t>
  </si>
  <si>
    <t>POBLACIÓN OBJETO INTERVENCIÓN APT</t>
  </si>
  <si>
    <t>FECHA INICIO</t>
  </si>
  <si>
    <t>FECHA TERMINACIÓN</t>
  </si>
  <si>
    <t>PLAZO EJECUCIÓN APT</t>
  </si>
  <si>
    <t>ESTADO</t>
  </si>
  <si>
    <t>FECHA DE FINALIZACIÓN APT</t>
  </si>
  <si>
    <t>EJECUCIÓN APT</t>
  </si>
  <si>
    <t>LOCALIDAD</t>
  </si>
  <si>
    <t xml:space="preserve">TOTAL  </t>
  </si>
  <si>
    <t>EJECUCION DE ACCIONES</t>
  </si>
  <si>
    <t>FALTAN</t>
  </si>
  <si>
    <t>TOTAL</t>
  </si>
  <si>
    <t>USAQUEN</t>
  </si>
  <si>
    <t>1. IEP/MAL PARQUEO</t>
  </si>
  <si>
    <t>CHAPINERO</t>
  </si>
  <si>
    <t>2. ARREGLO DE VIAS</t>
  </si>
  <si>
    <t>SANTA FE</t>
  </si>
  <si>
    <t>3. SEÑALIZACION</t>
  </si>
  <si>
    <t>SAN CRISTOBAL</t>
  </si>
  <si>
    <t>4. MANTENIMIENTO A SEÑALES</t>
  </si>
  <si>
    <t>USME</t>
  </si>
  <si>
    <t>5. CIERRE VIALES POR EVENTO</t>
  </si>
  <si>
    <t>TUNJUELITO</t>
  </si>
  <si>
    <t>6. SEMAFORIZACION</t>
  </si>
  <si>
    <t>BOSA</t>
  </si>
  <si>
    <t>7. CAMBIO DE SENTIDO</t>
  </si>
  <si>
    <t>8. TRANSMILENIO</t>
  </si>
  <si>
    <t>FONTIBON</t>
  </si>
  <si>
    <t>9. SITP</t>
  </si>
  <si>
    <t>ENGATIVA</t>
  </si>
  <si>
    <t>10. RUTAS DE TRANSPORTE</t>
  </si>
  <si>
    <t>SUBA</t>
  </si>
  <si>
    <t>11. INFORMACION SOBRE SDM</t>
  </si>
  <si>
    <t>BARRIOS UNIDOS</t>
  </si>
  <si>
    <t>12. CAPACITACIONES</t>
  </si>
  <si>
    <t>TEUSAQUILLO</t>
  </si>
  <si>
    <t>13. BICITAXIS Y TRANSPORTE INFORMAL</t>
  </si>
  <si>
    <t>MARTIRES</t>
  </si>
  <si>
    <t>ANTONIO NARIÑO</t>
  </si>
  <si>
    <t>PUENTE ARANDA</t>
  </si>
  <si>
    <t>CANDELARIA</t>
  </si>
  <si>
    <t>RAFAEL URIBE</t>
  </si>
  <si>
    <t>CIUDAD BOLIVAR</t>
  </si>
  <si>
    <t>SUMAPAZ</t>
  </si>
  <si>
    <t>PORCENTAJE CUMPLIDO OCT.</t>
  </si>
  <si>
    <t>#</t>
  </si>
  <si>
    <t>Temática</t>
  </si>
  <si>
    <t>KENNEDY</t>
  </si>
  <si>
    <t>SISTEMA INTEGRADO DE GESTIÓN DISTRITAL BAJO EL ESTÁNDAR MIPG</t>
  </si>
  <si>
    <t>Concatenación</t>
  </si>
  <si>
    <t>dia del mes</t>
  </si>
  <si>
    <t xml:space="preserve">FECHA </t>
  </si>
  <si>
    <t>DIRECCIÓN</t>
  </si>
  <si>
    <t>UPZ / UPR</t>
  </si>
  <si>
    <t>BARRIO</t>
  </si>
  <si>
    <t xml:space="preserve">NUMERO DE PARTICIPANTES </t>
  </si>
  <si>
    <t>EJE</t>
  </si>
  <si>
    <t>COMPONENTE PIP</t>
  </si>
  <si>
    <t xml:space="preserve">ACCION GENERADORA </t>
  </si>
  <si>
    <t>GENERA COMPROMISO</t>
  </si>
  <si>
    <t>GENERA SOLICITUD</t>
  </si>
  <si>
    <t xml:space="preserve">DOCUMENTACION SOPORTE </t>
  </si>
  <si>
    <t>DESCRIPCIÓN Y OBSERVACIONES</t>
  </si>
  <si>
    <t>NOMBRE DEL ESPACIO (solo para reuniones interinstitucionales)</t>
  </si>
  <si>
    <t>NOMBRE DEL ESPACIO (solo para reuniones interinstitucionales adicionales)</t>
  </si>
  <si>
    <t xml:space="preserve">GESTOR Y/U ORIENTADOR PARTICIPANTE  </t>
  </si>
  <si>
    <t>PM06 - PR04 - F01 - VERSIÓN 1,0</t>
  </si>
  <si>
    <t xml:space="preserve">GESTIÓN SOCIAL - </t>
  </si>
  <si>
    <t>AGENDAS LOCALES DE PARTICIPACIÓN - FICHA DE REGISTRO</t>
  </si>
  <si>
    <t xml:space="preserve">KRA 20 # 185 - 58 </t>
  </si>
  <si>
    <t>Verbenal</t>
  </si>
  <si>
    <t xml:space="preserve">verbenal </t>
  </si>
  <si>
    <t>Adultez</t>
  </si>
  <si>
    <t>2 Gestión participativa del proyecto</t>
  </si>
  <si>
    <t>2.3 Participación ciudadana en Proyectos</t>
  </si>
  <si>
    <t>F. Encuentros Comunitarios</t>
  </si>
  <si>
    <t>no</t>
  </si>
  <si>
    <t>N/A</t>
  </si>
  <si>
    <t xml:space="preserve">NOS REUNIOMOS CON LA SEÑORA YEIMY RIAÑOS DEL CONJUNTO RESIDENCIAL ABEDULES DE SANTAFE ASISTE ADMINISTRATIVO NOS INFORMA QUE EL CONJUNTO TIENE 391 APTO 6 TORRES SE SOLICITA PERMISO PARA SOCIALIZAR LA MEDIDA </t>
  </si>
  <si>
    <t>CALLE 185 CON CARRERA 20</t>
  </si>
  <si>
    <t xml:space="preserve">SIENDO LAS 10:00 AM SE REALIZA REUNION DE PARTICIPACION CON LA ADM DEL CENTRO COMERCIAL PLAZA NORTE , FRANCISCO MARTINEZ LOCALES 80 CON EL OBJETIVO DE DAR A CONOCER Y SOCIALIZAR LA MEDIDA DE PACIFICACION EN LA CALLE 185 CON KRA 20 LOS ADMINISTRADORES INFORMAN QUE SON 80 LOCALES </t>
  </si>
  <si>
    <t xml:space="preserve">KRA 20 # 184 - 48 </t>
  </si>
  <si>
    <t xml:space="preserve">SIENDO LAS 11:0 AM NOS REUNIOMOS CON EL ADM O PRESIDENTE CARLOS ORTIZ EN DONDE NOS INFORMA QUE SON 180  VIVIENDAS Y 5 LOCALES INTERIOR 1 - 180 LOS LOCALES ESTAN DENOMINADAS L1 A  L 5 </t>
  </si>
  <si>
    <t>CALLE 184 # 20 - 50</t>
  </si>
  <si>
    <t xml:space="preserve">SIENDO 2:00  PM SE DA INICIO A LA REUNION DE PARTICIPACION CONLA ADMI DEL CONJUNTO RESIDENCIAL RINCON DEL PUENTE 1 CALLE 1884 # 20 - 50 LUZ MARINA APONTE 240 APTO 3 AGRUPACIONES </t>
  </si>
  <si>
    <t xml:space="preserve">CALLE 119 # 12 - 55 </t>
  </si>
  <si>
    <t>Santa Bárbara</t>
  </si>
  <si>
    <t xml:space="preserve">san patricio </t>
  </si>
  <si>
    <t xml:space="preserve">NOR REUNIOMOS CON EL ADM DE MI CAMPO SUPERMERCADO UBICADO EN LA CALLE 119 # 12 - 55 EN DONDE SE LE DEJA UN FOLLETO DE CARGUE Y DESCARGUE </t>
  </si>
  <si>
    <t>KRA 7A # 151 - 14</t>
  </si>
  <si>
    <t>San Cristóbal Norte</t>
  </si>
  <si>
    <t>barrancas</t>
  </si>
  <si>
    <t>SÍ</t>
  </si>
  <si>
    <t xml:space="preserve">OPERATIVO DE CONTROL KRA 7  CON 147                                                                                 JORNADA INFORMATIVA DE LA 147 A LA 148 CON 7 A 7A                                           </t>
  </si>
  <si>
    <t>Ejecutada</t>
  </si>
  <si>
    <t>CLM</t>
  </si>
  <si>
    <t xml:space="preserve">SE SOLICITA VIA "BOGOTA TE ESCUCHA " OPERATIVOS DE CONTROL CON RADICADO No 1612082019   CON FECHA 08/07/2019                                                                    SE REALIZA JORNADA INFORMATIVA EL DIA 11 DE JULIO  DEL 2019 A LAS 9:00 AM </t>
  </si>
  <si>
    <t xml:space="preserve">NOS REUNIMOS CON LA COMUNIDAD DEL BARRIO CEDRO GOLF CON EL OBJETIVO DE SOLICITAR OPERATIVOS DE CONTROL EN LA CALLE 147 CON 7 POR SHOW PLACE CENTRO COMERCIAL JORNADA INFORMATIVA </t>
  </si>
  <si>
    <t xml:space="preserve">CALLE 127 CON KRA 2 </t>
  </si>
  <si>
    <t>Usaquén</t>
  </si>
  <si>
    <t xml:space="preserve">DELICIAS DEL CARMEN </t>
  </si>
  <si>
    <t>1 Formación, sensibilización capacitación</t>
  </si>
  <si>
    <t>1.1 Sensibilización e Información</t>
  </si>
  <si>
    <t>E. Jornadas informativas y de divulgación</t>
  </si>
  <si>
    <t xml:space="preserve">CON BASE A LA LINEA ESTRATEGICA DE INFORMACION DEL P.IP SE DA INICIO A JORNADA INFORMATIVA CON EL OBJETIVO DE COMUNICAR Y ORIENTAR A LOS COMERCIANTES Y TENDEROS DE LA ZONA DE LA 127 CON 21 SOBRE LA JORNADA DE SEGURIDAD VIAL PARA MENSAJEROS </t>
  </si>
  <si>
    <t xml:space="preserve">KRA 7F # 155 - 71 </t>
  </si>
  <si>
    <t>BARRANCAS</t>
  </si>
  <si>
    <t>2.1 Articulación de actores</t>
  </si>
  <si>
    <t>G. Reuniones interinstitucionales / Participación en Instancias</t>
  </si>
  <si>
    <t xml:space="preserve">SE  DA INICIO A LA REUNION INTERINSTITUCIONAL (CLIP)CON EL OBJETIVO DE REVISAR EL PLAN INSTITUCIONAL EN DONDE SE CERRARA CON EL ULTIMO TALLER QUE REALIZARIA LA SDM LA ESCUELA DE INTINERANTE DE LA CLIP ENTREGARAN DIPLOMAS A LOS ASISTENTES QUE HICIERON PARTE DE LA ESCUELA EL DIA 13 DE JULIO A LAS 2:00 PM </t>
  </si>
  <si>
    <t>CRA 3 CON CALLE 127B</t>
  </si>
  <si>
    <t xml:space="preserve">EL PAÑUELITO </t>
  </si>
  <si>
    <t xml:space="preserve">SIENDO LAS 9:00 AM SE DA INICIO A LA REUNION DE PARTICIPACION CON LA SEÑORA AURA MURILLO RESIDENTE DEL BARRIO EL PAÑUELITO DONDE NOS INFORMA QUE EN DIAS ANTERIORES LA ALCALDESA ENCARGADA DE LA LOCALIDAD DE USAQUEN YOLANDA VILLAONA LE DIO PERMISO DE PARQUEAR EN VIA POR MOTIVO DEL DERRUMBE SOBRE EL PARQUEADERO DEL BARRIO </t>
  </si>
  <si>
    <t>CALLE 161A CON KRA 18B Y 19A</t>
  </si>
  <si>
    <t>Toberín</t>
  </si>
  <si>
    <t xml:space="preserve">LAS ORQUIDEAS </t>
  </si>
  <si>
    <t xml:space="preserve">KRA 7 CON CALLE 113 </t>
  </si>
  <si>
    <t xml:space="preserve">SANTA BARBARA </t>
  </si>
  <si>
    <t>KRA 21 # 188 - 49</t>
  </si>
  <si>
    <t xml:space="preserve">VERBENAL </t>
  </si>
  <si>
    <t xml:space="preserve">SIENDO LA 1:46 PM SE HABLA CON LA PROPIETARIA DEL VEHICULO DE PLACA FPN 738 LA SEÑORA MARIA EUGENIA MALAGON EN DONDE SE COMPROMETE A DEJAT SU VEHICULO EN LAS BAHIAS AUTORIZADAS POR LA SDM EL CLM LE INFORMA QUE EN EL ESPACIO PUBLICO NO SE DEBE PARQUEAR </t>
  </si>
  <si>
    <t>KRA 7 # 127C - 69</t>
  </si>
  <si>
    <t xml:space="preserve">BELLA SUIZA </t>
  </si>
  <si>
    <t xml:space="preserve">NOS REUNIOMOS CON EL GERENTE COMERCIAL EL SR ANDRES CASTILLA DEL CONCESIONARIO AUDI EN DONDE LE INFORMAMOS ACERCA DEL CARGUE Y DESCARGUE Y EL HORARIO SE LE INFORMA QUE EL HORARIO ES DE 6:00 AM A 8:; 00 AM O EN LA TARDE 5:00 PM A 7:30 PM EL CONCESIONARIOSE COMPROMETE HACER EL CARGUE Y DESCARGUE SOBRE LA CALLE 127C </t>
  </si>
  <si>
    <t xml:space="preserve">KRA 7 # 127B - 31 </t>
  </si>
  <si>
    <t xml:space="preserve">NOS REUNIMOS CON EL GERENTE COMERCIAL EL SEÑOR CAMILO BEJARANO DEL CONCESIONARIOPRACO DIDACOL EN DONDE LE INFORMAMOS QUE EL CARGUE Y DESCARGUE DEBE HACERSE DE LAS 6:00 AM A 8:00 AM Y EN LA TARDE DE 5:00 PM A 7:30 PM </t>
  </si>
  <si>
    <t xml:space="preserve">KRA 7 # 130 - 29 </t>
  </si>
  <si>
    <t xml:space="preserve">NOS REUNIMOS CON LOS SEÑORES JAIME RAMOS Y EL SEÑOR MIGUEL VALBUENA DEL CONCESIONARIO PARRA ARANGO Y COMPAÑÍA EN DONDE SE COMPROMETEN NO VOLVER A ESTACIONAR LA NIÑERA SOBRE LA KRA 7 CON EL OBJETIVO DE NO DESCARGAR Y HACER MAL PARQUEO POR LA KRA 7 CON 130 SU CARGUE Y DESCARGUE SE HARA SOBRE LA CALLE CON 129 AL FRENTE DEL CAI DE LISBOA </t>
  </si>
  <si>
    <t>CALLE 189 # 20-18</t>
  </si>
  <si>
    <t xml:space="preserve">MARANTA </t>
  </si>
  <si>
    <t xml:space="preserve">SIENDO LAS 7:00 AM SE DA INCIO A LA REUNION DE PARTICION CON EL SEÑOR JUAN MARTINES PROPIETARIO DE TRES VEHICULOSDE PLACAS BLM-113 CHEVROLET BYS-560 HONDA FIT BRJ-033BMW LOS CUALES SE ENCUENTRAN EN ESPACIO PUBLICO LA SDM AUTORIZA 5 BAHIAS EN ESTE CONJUNTO RESIDENCIAL EL CUAL LOS VECINOS PUEDEN HACER USO DE ESTAS BAHIAS DEJANDO SU AUTOMOVIL POR UN TIEMPO DE TERMINADO AHI </t>
  </si>
  <si>
    <t xml:space="preserve">KRA 20 # 187 - 40 </t>
  </si>
  <si>
    <t xml:space="preserve">SIENDO LAS 8:00 AM SE DA INICIO A LA REUNION DE PARTICIPACION CON EL SEÑOR MARIO ALBERTO ORTIZ PROPIETARIO DEL VEHICULO CAMIONETA VINO TINTO DE PLACAS BNX-857 LA CUAL SE ENCUENTRA EN ESPACIO PUBLICO LA SDM LES AUTORIZO 5 BAHIAS EN ESTE CONJUNTO RESIDENCIAL PARA QUE LOS HABITANTES DE EESTE CONJUNTO PUEDAN ESTACIONAR AHI NO EN VIA PUBLICA </t>
  </si>
  <si>
    <t xml:space="preserve">CALLE 188 # 21 - 23 </t>
  </si>
  <si>
    <t xml:space="preserve">SIENDO LAS 9:00 AM SE DA INICIO A LA REUNION DE PARTICIPACION CON LA PROPIETARIA DEL VEHICULO DE PLACAS INX-999 LA SEÑORA MARTHA BOTIA EN DONDE TIENE SU VEHICULO ESTACIONADOS EN VIA PUBLICA SE LE RECUERDA QUE LA SDM AUTORIZA 5 BAHIAS PARA QUE LA COMUNIDADY NO DEJARA VEHICULOS EN ESPACIO PUBLICO </t>
  </si>
  <si>
    <t>KRA 21 # 188 - 47</t>
  </si>
  <si>
    <t xml:space="preserve">SIENDO LAS 10:00 AM SE DA INICIO A LA REUNION DE PARTICIPACION CON EL OBJETIVO DE REUNIRNOS CON EL SEÑOR JAVIER GALLEGO PROPIETARIO DEL VEHICULO DE PLACABMG-060 COMPROMETIENDOSE EN DEJAR SU AUTOMOVILEN LA BAHIAS AUTORIZADAS POR LA SDM Y CLM 01 </t>
  </si>
  <si>
    <t>CALLE 174 # 8 - 70</t>
  </si>
  <si>
    <t>La Uribe</t>
  </si>
  <si>
    <t xml:space="preserve">EL REDIL </t>
  </si>
  <si>
    <t xml:space="preserve">NOS REUNIMOS CON EL SEÑOR ALEJANDRO CORREDOR GERENTE DE OBRA CONSTRUCTORA URBANSA UBICADA EN LA CALLE 174 # 8 - 70 CON EL OBJETIVODE INFORMAR QUE A PARTIR DEL 15 DE JULIO SE DARA COMIENZO A LA COSTRUCCION DE LOS REDUCTORES DE VELOCIDAD UBICADOS EN EL PREDIO AFECTADO POR ALTA VELOCIDAD EN LA VIA </t>
  </si>
  <si>
    <t>NOS REUNIMOS CON GERENTE COMERCIAL EL SEÑOR CAMILO WILSON DEL CONCESIONARIO RANGER ROVER EN DONDE LE INFORMAMOS ACERCA DEL CARGUE Y DESCARGUE DE LOS CAMA BAJAS Y NIÑERAS EN DONDE LE DEJAMOS UN FOLLETO DE CARGUE Y DESCARGUE</t>
  </si>
  <si>
    <t>KRA 7 # 129 - 58</t>
  </si>
  <si>
    <t xml:space="preserve">NOS REUNIMOS CON EL GERENTE COMERCIAL DEL CONCESIONARIO LA JEEP ANDRES IBARRA EN DONDE LE INFORMAMOS A CERCA DEL CARGUE Y DESCARGUE DE LAS NIÑERAS O CAMA BAJAS LE DAMOS EL FOLLETO DONDE ENCUENTRA EL DECRETO MENCIONADO </t>
  </si>
  <si>
    <t xml:space="preserve">CALLE 125 CON KRA 21 </t>
  </si>
  <si>
    <t xml:space="preserve">CALLE 141 # 7B - 58 </t>
  </si>
  <si>
    <t>Los Cedros</t>
  </si>
  <si>
    <t xml:space="preserve">BELMIRA </t>
  </si>
  <si>
    <t xml:space="preserve">SEÑALIZACION DE PROHIBIDO PARQUEAR KRA 9 # 131A - 40                                                                OPERATIVO DE CONTROL KRA 9 # 131A - 40                                                                         CALIBRACION SEMAFORO KRA 7 CON 140 </t>
  </si>
  <si>
    <t>SE SOLICITA VIA "BOGOTA TE ESCUCHA " OPERATIVOS DE CONTROL CON RADICADO No 11612702019   CON FECHA 08/07/2019 SE ENVIA CORREO SOLICITANDO SINCRONIZACION DE SEMAFOROS EN LA CALLE 140 CON 7  EL DIA 22 -07-2019 SE SOLICITA SEÑALIZACION DE PROHIBIDO PARQUEAR SR-28 EN LA KRA 9 # 131A - 40</t>
  </si>
  <si>
    <t xml:space="preserve">CON BASE EN LA LINEA DE PARTICIPACION CIUDADANASE DA INICIO AL ENCUENTRO COMUNITARIO ORGANIZADO Y CONVOCADO POR EL CENTRO LOCAL DE MOVILIDAD CON LA COMUNIDAD DEL BARRIO BELMIRA EN LA CALLE 141 # 7B - 58 CON EL FIN DE SOLICITAR CALIBRAR EL SEMAFORO DE LA KRA 7 CON CALLE 140 SOLICITAN SR 28 KRA 9 # 131A - 40 </t>
  </si>
  <si>
    <t>JORNADA INFORMATIVA EN LA KRA 9 # 130A -40</t>
  </si>
  <si>
    <t xml:space="preserve">SE REALIZA JORNADA INFORMATIVA EL DIA 11 DE JULIO DEL 2019 A LAS 111:00 AM </t>
  </si>
  <si>
    <t xml:space="preserve">NOS REUNIMOS CON LOS SEÑORES DE LA CLINICA LOS COBOS MEDICAL CENTER KRA 9 # 131A - 40 ADM DEL PARQUEADERO DE DICHA CLINICA CAMILO REYES , JUAN DIEGO ESPINOSA EN DONDE INFORMAN ACERCA DEL MAL PARQUEO EN LA PARALELA DE LA 9 CON 131 SOLICITAN JORNADA INFORMATIVA </t>
  </si>
  <si>
    <t>KRA 6A # 118 - 03</t>
  </si>
  <si>
    <t xml:space="preserve">USAQUEN </t>
  </si>
  <si>
    <t xml:space="preserve">SIENDO LAS 8:00 AM SE PEGA EN LA CARTELERA DE LA ALCALDIA LOCAL EN ATENCION AL CIUDADANO LA DIVULGACION COMO TE MUEVES EN EL DIA DE LA MOVILIDAD SOSTENIBLE </t>
  </si>
  <si>
    <t xml:space="preserve">KRA 12 # 138 - 54 </t>
  </si>
  <si>
    <t>CEDRITOS</t>
  </si>
  <si>
    <t xml:space="preserve">CALIBRAICION SEMAFORO EN LA CALLE 140 CON KRA 11                                      PODER DEL CONO                                                             MARCACION DE BICI                                        OPERATIVO CALLE 138 # 11B VOLTEADERO                                                                                                         SOLICITAR COLOCAR HITOS KRA 12 # 138 - 54 REDUCTORES DE VELOCIDAD           JORNADA INFORMATIVA 138 # 11B </t>
  </si>
  <si>
    <t>SE ENVIA CORREO SOLICITANDO SINCRONIZACION DE SEMAFOROS EN LA CALLE 140 CON 7  EL DIA 22 -07-2019 , SE SOLICITA VIA CORREO ELECTRONICO CAMPAÑA PODER DEL CONO EL DIA 22-07-2019  SE SOLICITA VIA "BOGOTA TE ESCUCHA " OPERATIVOS DE CONTROL CON RADICADO No1745982018   CON FECHA 22/07/2019 SE SOLICITA MEDIANTE SDQS INSTALACION DE HITOS  Y REDUCTORES EN LA KRA 12 # 138-54 CON RADICADO 1745742019 CON FECHA 22-07-2019 SE REALIZA JORNADA INFORMATIVA EN EL PUNTO EL DIA 16-07-2019</t>
  </si>
  <si>
    <t xml:space="preserve">CON BASE EN LA LINEA DE PARTICIPACION CIUDADANO SE DA INICIO AL ENCUENTRO COMUNITARIO ORGANIZADO Y CONVOCADO POR EL CLM01 CON LA COMUNIDAD DE CEDRITOS KRA 12 # 138 - 54 CON EL OBJETIVO DE SOLICITAR OPERATIVOS DE CONTROL , SEÑALIZACION , PODER DEL CONO , JORNADA INFORMATIVA </t>
  </si>
  <si>
    <t xml:space="preserve">KRA 20 # 185-58 </t>
  </si>
  <si>
    <t>NOS REUNIMOS CON LA ADM DEL EDIFICIO ABEDULES DE LA KRA 20 # 185 - 58 CON EL OBJETIVO DE DEJAR EL ACTA DE SOCIALIZACION Y LISTADO EN DONDE LA COMUNIDAD EXPRESA SI ESTA DE ACUERDO CON LA IMPLEMENTACION DE RETICULA RALENTIZADORA EN PINTURA CON CONTORNO EN AGREGADO DE  LA TORRE 1 A LA TORRE 6 APTO 101 AL 1724</t>
  </si>
  <si>
    <t>KRA 20 # 185 - 35</t>
  </si>
  <si>
    <t xml:space="preserve">NOS REUNIMOS CON LOS ADM DEL CENTRO COMERCIAL PLAZA NORTE CON EL OBJETIVO DE DEJAR LISTADO Y ACTA DE SOCIALIZACION PARA LA IMPLEMENTACION DE RETICULA RALENTIZADORA EN PINTURA CON CONTORNO EN AGREGADO </t>
  </si>
  <si>
    <t xml:space="preserve">NOS REUNIMOS CON EL PRESIDENTE DEL CONJUNTO RESIDENCIAL SANTA MARIA KRA 20 # 184 - 48 CON EL OBJETIVO DE DEJAR ACTAS DE SOCIALIZACION PARA LA IMPLEMENTACION DE LA RETICULA RALENTIZADORA EN PINTURA CON CONTORNO EN AGREGADO DESDE LA CASA 1 HASTA LA 180 INCLUIDO 5 LOCALES COMERCIALES </t>
  </si>
  <si>
    <t xml:space="preserve">CALLE 184 # 20 - 50 </t>
  </si>
  <si>
    <t>NOS REUNIMOS CON LA ADM DEL CONJUNTO RESIDENCIAL RINCON DEL PUENTE I CON EL OBJETIVO DE DEJAR ACTA DE SOCIALIZACION PARA LA IMPLEMENTACION DE RETICULA RALENTIZADORA EN PINTURA CON CONTORNO EN AGREGADO AGRUPACION 1 INTER1 APTO 101 HASTA AGRUPACION 3 INT 4 APTO 504</t>
  </si>
  <si>
    <t xml:space="preserve">CALLE 165 # 7 - 38  </t>
  </si>
  <si>
    <t>SAN CRISTOBAL NORTE</t>
  </si>
  <si>
    <t xml:space="preserve">COON BASE EN LA LINEA DE PARTICIPACIONB CIUDADANA SE DA INICIO A LA REUNION INTERINSTITUCIONAL (UAT) CON EL OBJETIVO DE REVISAR EL COLIA AMBIENTAL QUE SE REALIZARA EL PROXIMO 18 DE JULIO EN EL BARRIO SORATAMA , EL RECORRIDO DE ENTIDADES EN LA CALLE 160 #$ 9B SOLICITADA POR LA EAT QUE SE REALIZARA EL 10 DE JULIO A LAS 9:00 AM </t>
  </si>
  <si>
    <t xml:space="preserve">CALLE 196 # 19A - 32 </t>
  </si>
  <si>
    <t xml:space="preserve">TIBABITA </t>
  </si>
  <si>
    <t xml:space="preserve">GRUPO GUIA CARRIL PREFERENCIAL 192 CON AUTOPISTA </t>
  </si>
  <si>
    <t>SE ENVIA CORREO ELECTRONICO SOLICITANDO GRUPO GUIA AL MAYOR PARDO EN DIA 22-07-2019</t>
  </si>
  <si>
    <t xml:space="preserve"> BASE EN LA LINEA DE PARTICIPACION CIUDADANA SE DA INICIO A LA REUNION INTERINSTITUCIONAL CON LA PARTICIPACION DE VARIAS ENTIDADES DEL DISTRITO COMO : IDU,SDM,ACUEDUCTO,TRASMILENIO, POLICIA NACIONAL ,SDE SEGURIDAD ETC </t>
  </si>
  <si>
    <t>CALLE 174 # 8-70</t>
  </si>
  <si>
    <t xml:space="preserve">OPERATIVO DE CONTROL CLLE 174 ENTRE 7 Y 8H </t>
  </si>
  <si>
    <t>SE SOLICITA VIA "BOGOTA TE ESCUCHA " OPERATIVOS DE CONTROL CON RADICADO No 1677412019   CON FECHA 15/07/2019</t>
  </si>
  <si>
    <t>CON BASE EN LA LINEA DE PARTICIPACION CIUDADANA SE DA INICIO AL ENCUENTRO COMUNITARIO ORGANIZADO Y CONVOCADO POR EL CLM 01 CON LA COMUNIDAD DEL REDIL , CON EL OBJETIVO DE SOCIALIZARLOS REDUCTORES DE VELOCIDAD COLOCADOS POR LA CONSTRUCTORA URBANZA</t>
  </si>
  <si>
    <t>CALLE 160 # 8B IGLESIA SAN WECESLAO</t>
  </si>
  <si>
    <t xml:space="preserve">CON BASE EN LA LINEA DE PARTICIPACION CIUDADANA SE DA INICIO A LA REUNION INTERINSTITUCIONAL CON EL OBJETIVO DE REALIZAR JORNADA INFORMATIVA EN LA ZONA POR SOLICITUD DE LA EAT YA QUE HAY VEHICULOS MAL ESTACIONADOS EN LA ZONA </t>
  </si>
  <si>
    <t>CRA 6A # 118 - 03</t>
  </si>
  <si>
    <t xml:space="preserve">NOS REUNIMOS CON LA ALCALDESA LOCAL DOCTORA YOLANDA VILLABONA CON EL OBJETIVO DE SOCIALIZAR LA JORNADA DE SEGURIDAD VIAL CON MOTOS EN LA LOCALIDAD DE USAQUEN PROGRAMADA PARA EL SABADO 27 DE JULIODE 8 A 4 PM EN LA CALLE 131 CON KRA 9 AL LADO DEL ÉXITO COUNTRY </t>
  </si>
  <si>
    <t xml:space="preserve">CON BASE EN LA LINEA DE PARTICIPACION SE DA INICIO A LA REUNION INTERINSTITUCIONAL CON LA REFERENTE DE LA ALCALDIA LOCAL DE USAQUEN LA GESTORA MARILINYER LOZANO CON  EL OBJETIVO DE SOLICITAR INFORMACION ACRECA DE LAS PLAZAS DE MERCADO QUE SE REALIZARON EN EL PASADO MES DE ENERO DEL PRESENTE AÑO REALIZADO POR LA SECRETARIA DE DESARROLLO </t>
  </si>
  <si>
    <t>CON BASE EN LA LINEA DE PARTICIPACION CIUDADANA SE DA INICIO A LA REUINION INTERINSTITUCIONAL CON ALGUNOS REFERENTES DE LA SDM CON EL OBJETIVO DE REVISAR LOS PUNTOS PARA EL DESARROLLO DE LA FERIA CON MOTOS EN LA LOCALIDAD KRA 9 CON CALLE 131 CALLE 170 CON KRA 15</t>
  </si>
  <si>
    <t xml:space="preserve">CALLE 127 # 7A - 35  </t>
  </si>
  <si>
    <t xml:space="preserve">SIENDO LAS 4:00 PM SE DA INICIO A LA REUNION DE PARTICIPACION CON EL SEÑOR JOSE VICENTE BORTONE CON EL OBJETIVO  DE REVISAR EL CUAL EL CUAL PARQUE AL FRENTE DE PREDIO DEBIDO A BUSETAS DEL SERVICIO PUBLICO Y TAXIS </t>
  </si>
  <si>
    <t xml:space="preserve">CALLE 119 KRA 12 </t>
  </si>
  <si>
    <t xml:space="preserve">JORNADA INFORMATIVA CALLE 119 CON 13 SUPERMERCADO MI CAMPO              CALIBRACION SEMAFORO DE LA 119 CON 13                                                              PASOS SEGURIS EN LA CLLE 119 con KRA 13                                                          REDUCTORES DE VELOCIDAD CLLE 118A ESQUINA CON KRA 13 ES UNA CLLE DOBLE SENTIDO </t>
  </si>
  <si>
    <t>SE REALIZA JORNADA INFORMATIVA EN LA CALLE 19 CON 13 EL DIA 16-07-2019, SE ENVIA CORREO ELECTRONICO SOLICITANDO CALIBRACION DE RED SEMAFORICA EN LA CALLE 119 CON 13 EL DIA 22-07-2019 , SE SOLICITA VIA "BOGOTA TE ESCUCHA " OPERATIVOS DE CONTROL CON RADICADO No 17469620192019   CON FECHA 22/07/2019, SE SOLICITA VIA SDQS PASOS SEGUROS EN LA KRA 13 # 118A CON RADICADO No 1747192019 FECHA 22-07-2019</t>
  </si>
  <si>
    <t xml:space="preserve">CON BASE EN LA LINEA DE PARTICIPACION CIUDADANA SE  DA INICIO AL ENCUENTRO COMUNITARIO ORGANIZADO Y CONVOCADO POR EL CENTRO LOCAL DE MOVILIDAD CON LA COMUNIDAD DE SANTA BARBARA CENTRO CON EL OBJETIVO DE SOLICITAR OPERATIVO DE SOLICITAR OPERATIVO DE CONTROL JORNADAS INFORMACIONY REDUCTORES DE VELOCIDAD </t>
  </si>
  <si>
    <t xml:space="preserve">CRA 7 # 167 - 04 </t>
  </si>
  <si>
    <t>SAN JUAN BOSCO</t>
  </si>
  <si>
    <t xml:space="preserve">SIENDO LAS 8:00 AM SE DA INICIO BA LA REUNION DE PARTICION CON LA RECTORA DEL COLEGION MARIA INCUMACULADA LA HERMANA SOR TERESA BELTRAN CON EL OBJETIVO DE SOLITAR LOS TALLERES DE FORMACION Y SENSIBILIZACION  EN SEGURIDAD VIAL Y PASO SEGUROS </t>
  </si>
  <si>
    <t xml:space="preserve">CALLE 147 ENTRE 7 Y 7B </t>
  </si>
  <si>
    <t>CEDRO GOLF</t>
  </si>
  <si>
    <t>CALLE 165 # 7 - 38</t>
  </si>
  <si>
    <t xml:space="preserve">CON BASE EN LA LINEA DE PARTICIPACION CIUDADANA SE DA INICIO A LA REUNION INTERINSTITUCIONAL (COLFA) CON EL OBJETIVO DE REVISAR EL PLAN INSTITUCIONAL ESTABLECIDO PARA EL AÑO 2019 PRIMER SEMESTRE </t>
  </si>
  <si>
    <t xml:space="preserve">CRA 9 # 131A - 40 </t>
  </si>
  <si>
    <t>KRA 12 ENTRE 116 Y 115</t>
  </si>
  <si>
    <t xml:space="preserve">SANTA BARBARA CENTRAL </t>
  </si>
  <si>
    <t xml:space="preserve">SIENDO LAS 2:00 PM SE DA INICIO A LA REUNION DE PARTICIPACION CON GUARDAS DE SEGURIDAD DE LOS CONJUNTOS RESIDENCIALESW DEL SECTOR DE LA KRA 12 ENTRE CALLE 116 Y CALLE 115 PARA SOLICITARLES INFORMACION SOBRE NUMERO DE APARTAMENTOS PARA REALIZAR SOCIALIZACION DE MANTENIMIENTO DE ZONA ESCOLAR </t>
  </si>
  <si>
    <t>CALLE 22 # 6 - 27 IDU</t>
  </si>
  <si>
    <t>Las Nieves</t>
  </si>
  <si>
    <t xml:space="preserve">LAS NIEVES </t>
  </si>
  <si>
    <t xml:space="preserve">CON BASE EN LA LINEA DE PARTICIPACION CIUDADANA SE DA INICIO A LA REUNION INTERINSTITUCIONAL CON LA PARTICIPACION DE DOS REFERENTES DEL INSTITUTO DE DESARROLLO URBANO LA DOCTORA LAURA GARZON Y EL INGENIERO VICTOR ALARCON CON EL OBJETIVO REALIZAR UNB RECORRIDO CON LA COMUNIDAD DE LA CRA 7 CON 153 PARA REVISAR LA SEÑALIZACION </t>
  </si>
  <si>
    <t xml:space="preserve">KRA 7D BIS # 129 - 32 </t>
  </si>
  <si>
    <t xml:space="preserve">OPERATIVO DE CONTROL CRA 7D BIS CON CALLE 130B </t>
  </si>
  <si>
    <t xml:space="preserve">SE SOLICITA VIA "BOGOTA TE ESCUCHA " OPERATIVOS DE CONTROL CON RADICADO No 1677822019  CON FECHA 15/07/2019,  </t>
  </si>
  <si>
    <t xml:space="preserve">SIENDO LAS 4:00 PM SE DA INICIO A LA REUNION DE PARTICIPACION CON LA COMUNIDAD DE LA BELLA SUIZA KRA 7D BIS # 129 32 CON EL OBJETIVO DE REVISAR EL MAL PARQUEO QUE PRESENTA LOS ALUMNOS DE LA UNIVERSIDAD DEL BOSQUE KRA 7D BIS CON CALLE 130B </t>
  </si>
  <si>
    <t>KRA 7A # 135 - 78</t>
  </si>
  <si>
    <t>OPERATIVO DE CONTROL CRA7B CON 134 CARROS EN CONTRAVIA                CRA 7 ENTRE 140 Y 138                                              JORNADA INFORMATIVA CRA 7 ENTRE 140 - 138</t>
  </si>
  <si>
    <t>SE SOLICITA VIA "BOGOTA TE ESCUCHA " OPERATIVOS DE CONTROL CON RADICADO No 1679362019 Y EL No 1679282019 CON FECHA 15/07/2019</t>
  </si>
  <si>
    <t xml:space="preserve">CON BASE EN LA LINEA DE PARTICIPACIONJ CIUDDADANA SE DA INICIO AL ENCUENTRO COMUNITARIO ORGANIZADO Y CONVOCADO POR EL CENTRO LOCAL DE MOVILIDAD CON LA COMUNIDAD DE BELMIRA KRA 7A # 1135 - 78CON EL OBJETIVO DE SOLICITAR OPERATIVO DE CONTROL </t>
  </si>
  <si>
    <t xml:space="preserve">KRA 10 # 131A - 92 </t>
  </si>
  <si>
    <t xml:space="preserve">CON TADOR </t>
  </si>
  <si>
    <t xml:space="preserve">SE REALIZA JORNADA DE MARCACION DE LA BICI EN EL CONJUNTO RESIDENCIAL TOLEDO CRA 10 # 135A - 92 DE LA LOCALIDAD DE USAQUEN CON EL OBJETIVO DE HACER REGISTRO DE LA BICICLETA SOLICITADO POR EL PRESIDENTE DE LA JUNTA EN DONDE SE REGISTRARON MAS DE 20 BICICLETAS </t>
  </si>
  <si>
    <t>6 Otro</t>
  </si>
  <si>
    <t xml:space="preserve">SIENDO LAS 8:00 AM SE HACE LA DIVULGACION EN LA CARTELERA DE LA ALCALDIA LOCAL ATENCION AL CIUDADANO DE LA PIEZA COMUNICATIVA POR EL NOMBRE DEL NUEVO ICONO DE LA MOVILIDAD INTELIGENTE HASTA EL MOMENTO VA GANANDO CON 112965 CON EL NOMBRE DE PRUDENCIA </t>
  </si>
  <si>
    <t xml:space="preserve">CALLE 126A # 7C - 82 </t>
  </si>
  <si>
    <t xml:space="preserve">CON BASE EN LA LINEA DE PARTICIPACION CIUDADANA SE DA INICIO A LA REUNION INTERINSTITUCIONAL CONLA DIRECOTRA DEL DILE DOCTORA MARIA DEL PILAR VIANA Y LA REFERENTE LA SEÑORTA OLGA PATRICIA DIAZCON EL OBJETIVO DE INFORMAR QUE ALGUNOS COLEGIOS DEL SECTOR PUBLICO Y PRIVADO DE LA LOCALIDAD SOLICITAN A LA SECRETARIA DE MOVILIDAD LOS TENGA EN CUENTA PARA EL PROXIMO AÑO REALIZAR ESOS TALLERES </t>
  </si>
  <si>
    <t xml:space="preserve">CARRERA 11A # 190 - 46 </t>
  </si>
  <si>
    <t xml:space="preserve">LIJACA </t>
  </si>
  <si>
    <t xml:space="preserve">CON BASE EN LA LINEA DE PARTICIPACION CIUDADANA SE DA INICIO A LA REUNION INTERINSTITUCIONAL CON EL OBJETIVO DE SOCIALIZAR A LA COMUNIDAD DEL BARRIO SAN ANOTNIO NORTE EL COMITÉ No 8 SE LE INFORMA A LA COMUNIDAD LOS AJUSTES ACTUALIZADOS Y COMPLEMENTACION A LOS ESTUDIOS Y DISEÑOS Y CONSTRUCCION DE LA AVENIDA LAUREANO GOMEZ </t>
  </si>
  <si>
    <t xml:space="preserve">CALLE 105# 15-95  </t>
  </si>
  <si>
    <t>A. Comisiones de Movilidad</t>
  </si>
  <si>
    <t xml:space="preserve">CON BASE EN LA LINEA DE PARTICIPACION CIUDANA SE INICIA LA COMISION DE MOVILIDAD CON EL OBJETIVO DE REVISAR EL PLAN A DESARROLLAR EN ESTE SEMESTRE EN LA ILTIMA UPZ FALTANTE  </t>
  </si>
  <si>
    <t xml:space="preserve">CALLE 147 CON KRA 7 Y 7A </t>
  </si>
  <si>
    <t xml:space="preserve">SE DA INICIO A LA JORNADA INFORMATIVA DEL DECRETO LEY 769 DE 2002 CON EL OBJETIVO DE SENSIBILIZAR A LA COMUNIDAD SOBRE EL MAL PARQUEO </t>
  </si>
  <si>
    <t xml:space="preserve">CALLE 147 ALIANZA RENAULT </t>
  </si>
  <si>
    <t xml:space="preserve">SE DA INICIO DE LA CONVERSACION DE CARGUE Y DESCARGUE CON LA GERENTE DE LA RENAULT DE LA 147 POR QUE ESTABAN EN MAL PARQUEO LAS NIÑERAS DE CARGUE Y DESCARGUE DE LOS VEHICULOS SENCIBILIZADO LA LEY 769 DE 2002 </t>
  </si>
  <si>
    <t xml:space="preserve">CALLE 126 # 7A - 32  </t>
  </si>
  <si>
    <t xml:space="preserve">SIENDO LAS 11:00 AM SE DA INICIO A LA REUNION DE PARTICIPACION CON EL ADMINISTRADOR DEL EDIFICIO CALAMARY Y EL SEÑOR CRISTIAN SALDARRIAGA CON EL OBJETIVO DE REVISAR MAL PARQUEO QUE SE PRESENTA AL LADO Y LADO DE SU EDIFICIO POR PARTE DE TAXIS Y VEHICULOS PUBLICOS </t>
  </si>
  <si>
    <t xml:space="preserve">CALLE 138B CON KRA 11B </t>
  </si>
  <si>
    <t>Country Club</t>
  </si>
  <si>
    <t>NUEVO COUNTRY</t>
  </si>
  <si>
    <t xml:space="preserve">CALLE 138 CON KRA 7A </t>
  </si>
  <si>
    <t>CLL 119 CON KRA 13</t>
  </si>
  <si>
    <t xml:space="preserve">CON BASE EN LA LINEA DE PARTICIPACION CIUDADANA SE DA INICIO A LA SOCIALIZACION CON LA ALCALDESA ENCARGADA DOCOTORA YOLANDA VILLABONA CON EL OBJETIVO DE SOCIALIZAR EL PROTOCOLO CON LAS PATINETAS EN LA LOCALIDAD DE USAQUEN LOS PERMISOS DE USO 16 KM CUADRADOS DE COBERTURA ENTRE 3000 Y 4000 PATINETAS PODRAN CIRCULAR EN USAQUEN Y CHAPINERO EN LAS SIGUIENTES DIRECCIONES DE USAQUEN CALLE 127 Y 134 ENTRE KRAS NOVENA ,ONCE , QUINCE ,TRECE Y AUTOPISTA </t>
  </si>
  <si>
    <t xml:space="preserve">CARRERA 21 # 196A - 12   </t>
  </si>
  <si>
    <t>Los Libertadores</t>
  </si>
  <si>
    <t xml:space="preserve">CANAIMA </t>
  </si>
  <si>
    <t xml:space="preserve">ENVIAR POR PARTE DE LA CIUDADANIA DE UN LISTADO CON LOS PUNTOS CRITICOS PARA ATENDER TEMAS DE SEÑALIZACION Y REDUCTORES DE VELOCIDAD ETC              ACUDIR A LAS DIRECCIONES O ENTIDADES DEL SECTOR QUE DEBEN DAR RESPUESTA A CADA UUNA DE LAS SOLICITUDES RECOGIDAS DURANTE EL DIALOGO CIUDADNO </t>
  </si>
  <si>
    <t xml:space="preserve">SE RELIZAN RECORRIDOS CON LA COMUNIDAD VERIFICADO PUNTOS CRITICOS EL DIA 25-07-19                                         SE ENVIA CORREO ELECTRONICO A REFERENTE DE SEGURIDAD DE LA ALCALDIA PARA DAR TRAMITE A COMPROMISOS DE DIALOGOS CIUDADANOS EL 29 DE JULIO DEL 2019 </t>
  </si>
  <si>
    <t xml:space="preserve">A CARGO DE LA GESTORA DEL CENTRO LOCAL DE MOVILIDAD DE USAQUEN AMIRA MEDINA SE DA INICIO AL DIALOGO CON LA PRESENCIA DE LA ALCALDESA LOCAL DOCTORA YOLANDA VILLABONA , COMANDANTE DE LA POLICIA NACIONAL TENIENTE CORONEL ROBERTO CARLOS SANCHEZ Y FUNCIONARIOS DE ENTIDADES DEL DISTRITO Y 16 CIUDADANOS A MEDIDA QUE AVANZO EL EVENTO LLEGARON MAS PERSONAS PARA UN TOTAL DE 38 PERSONAS </t>
  </si>
  <si>
    <t xml:space="preserve">CALLE 165 # 7 - 38 </t>
  </si>
  <si>
    <t>CON BASE EN LA LINEA DE PARTICIPACION CIUDADANA SE DA INICIO A LA REUNION INTERINSTITUCIONAL (CLDD) CON EL OBJETIVO DE REVISAR EL POAL DEL SEMESTRE SE REALIZO AJUSTES AL DOCUMENTO Y SE ENVIA A LA CENTRAL</t>
  </si>
  <si>
    <t>CALLE 163A # 8- 12</t>
  </si>
  <si>
    <t xml:space="preserve">SIENDO LAS 11:00 AM SE DA INICIO A LA REUNION DE PARTICIPACION CON EL COLEGIO CASA BLANCA CON EL OBJETIVO DE LLEVAR A CABO EL PROCESO DE INTERVENCION CON EL ESTABLECIMIENTO EDUCATIVO AGENDAR TALLERES DE SENSIBILIZACION EN SEGURIDAD VIAL JORNADAS INFORMATIVAS CAPACITACION DEL SIM OBRAS DE TEATRO </t>
  </si>
  <si>
    <t>BAHIA CALLE 112 CON KRA 7</t>
  </si>
  <si>
    <t>SE DA INICIO A LA JORNADA INFORMATIVA CON EL OBJETO DE SENSIBILIZAR A LA COMUNIDAD SOBRE EL MAL PARQUEO SEGÚN LEY 769 DEL 2002</t>
  </si>
  <si>
    <t xml:space="preserve">CALLE 161 # 16B - 05 </t>
  </si>
  <si>
    <t xml:space="preserve">SIENDO LAS 2:00 PM SE DA INICIO A LA REUNION DE PARTICIPACION CON EL COLEGIO COMUNAL ORQUIDEAS CON EL OBJETIVO DE AGENDAR TALLERES DE SENSIBILIZACION EN SEGURIDAD VIAL JUNTO CON TRANSMILENIO </t>
  </si>
  <si>
    <t>CALLE 146 CON AV 19</t>
  </si>
  <si>
    <t xml:space="preserve">LAS MARGARITAS </t>
  </si>
  <si>
    <t xml:space="preserve">SIENDO LAS 3:00 PM SE DA INICIO A LA REUNION DE PARTICIPACION CON EL ADMINISTRADOR DEL EDIFICIO USACA EL SEÑOR EDUARDO LEGUIZAMON CON EL OBJETIVO DE REVISAR MAL PARQUEO QUE SE PRESENTA POR PARTE DE LOS BUSES DEL SITP </t>
  </si>
  <si>
    <t xml:space="preserve">CALLE 120A # 7- 55 </t>
  </si>
  <si>
    <t>OPERATIVO DE CONTROL CALLE 183 HATA 190 CON KRA 8C                                          OPERATIVO DE CONTROL 183 Y 189 CON KRA 9                                                               OPERATIVO DE CONTROL EN LA KRA 4A # 192A - 35                                                            OPERATIVO DE CONTROL CALLE 182 HASTA 192 CON KRA 2                                    OPERATIVO DE CONTROL CALLE 186C CON KRA 18C                                                          OPERATIVO DE CONTROL TRANSVERSAL 18B CON 187 Y 188</t>
  </si>
  <si>
    <t>SE SOLICITA VIA "BOGOTA TE ESCUCHA " OPERATIVOS DE CONTROL CON RADICADO No 1747622019 Y EL No 1747682019 Y EL No 1747782019 Y EL No 1747862019 Y EL No 1747912019 Y EL No 1748052019 CON FECHA 22/07/2019</t>
  </si>
  <si>
    <t>CON BASE EN LA LINEA DE PARTICIPACION CIUDADANA SE DA IINICIO AL ENCUENTRO COMUNITARIO ORGANIZADO Y CONVOCADO POR EL CENTRO LOCAL DE MOVILIDAD CON LA COMUNIDAD DEL BARRIO VERBENAL CON EL FIN DE SOLICITAR  OPERATIVO DE CONTROL</t>
  </si>
  <si>
    <t xml:space="preserve">CARRERA 13 # 147 - 26 </t>
  </si>
  <si>
    <t xml:space="preserve">EL CAPRI </t>
  </si>
  <si>
    <t xml:space="preserve">SOLICITAR UN SEMAFORO PARA LA CALLE 147  CON KRA 13 </t>
  </si>
  <si>
    <t>SE SOLICTA VIA SDQS INSTALACION DE RED SEMAFORICA EN LA CALLE 147 CON KRA 13 RADICADO No 1748502019 CON FECHA 22-07-2019</t>
  </si>
  <si>
    <t xml:space="preserve">SIENDO LAS 11:00 AM SE DA INICIO A LA REUNION DE PARTICIPACION CON LA ADMINISTRADORA DEL CONJUNTO PORTAFINO LA SEÑORA CLARA SOLANO , CON EL OBJETIVO DE SOLICITAR UN SEMAFORO PARA LA CALLE 147 CON KRA 13 POR ALTO INDICE DE ACCIDENTALIDAD </t>
  </si>
  <si>
    <t xml:space="preserve">CALLE 118 # 6A - 03 USAQUEN </t>
  </si>
  <si>
    <t>CON BASE EN LA LINEA DE PARTICIPACION CIUDADANA SE DA INICIO INTERINSTITUCIONAL CON LA REFERENTE DE LA ALCALDIA CLAUDIA MOYA Y LA REFERENTE DE IDIGER NUBIA SANCHEZ EL OBJETIVO DE REVISAR EL COMPONENTE PROGRAMATICO SOBRE INUNDACION Y ACCIDENTES DE TRANSITO</t>
  </si>
  <si>
    <t xml:space="preserve">CALLE 136 # 16A - 60 </t>
  </si>
  <si>
    <t>OPERATIVO DE CONTROL EN LA CALLE 140 CON KRA 13 BICITAXIS MAL ESTACIONADOS                                                    OPERATIVO DE CONTROL IGLESIA SAN JUAN DE AVILA KRA 18 # 136 - 36                   OPERATIVO DE CONTROL KRA 22 # 136</t>
  </si>
  <si>
    <t>SE SOLICITA VIA "BOGOTA TE ESCUCHA " OPERATIVOS DE CONTROL CON RADICADO No 1748852019 Y EL No 1748922019 Y EL No 1748952019 CON FECHA 22/07/2019</t>
  </si>
  <si>
    <t xml:space="preserve">CON BASE EN LA LINEA DE PARTICIPACION CIUDADANA SE DA INICIO AL ENCUENTRO COMUNITARIO ORGANIZADO Y CONVOCADO POR EL CENTRO LOCAL DE MOVILIDAD CON LA COMUNIDAD DEL BARRIO COUNTRY CLUB CALLE 136 # 16A - 60 CON EL FIN DE SOLICITAR OPERATIVO DE CONTROL POR PARTE DE LA POLICIA DE TRANSITO EN VARIOS PUNTOS DE LA UPZ COUNTRY CLUB </t>
  </si>
  <si>
    <t xml:space="preserve">CALLE 134CON KRA 9  PUNTO DE ENCUENTRO </t>
  </si>
  <si>
    <t xml:space="preserve">SINCRONIZACION SEMAFOROS DE LA CALLE 140 ENTRE 7 Y 9                                           OPERATIVO DE CONTROL EN SHOW PLACE CALLE 147 ENTRE 7 Y 7B                                 OPERATIVO DE CONTROL EN LA CALLE 151 ENTRE 9 Y 12 HOMECENTER                 JORNADA INFORMATIVA EN LA CALLE 151 ENTRE 9 Y 12                               OPERATIVO DE CONTROL EN KRA 7C BIS CON 139                                                           JORNADA INFORMATIVA EN SHOW PLACE CALLE 147 ENTRE 7 Y 7B </t>
  </si>
  <si>
    <t>SE ENVÍA CORREO ELECTRONICO SOLICITANDO SINCRONISACION DE SEMAFOROS EL DIA 22-07-19, SE SOLICITA VIA "BOGOTA TE ESCUCHA " OPERATIVOS DE CONTROL CON RADICADO No 1749292019 Y EL No 1749342019 Y EL No 1749372019 CON FECHA 22/07/2019</t>
  </si>
  <si>
    <t xml:space="preserve">CON BASE EN LA LINEA DE PARTICIPACION CIUDADANA SE DA INICIO AL RECORRIDO CON EL SUB SECRETARIO DE GESTION LOCAL DE GOBIERNO DOCTOR LUIS ALFREDO CERCHIARO DAZA , LA ALCALDESA LOCAL DOCTORA YOLANDA VILLABONA Y ENTIDADES DEL DISTRITO CON EL OBJETIVO DE ESCUCHAR A LA COMUNIDAD SOBRE TEMAS DE MOILIDAD </t>
  </si>
  <si>
    <t>CALLE 127 CON KRA 6</t>
  </si>
  <si>
    <t xml:space="preserve">PAÑUELITO </t>
  </si>
  <si>
    <t xml:space="preserve">SIENDO LAS 4:00 PM SE DA INICIO A LA REUNION DE PARTICIPACION CON LA ADMINISTRADORA  DEL CONJUNTO MIRADOR ANDINO LA SEÑORA PATRICIA ZULETA CON EL OBJETIVO DE REVISAR RECORRIDOS DE UNA VOLQUETAS QUE SE ENCUENTRAN MAL ESTACIONADOS EN VIA PUBLICA </t>
  </si>
  <si>
    <t xml:space="preserve">KRA 6A # 118 - 03 </t>
  </si>
  <si>
    <t xml:space="preserve">SIENDO LAS 8:00 AM SE HACE LA DIVULGACION EN LA CARTELERA DE LA ALCALDIA LOCAL ATENCION AL CIUDADANO DE LA PIEZA COMUNICATIVA NUEVO LIMITE  DE VELOCIDAD EN LA AVENIDA SUBA  CIERRE TOTAL DE LA AV CRA 19 A LA ALTURA DE LA CALLE 128B  </t>
  </si>
  <si>
    <t xml:space="preserve">KRA 6A # 118 - 03  </t>
  </si>
  <si>
    <t xml:space="preserve">SIENDO LAS 11:25 AM NOS REUNIMOS CON LA ORIENTADORA MYRIAM SILVA DONDE NOS ENTREGA ACTAS DE JORNADAS INFORMATIVASREALIZADAS EN LA SEMANA DEL 15 AL 19 DE JULIO DEL 2019  , TAMBIEN FIRMA ACTAS DE ACTIVIDADES REALIZADAS EN EL MES DE JULIO </t>
  </si>
  <si>
    <t xml:space="preserve">CALLE 118 # 6A - 03 </t>
  </si>
  <si>
    <t xml:space="preserve">SIENDO LAS 11 AM NOS REUNIMOS CON AURELIO SOLORZANO Y ANDRES RINCON DEL INSTITUTO DE TURISMO CON EL OBJETIVO DE SOLICITAR OPERATIVO DE CONTROL PARA EL 30 DE AGOSTO DEL 2019 A LAS 10 PM DE LA NOCHE EN LA KRA 13 CON 124 OPERATIVO EN CONJUNTO CON LA ALCALDIA LOCAL A LOS ESTABLECIMIENTOS Y A LAS CHIVAS RUMBERAS </t>
  </si>
  <si>
    <t xml:space="preserve">KR 20 # 184 - 48 </t>
  </si>
  <si>
    <t>1.2 Socialización</t>
  </si>
  <si>
    <t xml:space="preserve">SIENDO LAS 9 AM NOS REUNIMOS CON OVIDIO RODRIGUEZ ADMINISTRADOR DEL CONJUNTO RESIDENCIAL SANTA MARIA PARA ENTREGARNOS LOS LISTADOS DE LA SOCIALIZACION DE LA MEDIDA DE PACIFICACION DE LA VIA </t>
  </si>
  <si>
    <t xml:space="preserve">CALLE 184 # 20-50 </t>
  </si>
  <si>
    <t xml:space="preserve">ME REUNI CON LA SEÑORA CAROLAY PARRA SECRETARIA DE LA AGRUPACION EL RINCON DEL PUENTE 1 PARA RECIBIR LOS LISTADOS DE LA SOCIALIZACION DE LA CALLE 184 # 20-50 </t>
  </si>
  <si>
    <t xml:space="preserve">KRA 20 # 185 - 35 </t>
  </si>
  <si>
    <t xml:space="preserve">NOS REUNIMOS CON EL ADMINISTRADOR EL SEÑOR FRANCISCO MARTINES DEL CENTRO COMERCIAL PLAZA NORTE  PARA HACERNOS ENTREGA DE LOS LISTADOS DE SOCIALIZACION REALIZA CON EL CENTRO COMERCIAL KRA 20 # 185 - 35 </t>
  </si>
  <si>
    <t xml:space="preserve">CALLE 129 # 7A - 52 </t>
  </si>
  <si>
    <t xml:space="preserve">SIENDO LAS 4:00 PM SE DA INICIO A LA REUNION CON LA PRESIDENTA DE LA COMISION Y LA SECRETARIA  CON EL FIN DE SOCIALIZAR EL PROTOCOLO DE LA PATINETA Y COMENTARLE QUE SE DESARROLLARA CAPACITACION CON TODAS LAS ASOCIACIONES Y ASOBARES DE LA LOCALIDAD DE USAQUEN </t>
  </si>
  <si>
    <t>SIEDO LAS 8 AM SE DA INICIO A LA REUNION INTERINSTITUCIONAL CON EL OBJETIVO DE REVISAR EL COMPONENTE PROGRAMATICO DE LA MATRIZ DEL CONSEJO LOCAL DE GESTION DEL RIESGO Y CAMBIO CLIMATICO SE DEBE SOCIALIZAR CON EL ALCALDE DE LA LOCALIDAD EL PROXIMO 30 DE JULIO EN EL CLGRCC</t>
  </si>
  <si>
    <t>CALLE 119 # 4</t>
  </si>
  <si>
    <t xml:space="preserve">SANTA ANA </t>
  </si>
  <si>
    <t xml:space="preserve">1, 2 AGOSTO CAPACITACION SIM COLEGIO LOS CERROS </t>
  </si>
  <si>
    <t>En Ejecución</t>
  </si>
  <si>
    <t xml:space="preserve">SIENDO LAS 11:;00 AM SE DA INCIIO A LA REUNION DE PARTICIPACION CON EL COLEGIO LOS CERROS Y EL COLEGIO ALEXANDER VOLTA CON EL OBJETIVO DE AGENDAR TALLERES CON EL SIM OBRA DE TEATRO CAPACITACION DOCENTES SIN 2 AGOSTO 1 DAGOSTO OBRA DE TEATRO EL 25 DE SEPTIEMBRE </t>
  </si>
  <si>
    <t xml:space="preserve">CALLE 1119 # 13 </t>
  </si>
  <si>
    <t xml:space="preserve">SIENDO LAS 12 PM CON EL GERENTE DE LA TIENDA MI CAPO EL SEÑOR LUIS FERNANDO NOVOA CON EL OBJETIVO DE REVISAR EL CARGUE Y DESCARGUE DE LA MISMA EL SEÑOR LUIS FERNANDO SOLICITA QUE SE HAGA DE 7 A 12 PM SE LE EXPLICA QUE SE VA A SOLICITAR EL PERMISO </t>
  </si>
  <si>
    <t xml:space="preserve">CALLE 147 C# 7 </t>
  </si>
  <si>
    <t xml:space="preserve">SIENDO LAS 8:00 AM SE HACE LA RESPECTIVA DIVULGACION EN LA CARTELERA DE LA ALCALDIA LOCAL DE USAQUEN LA PIEZA COMUNNITARIA PARA REALIZAR JORNADA LOCAL DE SEGURIDAD VIAL PARA MOTOS FECHA 27 DE JULIO EN LA CALLE 133 CALZADA SUR ENTRE 9 Y 10 </t>
  </si>
  <si>
    <t>CALLE 196 # 19A - 47</t>
  </si>
  <si>
    <t>I. Recorridos</t>
  </si>
  <si>
    <t xml:space="preserve">SEÑALES DE PROHIBIDO PARQUEAR CALLE 196 # 19A                                                                                 OPERATIVO DE CONTROL CALLE 196 # 19A </t>
  </si>
  <si>
    <t>SE SOLICITA VIA SDQS SEÑAL SR-28 CON RADICADO No 1826902019 Y OPERATIVO DE CONTRO CON RADICADO No 1826972019</t>
  </si>
  <si>
    <t xml:space="preserve">SIENDO LAS 8:00 AM ME REUNI CON EL SEÑOR  SEGUNDO HIGUERA CON EL FIN DE SOLICITAR PROHIBIDO PARQUEAR Y SEÑALIZACION DE BICICLETAS DEBIDO A QUE HABIDO MUCHAS ESTRELLAS LOS BICIUSUARIOS CON VEHICULOS </t>
  </si>
  <si>
    <t xml:space="preserve">CALLE 196 # 21 </t>
  </si>
  <si>
    <t>OPERATIVO DE CONTROL CALLE 196 CON KRA 21 CALLE 195 HASTA 197 CON KRA 21</t>
  </si>
  <si>
    <t>SE SOLICITAN OPERATIVOS DE CONTROL VIA SDQS CON RADICADOS No 1827242019 Y RADICADO No 1827322019</t>
  </si>
  <si>
    <t xml:space="preserve">NOS REUNIMOS CON EL SEÑOR PEDRO ANTONIO TIRADO VECINO DE LA LOCALIDAD DE USAQUEN DEL BARRIO CANAIMA EN DONDE SOLICITA SACAR UN VEHICULO MATERA EN LA CALLE 196 CON KRA 21 Y SOLICITA OPERATIVO DE CONTROL SOBRE LA CALLE DE SANANDRESITO </t>
  </si>
  <si>
    <t xml:space="preserve">KRA 21 # 197 </t>
  </si>
  <si>
    <t xml:space="preserve">OPERATIVO DE CONTROL CONSECIONARIO BMW EN LA 198 CON AUTOPISTA </t>
  </si>
  <si>
    <t>SE SOLICITA OPERATIVO DE CONTROL VIA SDQS RADICADO No 1827552019</t>
  </si>
  <si>
    <t xml:space="preserve">SIENDO LAS 10 AM SE DA INICIO AL RECORRIDO CON EL SEÑOR JOSE ANTONIO EN DONDE SOLICITA SEÑALES DE PROHIBIDO PARQUEAR CRA 21 # 197- 89 Y SE HACE ACERCAMIENTO CON EL CONSECIONARIO BMW EN DONDE SE LE INFORMA EL MAL PARQUEO POR PARTE DE LOS CLIENTES QUE VISITAN LA TIENDA </t>
  </si>
  <si>
    <t xml:space="preserve">KRA 21 # 196-06 </t>
  </si>
  <si>
    <t>OPERATIVO D CONTROL EN LA CALLE 197 CON KRA 18</t>
  </si>
  <si>
    <t>SE SOLICITA OPERATIVO DE CONTROL VIA SDQS RADICADO No 1827612019</t>
  </si>
  <si>
    <t xml:space="preserve">SIENDO LAS 11 AM SE DA INICIO AL RECORRIDO TECNICO EN DONDE LA COMUHNIDAD SOLICITA OPERATIVOS DE CONTROL Y REDUCTORES DE VELOCIDAD EN LA VIA PUBLICA </t>
  </si>
  <si>
    <t xml:space="preserve">CALLE 196 # 19A </t>
  </si>
  <si>
    <t xml:space="preserve">CALLE 195 A LA 197 CON KRA 21 REDUCTORES DE VELOCIDAD                                               CALLE 195 A LA 197 CON 21 OPERATIVO DE CONTROL </t>
  </si>
  <si>
    <t>SE SOLICITAN OPERATIVOS DE CONTROL VIA SDQS CON RADICADOS No 1827692019 Y RADICADO No 1827712019</t>
  </si>
  <si>
    <t xml:space="preserve">SIENDO LAS 12 PM SE DA INICIO AL RECORRIDO CON LA SEÑORA MARIA DEL CARMEN EN DONDE SOLICITA OPERATIVO DE CONTROL Y REDUCTORES DE VELOCIDAD EN LA VIA PRINCIPAL </t>
  </si>
  <si>
    <t xml:space="preserve">CALLE 189 # 8C </t>
  </si>
  <si>
    <t xml:space="preserve">SAN ANTONIO </t>
  </si>
  <si>
    <t>OPERATIVO DE CONTROL CALLE  183 A LA 189 CON CRA 8C</t>
  </si>
  <si>
    <t>SE SOLICITA OPERATIVO DE CONTROL VIA SDQS RADICADO No 1827752019</t>
  </si>
  <si>
    <t xml:space="preserve">NOS REUNIMOS CON LA ADM DEL CONJUNTO NOVA TORRE 199 LA SEÑORA LUZ MARIBEL REINA CON EL OBJETIVO DE REVISAR EL CARGUE Y DESCARGUE DE LA PLAZA DE MERCADO LA GRANJA DEBIDO A QUE ESTAN HACIENDO CARGUE Y DESCARGUE TODO EL DIA LOS FINES DE SEMANA SABADO POR OTRA PARTE MAL PARQUEO EN ZONA VERDE CRA 9 CON 188 </t>
  </si>
  <si>
    <t xml:space="preserve">CON BASE EN LA LINEA DE PARTICIPACION CIUDANANA SE DA INICIO A LA REUNION INTERINSTITUCIONAL UAT EXTRAORDINARIA CON EL OBJETIVO DE REVISAR EL CLOPS AMBIENTAL QUE SE LLEVARA A CABO EL PROXIMO 15 DE AGOSTO DEL 2019 A LAS 8:00 AM EN EL BARRIO EL PAÑUELITO CON ESTUDIANTES DE DISTINTOS COLEGIOS DE LA LOCALIDAD DE USAQUEN </t>
  </si>
  <si>
    <t>CALLE 151 ENTRE 9 Y 12</t>
  </si>
  <si>
    <t xml:space="preserve">CEDRITOS </t>
  </si>
  <si>
    <t xml:space="preserve">SIENDO LAS 7:45 AM  SE DA INICIO A LA REUNION INTERINSTITUCIONAL CONSEJO LOCAL DE GESTION DEL RIESGO Y CAMBIO CLIMATICO  CON EL OBJETIVO DE REVISAR EL COMPONENTE PROGRAMATICO DE CADA UNA DE LAS ENTIDADES SE AGENDA PARA EL PROXIMO CONSEJO EXTRAORDINARIO EL 20 DE AGOSTO EXPONER AL ALCALDE LOCAL EL COMPONENTE </t>
  </si>
  <si>
    <t xml:space="preserve">CALLE 106 # 14 - 49 </t>
  </si>
  <si>
    <t xml:space="preserve">SIENDO LAS 4:00 PM SE DA INICIO A LA PRESENTACION DEL PROTOCOLA PATINETAS CON LA COMUNIDAD DE LA ASOCIACION 114 ASOMO CORPES Y MIEMBROS DE LA COMISION DE MOVILIDAD </t>
  </si>
  <si>
    <t>Callle 71 con carrera 10</t>
  </si>
  <si>
    <t>Chicó Lago</t>
  </si>
  <si>
    <t xml:space="preserve">Chapinero Central </t>
  </si>
  <si>
    <t>NA</t>
  </si>
  <si>
    <t>4 Diagnósticos territoriales</t>
  </si>
  <si>
    <t>4.1 Caracterización local</t>
  </si>
  <si>
    <t>NO</t>
  </si>
  <si>
    <t xml:space="preserve">ACTA </t>
  </si>
  <si>
    <t>Se realiza acercamiento a la universidad EAN, con el fin de tener un prestamo del salon auditorio para la realizacion de una reunion (dialogos ciudadanos), la encargada de este sector indica que no es posible el prestamo por motivos personales.</t>
  </si>
  <si>
    <t>ALCALDIA LOCAL CHAPINERO</t>
  </si>
  <si>
    <t>Chapinero</t>
  </si>
  <si>
    <t>Quinta Camacho</t>
  </si>
  <si>
    <t>Contando con la presencia del ingeniero Oscar, del area de señalizacion y Nathaly Patiño apoyo gerente. Con el fin de realizar con la comunidad del sector de la calle 57, pero la comunidad no asiste a la reunion.</t>
  </si>
  <si>
    <t>Otro</t>
  </si>
  <si>
    <t xml:space="preserve">Reunion articulacion SDM </t>
  </si>
  <si>
    <t>2 gestión participativa del proyecto</t>
  </si>
  <si>
    <t xml:space="preserve">Se realiza reunion con el referente de la Secretaria de Integracion Social, con la finalidad de articular acciones de una obra de teatro en San Luis. Para ser abordada con personas mayores de la localidad </t>
  </si>
  <si>
    <t xml:space="preserve">Reunion con referente de Integracion Social </t>
  </si>
  <si>
    <t xml:space="preserve">Universidad Javeriana </t>
  </si>
  <si>
    <t>Cataluna</t>
  </si>
  <si>
    <t xml:space="preserve">Se realiza la programacion de una jornada de registro bici para el dia 1 de agosto desde las 8 de la mañana hasta la una de la tarde en las intalaciones de la universidad javeriana. La cual sera abordada con la comunidad educativa (estudiantes) </t>
  </si>
  <si>
    <t>Cl. 71 entre Cr. 9 y Cr. 11</t>
  </si>
  <si>
    <t>CLM 2</t>
  </si>
  <si>
    <t xml:space="preserve">Siendo las nueve y media de la mañana contando con apoyo de guías de las SDM, se da inicio a una jornada informativa en el sector de la calle 71 entre carrera 9 y carrera 11.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Siendo las once de la mañana se da por terminada la actividad de información a la comunidad y comerciantes del sector.
</t>
  </si>
  <si>
    <t>Cl. 80 entre Cr. 11 y Cr. 15</t>
  </si>
  <si>
    <t xml:space="preserve">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de información a la comunidad y comerciantes del sector.
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de información a la comunidad y comerciantes del sector.
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de información a la comunidad y comerciantes del sector.
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de información a la comunidad y comerciantes del sector.
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de información a la comunidad y comerciantes del sector.
</t>
  </si>
  <si>
    <t>Cl. 85 entre Cr. 11 y Cr. 15</t>
  </si>
  <si>
    <t>Parque de la 93 Cl. 93a y Cl.93b entre Cr. 13 y Cr.11a</t>
  </si>
  <si>
    <t xml:space="preserve">Chico Norte </t>
  </si>
  <si>
    <t>Siendo las doce cuarenta y cinco del mediodia contando con apoyo de guías de las SDM, se da inicio a una jornada informativa en el sector de la calles 93a y 93b  entre carrera 13 y carrera 11a.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la actividad a mitad de la jornada es apoyada por una agente de tránsito quien hace retirar algunos vehículos del sector. No se logra registro de la comunidad ya que algunos vehículos no tenían su propietario cerca y los ciudadanos informados no daban los datos.
Se da por terminada la actividad de información a la comunidad y comerciantes del sector.</t>
  </si>
  <si>
    <t>Se realiza reunion con el señor Jose Alirio, quien indica que sobre la via de la callera se presentan problemas de seguridad vial, por la falta de señalizacion y de reductores de velocidad esto frente al colegio Verjon sede b. de igual forma indica que se presenta invasion en la via y excesos de velocidad.</t>
  </si>
  <si>
    <t xml:space="preserve">Cl. 77 por Kr 7 y Kr 11 </t>
  </si>
  <si>
    <t>El Refugio</t>
  </si>
  <si>
    <t xml:space="preserve">El Nogal </t>
  </si>
  <si>
    <t>Se realiza recorrido de verifiaccion con el apoyo de los orientadores de los CLM San Cristobal y Fontibon, en donde se verifica si en este sector se presenta invasion por parte de vehiculos. Encontrando que no se presencia esta actividad de IEP.</t>
  </si>
  <si>
    <t>Siendo las once de la mañana contando con apoyo de guías los orientadores de los CLM San Cristobal y Fontibon, se da inicio a una jornada informativa en el sector de la calle 71 entre carrera 9 y carrera 11.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Siendo las once de la mañana se da por terminada la actividad de información a la comunidad y comerciantes del sector.</t>
  </si>
  <si>
    <t xml:space="preserve">Parque Lourdes </t>
  </si>
  <si>
    <t>Chapinero Norte</t>
  </si>
  <si>
    <t>Siendo las doce y media del mediodia contando con apoyo de los orientadores de los CLM San Cristobal y Fontibon, se da inicio a una jornada informativa en el sector de la calle 63 entre carrera 9a y carrera 13.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Siendo las once de la mañana se da por terminada la actividad de información a la comunidad y comerciantes del sector.</t>
  </si>
  <si>
    <t>carrera 19c con calle 91</t>
  </si>
  <si>
    <t>El Chico</t>
  </si>
  <si>
    <t xml:space="preserve">Envio de acta a los ciudadanos </t>
  </si>
  <si>
    <t xml:space="preserve">Oficina Gestion Social </t>
  </si>
  <si>
    <t>Se adelanta recorrido para los dialogos ciudadanos, donde se mirara el tema de señalizacion para la localidad y las solicitudes de la comunidad.</t>
  </si>
  <si>
    <t>calle 88 por carrera 12 y 13</t>
  </si>
  <si>
    <t xml:space="preserve">1. Envío del acta de la reunión a los ciudadanos. 
2. Realizar un recorrido entre calles 88 y 92 entre carreras 7ª y 12 en compañía de la Gerente de zona, la Ingeniera Edna López con el fin de identificar los puntos de señalización e invasión con el fin de prevenir accidentalidad.
3. El 20 de septiembre se debe tener una respuesta a la fecha de implementación de la señalización solicitada.
4. Solicitar al IDRD la información del proyecto Parque El Japón, específicamente al tema relacionado con movilidad
</t>
  </si>
  <si>
    <t xml:space="preserve">Una vez hubo quorum se dio inicio a la reunión, de acuerdo a la agenda prevista, con el siguiente desarrollo:
a. Apertura: 
Presentación de los directivos participantes y explicación de la importancia y razón por la cual se desarrollan estos diálogos ciudadanos a cargo del Subsecretario de Gestión de la Movilidad, el Ingeniero Leonardo Vásquez.
b. Explicación de la metodología:
Se hizo entrega a los asistentes del formato de formulación de preguntas, se explicó la manera de diligenciarlo y se solicitó que lo entreguen al final de la presentación de las directivas.
c. Presentación de la SDM:
Se dio inicio a la presentación de la Secretaría con el tema de Estacionamiento Inteligente con la Asesora del Despacho, María Alejandra Pabón. A lo largo de esta presentación se respondieron preguntas de la ciudadanía respecto al mismo tema.
Seguidamente la madrina de la Localidad, la Directora de Ingeniería de Tránsito, Adriana Neira, hizo la socialización de la gestión, logros y avances que la Secretaría Distrital de Movilidad ha tenido en el último año en Chapinero. 
En esta presentación se abordaron los siguientes temas:
-Inversión: Territorialización, señalización, semaforización, Al colegio en Bici 
-Gestión Social: Socializaciones y Jornadas Informativas 
-Red Bici
-Siniestralidad
-Planes de Manejo de Transito 
-Acciones de Gestión en Vía  
d. Respuesta a requerimientos:
Una vez termina la presentación realizada por parte de los funcionarios, se abre el espacio a preguntas, solicitudes y recomendaciones de la ciudadanía. Dado el número de asistentes, se recogieron todos los formatos de preguntas y se agruparon por temas, para dar así la palabra a una persona por tema para que amplié su solicitud. Los temas más frecuentes en las solicitudes estuvieron entorno a parqueo en vía, invasión del espacio público, ciclorutas, semaforización, solicitudes de reductores de velocidad y carga.
Las respuestas permitieron aclarar inquietudes, socializar avances y hacer compromisos. Muchos de los compromisos incluyen el envío de actas a los ciudadanos, reuniones con los solicitantes del Punto B, (Calle 88 entre carreras 12 y 13), y dos recorridos en el sector de rosales, calle 57 con carrera 4 y carrera 1 con calle 45.
</t>
  </si>
  <si>
    <t>Calle 77 con Carrera 7</t>
  </si>
  <si>
    <t xml:space="preserve">Siendo las dos de la tarde para dar cumplimiento a las solicitudes de la comunidad y Alcaldía Local de Chapinero, se realiza recorrido de verificación por el punto de la carrera 7 con calle 77. En este punto indican que los usuarios de las patinetas prestadoras de servicio de movilización en la localidad las están dejando tiradas en las zonas verdes y andenes del sector, lo cual está generando preocupación a las comunidades por el mal uso de estas ya que puede generar inseguridad tanto para los peatones y ciclistas que transitan por este sector.
Se procede a tomar registro fotográfico de la afectación la cual se evidencia al encontrar cinco patinetas abandonadas en una zona verde del sector y anden del mismo.
Siendo las tres de la tarde se da por terminado el recorrido de verificación y esto se mostrara para que se haga un mayor control a la empresa prestadora del servicio de patinetas en la localidad.
</t>
  </si>
  <si>
    <t xml:space="preserve">Se realiza una divulgacion en los medios de la Alcaldia Local de Chapinero, en donde se publica informacion de la SDM en temas de las señales de transito son de todos (5 razones para cuidar las señales) </t>
  </si>
  <si>
    <t>Av. Circunvalar con calle 76</t>
  </si>
  <si>
    <t xml:space="preserve">Bella Vista </t>
  </si>
  <si>
    <t xml:space="preserve">Se realiza recorrido atendiendo solicitud de la Sra. Juanita Villamil realizada en el marco de Diálogos Ciudadanos, la comunidad realiza las siguientes solicitudes:
-Avda. Circunvalar con Diagonal 76, solicitud de Cebras Diagonales. Por parte del CLM se realizara pedagogía para la activación del paso semafórico.
-Solicitar a Estudios: 
* Proyecto Santa María,  Cra 1 Este No72A-52, tiene desarrollo urbano el cual indica la comunidad afectara notablemente la movilidad, Taller 6    Cra  4 con Calle 79, Amarillo   Calle 79 b con  Cra 4
-Circunvalar con 71  Vía en único sentido, solicitan señalización indicando sentido de vía.
-Calle 72 Cra 2 A El Ing. Oscar indica que en esta zona existe una solicitud para la cual es esta actualizado el diseño 
-Calle 74 con 3 solicitud de operativos de control hora pico
-Cra 3 Calle 74 reforzar señalización horizontal
</t>
  </si>
  <si>
    <t>Colegio Jordan de Sajonia tv 1 # 68-50</t>
  </si>
  <si>
    <t>Pardo Rubio</t>
  </si>
  <si>
    <t>Las Acacias</t>
  </si>
  <si>
    <t>Se realiza reunion de participacion con el señor Jhon Sandales y Gianna Bermudez que son encargados del Colegio Jordan de Sajonia. Con quienes se habla de una actividad de contraflujo que se presenta en las horas de salida y entrada de rutas escolares del colegio. ellos indican tener un permiso por parte de la SDM y hacen entrega del mismo que esta bajo numero de radicado SDM-55471-16</t>
  </si>
  <si>
    <t>CALLE 51 CON CARRERA 1</t>
  </si>
  <si>
    <t xml:space="preserve">Siendo las once y media de la mañana, y dando cumplimiento a una solicitud de la gerente de área de la localidad Edna Lisseth López. Se da inicio a una jornada informativa en el sector de la calles 51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
Se le da la información a una cantidad de 50 peatones de los cuales solo firma el listado de asistencia un 2%, ya una hora después de estar en este sector se procede a dar por terminada la actividad para ir al segundo punto donde se encuentra otro semáforo actuado donde se dará la misma información a los peatones que transiten por ese sector.  
</t>
  </si>
  <si>
    <t xml:space="preserve">carrera 10 con calle 90 </t>
  </si>
  <si>
    <t xml:space="preserve">Se realiza recorrido atendiendo las siguientes solicitudes:
- Carrera 10 con Calle 90 en donde se realiza solicitud de un volteadero, señal de vía cerrada y operativa de control por la calle 90 con carrera 11 hasta la carrera paralela (autonorte).
- En la calle 90 con carrera 9ª se realiza la solicitud de reductores de velocidad para mitigar accidentes y bajar la velocidad de los vehículos que transitan por este sector. 
- En la carrera 8 con calle 90, es una zona de mucha accidentalidad y se solicita señal de zona escolar. 
- En la calle 91 con carrera 8 se solicita una zona escolar y se verificara quien realizo la intervención de la vía en la calle 91 con carrera 8.
- En la calle 91 con carrera 7ª se verifica invasión de vehículos en el espacio público, por lo cual se realizaran jornadas y se solicitaran operativos de control.
</t>
  </si>
  <si>
    <t>CALLE 76 CON CARRERA 1</t>
  </si>
  <si>
    <t xml:space="preserve">Siendo las doce del mediodía, y dando cumplimiento a una solicitud de la gerente de área de la localidad Edna Lisseth López. Se da inicio a una jornada informativa en el sector de la calles 76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
Se le da la información a una cantidad de 10 peatones de los cuales solo firma el listado de asistencia un 1%, ya media hora después de estar en este sector se procede a dar por terminada la actividad.  
</t>
  </si>
  <si>
    <t>Se asiste a la reunion ordinaria del Consejo Local de Dispacacidad del mes de Julio, donde se realiza la ponderacion de los cumplimiento de eactividades y se hace una observacion frente a actividades faltantes para el cumplimiento del 100% las cuales de acuerdan terminar a fecha de noviembre del presente año.</t>
  </si>
  <si>
    <t>Consejo Local de Discapacidad (CLD)</t>
  </si>
  <si>
    <t>calle 100 y 96 entre carrera 8 y 9</t>
  </si>
  <si>
    <t>Chico Norte II</t>
  </si>
  <si>
    <t xml:space="preserve">Siendo las diez de la mañana, y dando cumplimiento a los pactos de la localidad. Se da inicio a una jornada informativa en el sector de las calles 100 y 96 entre carreras 8 y 9,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16 personas las cuales se encuentran en los vehículos a la hora de dar la información y se deja volantes informativos en los vehículos que no estaba su dueño cerca, se da por terminada la actividad siendo las 11:30 am. 
</t>
  </si>
  <si>
    <t xml:space="preserve">parque de la 93 cl 93a y cl 93b entre cr 13 y cr 11a </t>
  </si>
  <si>
    <t xml:space="preserve">Siendo las once y cuarenta de la mañana,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16 personas las cuales se encuentran en los vehículos a la hora de dar la información y se deja volantes informativos en los vehículos que no estaba su dueño cerca, se da por terminada la actividad siendo las 12:30 pm. 
</t>
  </si>
  <si>
    <t xml:space="preserve">Cl. 90 y 85 entre paralela y Cr. 11 </t>
  </si>
  <si>
    <t xml:space="preserve">Siendo las once y cuarenta de la mañana,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7 personas las cuales se encuentran en los vehículos a la hora de dar la información y se deja volantes informativos en los vehículos que no estaba su dueño cerca, se da por terminada la actividad siendo las 2:30 pm. 
</t>
  </si>
  <si>
    <t>CASA DE LA IGUALDAD DE OPORTUNIDADES</t>
  </si>
  <si>
    <t>Se participa en el COLMYG para la cual se realiza balance de las acciones ejecutadas en el marco del POAL, por parte del enlace SOFIA se realiza socializacion de la linea para que sea socializada con lo lideres asistentes.</t>
  </si>
  <si>
    <t>Comité Operativo Local de Mujer (COLMYG)</t>
  </si>
  <si>
    <t xml:space="preserve">Se realiza la elaboracion de las fichas de contenido programatico por cada una de las actividades propuestas en el evento de sinistralidad </t>
  </si>
  <si>
    <t xml:space="preserve">Consejo Local de gestión de Riesgo y Cambio Climático (CLGR-CC), </t>
  </si>
  <si>
    <t>Se realiza reunion con el representante de la alcaldia local, con la finalidad de elaborar el operativo a regular via la calera, para lo anterior se realizara una segunda reunion el dia 16 de julio con la policia de transito.</t>
  </si>
  <si>
    <t xml:space="preserve">Se reaaliza reunion con la señora Bertha Valero con la finalidad de establecer conpromisos en el marco de la problemática de invasion de espacio publico presentado por la U. Distrital y la U. Gran Colombia. Se establece desarrollar mesa de trabajo con la alcaldia local, policia de transito y de seguridad con la finalidad de acordar un operativo de impacto en la zona </t>
  </si>
  <si>
    <t xml:space="preserve">Se realiza solicitud de reunion con el presidente de la JAL, con la finalidad de abordar tema de proyecto patinetas en la localidad la cual se desarrollara el dia 16 de julio a las 8 y media de la mañana en la JAL </t>
  </si>
  <si>
    <t>Reunion con referente de la JAL</t>
  </si>
  <si>
    <t xml:space="preserve">Se realiza presentacion por parte de la oficina de gestion social con el alcalde local a quien se le indica el protocolo de patinetas en donde se atienden las inquitudes del mismo por el control al espacio publico </t>
  </si>
  <si>
    <t>Reunion con Alcalde Local de Chapinero</t>
  </si>
  <si>
    <t xml:space="preserve">Se participa en la reunion interinstitucional , en la cual se invita a la secretaria distrital de movilidad para atender las necesidades y dar orientacion frente a la invasion del espacio publico </t>
  </si>
  <si>
    <t>Comision Ambiental Local</t>
  </si>
  <si>
    <t xml:space="preserve">Se realiza reunion interinstitucional con funcionarios de la Alcaldia local de Chapinero para programar el operativo en la via Bogota La Calera </t>
  </si>
  <si>
    <t xml:space="preserve">Reunion para operativos la Calera </t>
  </si>
  <si>
    <t xml:space="preserve">SUBDIRECCION LOCAL INTEGRACION </t>
  </si>
  <si>
    <t xml:space="preserve">Se participa en la reunion ordinaria del COLEV en la cual se adelantan todos los temas para las personas de la localidad </t>
  </si>
  <si>
    <t>Comité Operativo Local de envejecimiento y vejez (COLEV)</t>
  </si>
  <si>
    <t xml:space="preserve">Siendo las dos de la tarde, y dando cumplimiento a una solicitud de la gerente de área de la localidad Edna Lisseth López. Se da inicio a una jornada informativa en el sector de la calles 51 con carrera 1 (Av. Circunvalar), donde se identifica que codensa esta realizando reparaciones por lo cual no se puede realizar por lo cual se deja como un recorrido de verificacion, donde se toma registro fotografico.  
</t>
  </si>
  <si>
    <t xml:space="preserve">Se realiza reunion con la referente de participacion, con la finalidad de tener retroalimentacion de la aplicación del instrumento realizado a la comision de movilidad </t>
  </si>
  <si>
    <t xml:space="preserve">Reunion con referente de Participacion </t>
  </si>
  <si>
    <t xml:space="preserve">Se participa en la reunion ordinaria de la UAT en la cual se adelantan todos los temas para las personas de la localidad </t>
  </si>
  <si>
    <t>Unidad de Apoyo Técnico (UAT)</t>
  </si>
  <si>
    <t xml:space="preserve">Siendo las nueve y media de la mañana, se da inicio a una jornada informativa en el sector de la calle 80 entre carrera 11 y carrera 15. Donde se da información a la comunidad y comerciantes del sector sobre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jornada informativa a la comunidad y comerciantes del sector.
</t>
  </si>
  <si>
    <t>Cl. 85 entre Cr. 11 y Cr. 16</t>
  </si>
  <si>
    <t xml:space="preserve">Siendo las once cuarenta y cinco de la mañana se da inicio a una jornada informativa en el sector de la calle 85 entre carrera 11 y carrera 15. Donde se da información a la comunidad y comerciantes del sector sobre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
Se da por terminada la actividad jornada informativa a la comunidad y comerciantes del sector.
</t>
  </si>
  <si>
    <t xml:space="preserve">Cl. 90 entre paralela y Cr. 11 </t>
  </si>
  <si>
    <t xml:space="preserve">Siendo las doce y mediodia,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3 personas las cuales se encuentran en los vehículos a la hora de dar la información y se deja volantes informativos en los vehículos que no estaba su dueño cerca, se da por terminada la actividad siendo las 2:00 pm. 
</t>
  </si>
  <si>
    <t xml:space="preserve">Parque de la 93 Cl. 93a y Cl.93b entre Cr. 13 y Cr.11a </t>
  </si>
  <si>
    <t>Chico Norte</t>
  </si>
  <si>
    <t xml:space="preserve">Siendo las dos y dies de la tarde,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16 personas las cuales se encuentran en los vehículos a la hora de dar la información y se deja volantes informativos en los vehículos que no estaba su dueño cerca, se da por terminada la actividad siendo las 12:30 pm. 
</t>
  </si>
  <si>
    <t xml:space="preserve">Se participa en la reunion ordinaria del CLGR/CC en la cual se adelantan todos los temas para las personas de la localidad </t>
  </si>
  <si>
    <t xml:space="preserve">Se participa en la reunion ordinaria del COLIA en la cual se adelantan todos los temas para las personas de la localidad </t>
  </si>
  <si>
    <t xml:space="preserve">Comité Operativo Local de Infancia y Adolescencia (COLIA), </t>
  </si>
  <si>
    <t>Universidad EAN calle 78 # 9-73</t>
  </si>
  <si>
    <t xml:space="preserve">Se realiza reunion con la encargada de los temas de la universidad con el fin de programar reunion para el proyecto de patinetas </t>
  </si>
  <si>
    <t xml:space="preserve">Se realiza reunion con la policia de vigilancia, de transito y referente de seguridad. Con el fin de verificar algunos puntos por la invasion de vehiculos en la via publica </t>
  </si>
  <si>
    <t xml:space="preserve">Reunion con referentes de seguridad y policia </t>
  </si>
  <si>
    <t xml:space="preserve">Siendo las nueve y media de la mañana, y dando cumplimiento a una solicitud de la gerente de área de la localidad Edna Lisseth López. Se da inicio a una jornada informativa en el sector de la calles 76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
Se le da la información a una cantidad de 13 peatones, ya después de media hora de estar en este sector se procede a dar por terminada la actividad para ir al otro punto de la calle 51 con carrera 1.  
</t>
  </si>
  <si>
    <t xml:space="preserve">Siendo las once y media de la mañana, y dando cumplimiento a una solicitud de la gerente de área de la localidad Edna Lisseth López. Se da inicio a una jornada informativa en el sector de la calles 51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
Se le da la información a una cantidad de 4 peatones, ya después de media hora de estar en este sector se procede a dar por terminada la actividad.  
</t>
  </si>
  <si>
    <t>CALLE 83 # 14-19</t>
  </si>
  <si>
    <t>El Retiro</t>
  </si>
  <si>
    <t>Zona rosa 86a con carrera 13 cierre vial por patrte del IDU, se convoca a reunion con respresentantes del hotel sofitel y four seasons, se aborda cargue y descargue sobre la 85 y ascenso y descenso de pasajeros sobre la 86a, se revisara PMT sobre la zona de cargue y descargue que autorizo SDM.</t>
  </si>
  <si>
    <t>CALLE 52 # 13-65</t>
  </si>
  <si>
    <t xml:space="preserve">Se realiza reunion con referente del SEN Bienestar y Madelena Rojas dwe Transmilenio. Con la finalidad de abordar talleres en la sede de la calle 52 el dia 12 de agosto de 10 a 11 am de 4 a 5 pm y de 7 y media a 8 pm </t>
  </si>
  <si>
    <t xml:space="preserve">Reunion con referente Transmilenio </t>
  </si>
  <si>
    <t>CARRERA 11A # 93A -46</t>
  </si>
  <si>
    <t xml:space="preserve">Siendo las 11:00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
1-Marco Normativo
*26 de sept de 2018 Decreto 552- DADEP Marco Regulatorio del Aprovechamiento del Espacio Público
*12 de dic 2018 Circular 006 –SDM Recomendaciones de tránsito para vehículos tipo patinetas con o sin motor.
*4 de feb de 2019 Resolución 036 –DADEP Se adiciona la actividad de alquiler de bicicletas o patinetas a las actividades de aprovechamiento económico del espacio público.
*21 de abril de 2019 Resolución 172- SDM Establece las tarifas para los servicios de grúas y parqueaderos de inmovilización de vehículos tipo patineta con o sin motor.
*23 de mayo de 2019 Resolución 209 –SDM Adopta el protocolo para el aprovechamiento económico del espacio público para las actividades de alquiler, préstamo o uso compartido, a título oneroso o gratuito de bicicletas o patinetas.
2-Regulación al Usuario 
*Seguridad Vial
*Circulación
*Regulación al Usuario 
*Prohibiciones de estacionamiento
*Protocolo para para la actividad de alquiler de patinetas en el espacio público
*Georreferenciación Primer Fase
3-Gestión Social 
En esta fase del proyecto se realiza el proceso de información, divulgación, atención al ciudadano, Sostenibilidad, Capacitación.
Seguidamente la comunidad presenta sus inquietudes al respecto indicando que es un proyecto de micro movilidad que involucra cultura ciudadana y sanciones con la finalidad de recuperar el espacio público y educar a todos los actores viales.
</t>
  </si>
  <si>
    <t>CARRERA 8 POR CALLE 100 Y 96</t>
  </si>
  <si>
    <t xml:space="preserve">Siendo las nueve de la mañana, y dando cumplimiento a los pactos de la localidad. Se da inicio a una jornada informativa en el sector de las calles 100 y 96 entre carreras 8 y 9,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16 personas las cuales se encuentran en los vehículos a la hora de dar la información y se deja volantes informativos en los vehículos que no estaba su dueño cerca, se da por terminada la actividad. 
</t>
  </si>
  <si>
    <t xml:space="preserve">Siendo las diez y media de la mañana,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10 personas las cuales se encuentran en los vehículos a la hora de dar la información y se deja volantes informativos en los vehículos que no estaba su dueño cerca, se da por terminada la actividad. 
</t>
  </si>
  <si>
    <t xml:space="preserve">Siendo las once y media de la mañana,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3 personas las cuales se encuentran en los vehículos a la hora de dar la información y se deja volantes informativos en los vehículos que no estaba su dueño cerca, se da por terminada la actividad. 
</t>
  </si>
  <si>
    <t>calle 71 entre carrera 9 y carrera 11</t>
  </si>
  <si>
    <t xml:space="preserve">Siendo la una de la tarde contando con apoyo de guías de las SDM, Se da inicio a una jornada informativa en el sector de la calle 71 entre carrera 9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
Se les hace entrega de un volante informativo y se les indica que se programaran operativos de control si no hacen un buen uso del espacio público con los vehículos. 
Se le da la información a una cantidad de 10 personas las cuales se encuentran en los vehículos a la hora de dar la información y se deja volantes informativos en los vehículos que no estaba su dueño cerca, se da por terminada la actividad.
</t>
  </si>
  <si>
    <t>ENVIAR VIA CORREO ELECTRONICO A LAS ASOCIACIONES ASISTENTES LOS 81 PUNTOS ESTABLECIDOS POR EL PROYECTO DE PATINETAS GEOREFERENCIADOS</t>
  </si>
  <si>
    <t xml:space="preserve">Siendo las 11:30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
1-Marco Normativo
*26 de sept de 2018 Decreto 552- DADEP Marco Regulatorio del Aprovechamiento del Espacio Público
*12 de dic 2018 Circular 006 –SDM Recomendaciones de tránsito para vehículos tipo patinetas con o sin motor.
*4 de feb de 2019 Resolución 036 –DADEP Se adiciona la actividad de alquiler de bicicletas o patinetas a las actividades de aprovechamiento económico del espacio público.
*21 de abril de 2019 Resolución 172- SDM Establece las tarifas para los servicios de grúas y parqueaderos de inmovilización de vehículos tipo patineta con o sin motor.
*23 de mayo de 2019 Resolución 209 –SDM Adopta el protocolo para el aprovechamiento económico del espacio público para las actividades de alquiler, préstamo o uso compartido, a título oneroso o gratuito de bicicletas o patinetas.
2-Regulación al Usuario 
*Seguridad Vial
*Circulación
*Regulación al Usuario 
*Prohibiciones de estacionamiento
*Protocolo para para la actividad de alquiler de patinetas en el espacio público
*Georreferenciación Primer Fase
3-Gestión Social 
En esta fase del proyecto se realiza el proceso de información, divulgación, atención al ciudadano, Sostenibilidad, Capacitación.
Seguidamente la comunidad presenta sus inquietudes al respecto indicando que es un proyecto de micro movilidad que involucra cultura ciudadana y sanciones con la finalidad de recuperar el espacio público y educar a todos los actores viales.
</t>
  </si>
  <si>
    <t xml:space="preserve">VEREDA EL VERJON </t>
  </si>
  <si>
    <t xml:space="preserve">Vereda el Verjon </t>
  </si>
  <si>
    <t xml:space="preserve">Se participa  en la citación hecha por la Junta Administradora Local para abordar la temática de acceso a Sistema Integrado de Transporte Publico en la zona de la Vereda el  Verjon y acciones desarrolladas en la zona por parte de la Secretaria de Movilidad, se indica que por parte de la SDM se cuenta con la oficina de gestión Social y uno de los canales de comunicación con la entidad es el Centro Local de Movilidad, así mismo se indica que en materia de Malla Vial la Alcaldia Local de Chapinero a través del Fondo de Desarrollo Local realiza las gestiones y labores  que tengan que ver con este tipo de solicitudes, referente a la excepción de peaje debe abordarse con el consorcio que maneja el peaje. </t>
  </si>
  <si>
    <t xml:space="preserve">Siendo las 9:30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
1-Marco Normativo
*26 de sept de 2018 Decreto 552- DADEP Marco Regulatorio del Aprovechamiento del Espacio Público
*12 de dic 2018 Circular 006 –SDM Recomendaciones de tránsito para vehículos tipo patinetas con o sin motor.
*4 de feb de 2019 Resolución 036 –DADEP Se adiciona la actividad de alquiler de bicicletas o patinetas a las actividades de aprovechamiento económico del espacio público.
*21 de abril de 2019 Resolución 172- SDM Establece las tarifas para los servicios de grúas y parqueaderos de inmovilización de vehículos tipo patineta con o sin motor.
*23 de mayo de 2019 Resolución 209 –SDM Adopta el protocolo para el aprovechamiento económico del espacio público para las actividades de alquiler, préstamo o uso compartido, a título oneroso o gratuito de bicicletas o patinetas.
2-Regulación al Usuario 
*Seguridad Vial
*Circulación
*Regulación al Usuario 
*Prohibiciones de estacionamiento
*Protocolo para para la actividad de alquiler de patinetas en el espacio público
*Georreferenciación Primer Fase
3-Gestión Social 
En esta fase del proyecto se realiza el proceso de información, divulgación, atención al ciudadano, Sostenibilidad, Capacitación.
Seguidamente la comunidad presenta sus inquietudes al respecto indicando que es un proyecto de micro movilidad que involucra cultura ciudadana y sanciones con la finalidad de recuperar el espacio público y educar a todos los actores viales.
</t>
  </si>
  <si>
    <t>DILE CARRERA 7 # 22 - 44 PISO 2</t>
  </si>
  <si>
    <t>LAS NIEVES</t>
  </si>
  <si>
    <t>CLM 3</t>
  </si>
  <si>
    <t>ACTA ,MATERIAL FOTOGRAFICO Y LISTADO COMO EVIDENCIA.</t>
  </si>
  <si>
    <t xml:space="preserve"> se da inicio al desarrollo de la REUNIÒN. De acuerdo a las responsabilidades interinstitucionales frente al CLOPS , Infancia y Adolescencia  se va a desarrollar el conversatorio en la vereda el verjon  el 19 de julio con una jornada integral donde participaran las diferentes secretarias integrantes del CLOPS , también se programa para el 15 de Agosto  una feria NN en  el Colegio Manuel Elkin Patarrollo.</t>
  </si>
  <si>
    <t xml:space="preserve">CLL 21 # 5 - 74 </t>
  </si>
  <si>
    <t>Se da aprobación al acta anterior , La Coordinadora del Consejo local de Gestiòn del Riesgo y Cambio climático informa sobre los avances de los componentes programáticos de los escenarios priorizados, con respecto al componente programático de Accidentes de Transito se encuentra en revisión para sus respectivos ajustes,  el componente programático de Movimiento y masa.</t>
  </si>
  <si>
    <t>CALLE 17 ENTRE CARRERA 8,9,10</t>
  </si>
  <si>
    <t>VERACRUZ</t>
  </si>
  <si>
    <t>Siendo las doce del mediodía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Se les indica que por parte de la Secretaria de Movilidad (CLM)</t>
  </si>
  <si>
    <t>Siendo las once y veinte de la mañana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Se les indica que por parte de la Secretaria de Movilidad (CLM) se programaran operativos de control con la policía de tránsito.</t>
  </si>
  <si>
    <t>CRA 4 # 19 - 85 AUDITORIO FENALCO</t>
  </si>
  <si>
    <t>Se da inició a la reunión donde el IDU manifiesto sobre el componente de afectación en la intervención de la carrera 7 con 17  ,- Informan que la duración de la obra va hacer de 2 meses  con un alcance de 60mtrs lineales. El Ingeniero manifiesta que se requiere aguilizar las obras y por ello se ha hecho el plan de contingencia del trabajo  con horario de las 24 horas, De la misma manera manifiesta que las obras .</t>
  </si>
  <si>
    <t>IDU -AVANCES PEATONALIZACION CRA 7</t>
  </si>
  <si>
    <t>TRAMO CALLE 22 HASTA CALLE 26</t>
  </si>
  <si>
    <t>Sagrado Corazón</t>
  </si>
  <si>
    <t>SAN DIEGO</t>
  </si>
  <si>
    <t>Siendo las dos de la tarde y dando cumplimiento a la agenda programada, se desarrolla Jornada informativa en el sector de la Carrera 5 entre Calles 17, 18, 19.
Se informa a los conductores de vehículos de carga pesada la figura del defensor del ciudadano la cual está a cargo del jefe de la oficina de gestión social Adriana Ruth Iza Certuche de la SDM y las redes sociales de la SDM como: Twitter, Instagram, Facebook y pagina web.</t>
  </si>
  <si>
    <t>CARRERA 9 A ESTE # 2 B - 38</t>
  </si>
  <si>
    <t>Lourdes</t>
  </si>
  <si>
    <t>LACHES</t>
  </si>
  <si>
    <t>Se da inicio al CLOPS con la presencia del Sr. Alcalde de la localidad Santafe y las diferentes entidades  SDC,SDIS,SDSALUD,SDM,- Se desarrollaron mesas de trabajo con infancia y adolescencia con la participación de 35 niños  niñas y adolecentes y se abarcaron  los temas de Prevención del consumo, Prevención de la explotación sexual y comercial, Prevención del Reclutamiento y Prevención del trabajo infantil de niños niñas y adolecentes.</t>
  </si>
  <si>
    <t>Consejo Local de Política Social (CLOPS)</t>
  </si>
  <si>
    <t>CRA 5 ENTRE CALLES 17, 18 , 19</t>
  </si>
  <si>
    <t>Siendo las siete de la mañana y dando cumplimiento a la agenda programada, se desarrolla Jornada informativa en el sector de la Carrera 5 entre Calles 17, 18, 19.Se informa a los conductores de vehículos de carga pesada la figura del defensor del ciudadano la cual está a cargo del jefe de la oficina de gestión social Adriana Ruth Iza Certuche de la SDM y las redes sociales de la SDM .</t>
  </si>
  <si>
    <t>CALLE 9 # 3 -12</t>
  </si>
  <si>
    <t>GUAVIO</t>
  </si>
  <si>
    <t>Se da inicio al recorrido , con la participación de  las Intituciones  de La Alcaldía Local, IDIGER, SDS, SDM, Defensa Civil, SDA  a los puntos criticos   de acuerdo al componente programatico de Movimiento y Masa visitando los lugares,  El consuelo.los laches, Biblioteca la peña,Quebrada Manzanares Guavio, Parque polideportivo de las cruces,Parque San Bernardo.</t>
  </si>
  <si>
    <t>CARRERA 4 # 32 - 90</t>
  </si>
  <si>
    <t>La Macarena</t>
  </si>
  <si>
    <t>PERSEVERANCIA</t>
  </si>
  <si>
    <t>Infancia</t>
  </si>
  <si>
    <t>D. Jornadas de sensibilización</t>
  </si>
  <si>
    <t>Se da inicio a la jornada lúdica pedagógica, la cual fue programada por el CLD y en articulación con el Colegio Manuel Elkin Patarroyo, con el fin de desarrollar actividades de formación e inclusión para 40  niños y niñas de la institución.Se da a conocer la importancia de las señales de tránsito en la seguridad vial, como son los pasos seguros, los actores viales y las implicaciones que trae la  seguridad vial en el dia a dia de las personas  para una mejor movilidad más segura.</t>
  </si>
  <si>
    <t>Adolescencia</t>
  </si>
  <si>
    <t>CARRERA 7 # 22 - 64 DILE</t>
  </si>
  <si>
    <t>NIEVES</t>
  </si>
  <si>
    <t>Iniciando la reunion de Rectores de la localidad centro  ,  se da participación a las entidades IDRD, SDC, SDM , donde se diió a conocer los servicios que presta la secretaria de movilidad bajo los lineamientos del Plan Institucional de Participación  y  sus cuatro lineas estrategicas  de participación .</t>
  </si>
  <si>
    <t>RECTORES COLEGIOS SANTA FE</t>
  </si>
  <si>
    <t>CALLE 12 C # 2 - 47</t>
  </si>
  <si>
    <t>La Candelaria</t>
  </si>
  <si>
    <t>Se da inicio a la reunión con la participación de las  SECRETARIAS IDRD, SCRJ,  SDMUJER, IDEPAC, SDM, SDIS, PERSONERIA, Se presentan las actividades realizadas para el  2019,  como son elevando sueños programada para Agosto 15 , la viejoteca para Agosto 9 ,visita al Museo de oro para Agosto 01, feria Artesanal para el 16 de Agosto,-Igualmente se socializó el reglamento interno del COLEV para su respectiva aprobación y revisión.</t>
  </si>
  <si>
    <t>CARRERA 7 CALLE 22</t>
  </si>
  <si>
    <t>SIENDO LAS DOS DE LA TARDE Y DANDO CUMPLIMIENTO  A LA AGENDA PROGRAMADA , SE DESARROLLA JORNADA INFORMATIVA EN ARTICULACION CON LA ALCALDIA LOCAL DE SANTA FE  SE LE BRINDA A LOS BICI USUARIOS EL VOLANTE INFORMATIVO DE LAS BUENAS CONDUCTAS, CON EL FIN DE MEJORAR EL COMPORTAMIENTO DE LOS CICLISTAS  EN LA ZONA</t>
  </si>
  <si>
    <t>CALLE 22 A # 2 - 26</t>
  </si>
  <si>
    <t>Se da inicio a la reunión y se hace la verificación de asistencia  se hace la aprobación del acta anterior,-Socialización Decreto 121/2012 Consejo Consultivo Distrital de niños, niñas y adolescentes y los Consejos Locales de niños, niñas y   adolescentes.   Aprobación Panorámica Local Santa Fe y Aprobación Panorámica Local La Candelaria.</t>
  </si>
  <si>
    <t>CRA 4 ENTRE CALLES 22, 24</t>
  </si>
  <si>
    <t>Siendo las diez y quince de la mañana y dando cumplimiento a la agenda programada, se desarrolla Jornada informativa en el sector de la Carrera 4 entre Calle 22 y Calle 24.Se informa a los conductores de vehículos de carga pesada la figura del defensor del ciudadano la cual está a cargo del jefe de la oficina de gestión social Adriana Ruth Iza Certuche de la SDM y las redes sociales de la SDM.</t>
  </si>
  <si>
    <t>CARRERA 10 # 27 - 00 EDIFICIO BACHUE</t>
  </si>
  <si>
    <t>5 Tramitación De Requerimientos Ciudadanos</t>
  </si>
  <si>
    <t>5.1 Recepción de Solicitudes</t>
  </si>
  <si>
    <t>SE REALIZARA JORNADAS INFORMATIVAS POR PARTE DEL CLM EN EL SECTOR  DE LA CALLE 26 ENTRE LA CARRERA 10Y CARRERA 13 PARA MITIGAR LA PROBLEMÁTICA EN VIA.</t>
  </si>
  <si>
    <t>De acuerdo a la problemática del Hotel Tequendama , se convoca y se escucha a la comunidad, los cuales manifiestan  la problemática, con forme a las actividades desarrolladas  en el sector.Se informa a la comunidad la importancia de los espacios de participación , como uno de ellos la comisión de movilidad y la atención en la Alcaldia local de Santa fé calle 21 5-74.--Se da cumplimiento al compromiso , haciendo las jornadas de sensibilización de IEP el día 17 de julio,</t>
  </si>
  <si>
    <t>CARRERA 9A ESTE # 2B - 38</t>
  </si>
  <si>
    <t>REALIZAR LA JORNADA LUDICOPEDAGOGICA PARA EL DIA 5 DE AGOSTO / 2019 Y SE DEBERA ENVIAR LA IDENTIFICACION  DE LAS PERSONAS QUE PARTICIPEN DE LA JORNADA  DE LA SDM.</t>
  </si>
  <si>
    <t>Se da inicio a la reunión  en el Centro Infantil Madre de Dios - Externado, los Laches , con la Coordinadora Andrea Cadena en el cua se le brinda los diferentes servicios que presta la SDM , de acuerdo al PIP y su linea de formación ,</t>
  </si>
  <si>
    <t>TRAMO ENTRE LA CALLE 19 Y CALLE 26</t>
  </si>
  <si>
    <t>Siendo las dos  de la tarde  y dando cumplimiento a la agenda programada, se desarrolla Jornada informativa en articulación con la alcaldía Local de santa fe.
Se informa a los bici usuarios los puntos de parqueo disponibles en la ciudad donde se encuentra toda información en cuanto a ubicación y diversos puntos distinguidos por convenciones ,Se fomenta el uso de la seguridad via.</t>
  </si>
  <si>
    <t>CRA 10 # CON CALLE 26</t>
  </si>
  <si>
    <t>Se da incio a la jornada informativa  para dar respuesta  al compromiso realizado el 11 de julio en el encuentro comunitario con el Hotel Tequendama en la cra 10 con calle 26 frete a la bahía del hotel tequndama,  donde el CLM3 se compromete a realizar jornadas informativas de sensibilización para mitigar la problemática.</t>
  </si>
  <si>
    <t>CALLE 26 ENTRE CARRERA 10 Y CARRERA13</t>
  </si>
  <si>
    <t>Siendo las diez de la  mañana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t>
  </si>
  <si>
    <t>CRA 10 CALLE 26 - 00</t>
  </si>
  <si>
    <t>SE ENVIARA LA SOLICITUD AL GERENTE DEL AREA DE MOVILIDAD PARA QUE SE EVALUE EL TIPO DE IMPLEMENTACION DE SEÑALIZACION DE PROHIBIDO PARQUEAR  SE PUEDE REALIZAR EN LA AVENIDA CALLE 26 CON AVENIDA CRA 10.</t>
  </si>
  <si>
    <t>Se da incio al encuentro comunitario con el personal de seguridad del Hotel Tequendama,  donde se manifiesta por parte del jefe de seguridad del hotel que se requiere algún tipo de señalización que indique SR28 , bolardos para evitar el parque en el punto de la avenida calle 26 con avenida cra 10. -,</t>
  </si>
  <si>
    <t>CRA 10 CON 26</t>
  </si>
  <si>
    <t xml:space="preserve">Siendo las dos de la tarde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t>
  </si>
  <si>
    <t>CARRERA 7 # 17 - 64 PISO 4</t>
  </si>
  <si>
    <t>El CLM3 participa en la reunión de Construccion de Ciudad localidad Santafé, done el IDU  informa a la comunidad asistente de la importancia de participar en los dialogos de construyendo ciudad con el fin de revisar y de priorizar las futuras inversiones, en este caso de la localidad Santa fe</t>
  </si>
  <si>
    <t>IDU - MESA DE CONSTRUCCION</t>
  </si>
  <si>
    <t>CRA 13 # 27 - 00 CENTRO INTERNACIONAL</t>
  </si>
  <si>
    <t xml:space="preserve">El CLM3 asiste a la reunión interinstitucional  realizado por el CAI de San Diego ,donde se hace la exposición de convivencia y seguridad ciudadana, abarcando  los temas de seguridad, habitante de calle , vendedores ambulantes y movilidad.-Informan que se están generando campañas de seguridad para mitigar los  robos por celulares  y lesiones, hurto de bicicletas  y el robo a domicilios por la calle 26 </t>
  </si>
  <si>
    <t>CRA 13 # 27 - 00 CENTRO INTERNACIONAL UDITORIO BOCHICA</t>
  </si>
  <si>
    <t>HACER JORNADAS INFORMATIVAS DE CARGUE Y DESCARGUE , IEP DENTRO DELCENTRO COMERCIAL Y ALREDEDORES DEL 00 CENTRO INTERNACIONAL CRA 13 27 - 00 - REALIZAR EL TALLER DE SENSIBILIZACION EN SEGURIDAD VIAL EN COMPAÑÍA DEL GRUPO DE PEDAGOGIA DE LA SDM Y ACOMPAÑAMIENTO DEL SIM.</t>
  </si>
  <si>
    <t xml:space="preserve">El CLM3 da inicio  el encuentro comunitario, donde la comunidad y comerciantes del Centro internacional manifiestan la problemática que se genera por el descargue de mercancías,  generando inseguridad a los establecimientos comerciales y financieros  del sector .- Frenfe a lo manifestado por la comunidad el CLM3 </t>
  </si>
  <si>
    <t>CENTRO INTERNACIONAL CRA 13 # 27 - 00</t>
  </si>
  <si>
    <t>Se da inicio al taller de formación en seguridad vial, con el personal administrativo de CREMIL, donde el CLM3  socializa el Plan Institucional del Participación, enfocado a  los bici usuarios,  teniendo en cuenta  que es un medio de transporte para algunos empleados de la Entidad.</t>
  </si>
  <si>
    <t>CALLE 21 # 5 - 74 ALCALDIA LOCAL DE SANTA FE</t>
  </si>
  <si>
    <t>Se da inicio a la reunión interistitucional con la red de sur oriente donde realizan seguimiento a las acciones realizadas y a cumplir por la secretaria distrital de movilidad, en este caso se agradece al centro local la implementación de los reductores de velocidad  y de señalización en la giralda (colegio).</t>
  </si>
  <si>
    <t>RED SUR ORIENTE NOTIFICACION DE VIGILANCIA EN SALUD PUBLICA.</t>
  </si>
  <si>
    <t>SE DA INICIO A LA REUNION INTERISTITUCIONAL CON LA SEÑORITA SONIA GOMEZ ASESORA DEL ALCALDE LOCAL , CON EL FIN DE SOLICITAR INFORMACION AL CLM3 SOBRE LAS CCIONES QUE SE HAN DESARROLLADO EN LA VEREDA EL VERJON  Y EN EL CUAL VIENEN GESTIONANDO REDUCTORES DE VELOCIDAD CON EL FIN DE MITIGAR LA SINESTRALIDAD .</t>
  </si>
  <si>
    <t>ASESOR - ALCALDIA LOCAL ACCIONES VERJON.</t>
  </si>
  <si>
    <t>CALLE 19 # 2A - 49</t>
  </si>
  <si>
    <t>LAS AGUAS</t>
  </si>
  <si>
    <t>SE DA INICIO AL ENCUENTRO CIUDADANO CON EL CENTRO COLOMBO AMERICANO, DONDE EL CLM Y TM HACE ACERCAMIENTOS PARA REALIZAR JORNADAS DE SENSIBILIZACION Y MITIGAR LA INVACION DE ESPACIO PUBLICO CONSTANTE Y MANIFESTADO POR LA COMUNIDAD.</t>
  </si>
  <si>
    <t>CRA 7 # 22 - 44 PISO 2</t>
  </si>
  <si>
    <t>SE DA INICIO AL AREUNION INTERISTITUCIONAL  DE LA COMISION DE LA CLIP,LA CUAL HACE RELACION CON EL PLAN INTEGRADO DE POLITICAS PUBLICAS ENFOCADAS  A NUEVE ACTIVIDADES  RELACIONADAS CON LAS LINEAS DE DIVULGACION DE LA INFORMACION , GOBIERNO INFORMA QUE EL COMITE DE CONVIVENCIA  CIVIL ESTA GENERANDO .</t>
  </si>
  <si>
    <t>Comisión Local Intersectorial de Participación (CLIP)</t>
  </si>
  <si>
    <t>DIG 47 # 77 A 09 -IDIGER</t>
  </si>
  <si>
    <t>Las Ferias</t>
  </si>
  <si>
    <t>NORMANDIA</t>
  </si>
  <si>
    <t>ACTA , Y LISTADO COMO EVIDENCIA.</t>
  </si>
  <si>
    <t>SE DA INICIO  A LA REUNION , EN LAS OFICINAS DEL IDIGER  CON EL FIN DE REVISAR EL ESCENARIO DE SINIESTROS VIALES DE LA LOCALIDAD SANTA FE ,DONDE SE HACEN ALGUNOS AJUSTES QUE DEBEN SER REVISADOS POR PARTE DEL CLM3 Y PODERLOS PRESENTAR PARA SU RESPECTIVA PUBLICACION.</t>
  </si>
  <si>
    <t>CRA 9 #1C -30</t>
  </si>
  <si>
    <t>Las Cruces</t>
  </si>
  <si>
    <t>LAS CRUCES</t>
  </si>
  <si>
    <t>EL CLM  SE DA INICIO A LA REUNION DE PARTICIPACION DE LA MESADE ARTICULACION DE LAS CRUCES  , CON LA PARTICIPACION DE LA SDC, IDPAC,SIS,SDS,IDRD ALCALDIA Y JAC ,DONDE SE SOCIALIZA EL PROGRAMA A DESARROLLAR DEL FESTIVAL DE ARTE DE LAS CRUCES PAZ.</t>
  </si>
  <si>
    <t>MESA DE ARTICULACION CRUCES</t>
  </si>
  <si>
    <t xml:space="preserve">CARRERA 8 # 1 F - 13 BARRIO LAS CRUCES </t>
  </si>
  <si>
    <t>EL CLM3 DA INICIO A LA REUNION DE PARTICIPACION EN EL HOGAR CLARITA SANTOS , PRESENTANDO A NIVEL GENERAL LAS ACTIVIDADES QUE TIENE EL PLAN INSTITUCIONAL DE PARTICIPACION CON SUS LINEAS ESTRATEGICAS , LA COORDINADORA  MANIFIESTA QUE LOS INTEGRANTES DEL HOGAR SON 80 ADULTOS MAYORES.</t>
  </si>
  <si>
    <t>CARRERA 7# 19 - 38</t>
  </si>
  <si>
    <t>SE DA INICIO AL ENCUENTRO CIUDADANO CON LA UNIVERSIDAD REPUBLICANA DONDE LE SOLICITAN AL CENTRO LOCAL DE MOVILIDAD ACOMPAÑAMIENTO AL INICIO DE CLASES CON JORNADAS DE SENSIBILIZACION CON EL FIN DE MEJORAR LA IMAGEN EN LOS ALREDEDORES DE LA UPZ 93 NIEVES Y SEGUIR CON LAS SENSIBILIZACIONES QUE SE VIENEN REALIZANDO DESDE EL MES PASADO.</t>
  </si>
  <si>
    <t>AVDA . 3 # 9 - 80</t>
  </si>
  <si>
    <t>EL CLM 3 DA INICIO A LA REUNION DE PARTICIPACION CON EL COORDINADOR DE CONVIVENCIA  DEL COLEGIO ANTONIO JOSE URIBE , DONDE SE LE INFORMA DEL PROYECTO BARRIOS VITALES Y QUE DESDE LA SECRETARIA DE MOVILIDAD EL AREA DE GESTION SOCIAL HA VENIDO DESARROLLANDO .</t>
  </si>
  <si>
    <t>Calle 9 # 3-12 BOMBEROS CENTRO HISTORICO</t>
  </si>
  <si>
    <t>EGIPTO</t>
  </si>
  <si>
    <t>SE DA INICIO  A LA REUNION LIDERADA POR LA COORDINADORA DEL CLGRCC CON EL FIN DE DESARROLLAR EL COMPONENTE PROGRAMATICO DE RIESGOS FORESTALES DONDE PARTICIPAN LAS DIFERENTES ENTIDADES , SE MANIFIESTA QUE LA LOCALIDAD DE SANTA FE  SE PUEDE PRESENTAR UNA AMENAZA POR INCENDIOS FORESTALES.</t>
  </si>
  <si>
    <t>CARRERA 7 # 22 - 44 PISO 2</t>
  </si>
  <si>
    <t>LGBTI</t>
  </si>
  <si>
    <t>MESA LGBTI</t>
  </si>
  <si>
    <t>CALLE 32 A # 3C -27 PERSEVERANCIA</t>
  </si>
  <si>
    <t>Discapcidad</t>
  </si>
  <si>
    <t>La Coordinadora del CLD, manifiesta sobre el desarrollo de las actividades que se desarrollaron en el Colegio Manuel Elkin Patarroyo , sobre el tema de Inclusión , agradece a las instancias que participaron con las jornadas lúdico pedagógicas en Seguridad Vial , presentadas por el CLM3,  al IDRD y a la SIS.</t>
  </si>
  <si>
    <t>Se da inicio al conversatorio del CLD, donde las representantes del CLD , dan a conocer el proceso de elecciones  
-Las representantes del concejo presenta la misión del proceso y las responsabilidades que se adquieren con la comunidad, asi mismo presentan un informe de las actividades desarrolladas durante el primer semestre del año.</t>
  </si>
  <si>
    <t>ESTACION MANITAS TRANSMICABLE 1 A - 70C  CRA 19F</t>
  </si>
  <si>
    <t>Arborizadora</t>
  </si>
  <si>
    <t>TUNAL</t>
  </si>
  <si>
    <t>EL CALM3 PARTICIPA EN LA MESA DE ACCIBILIDAD LOCAL CON LA PARTICIPACION DE LOS GESTORES LOCALES Y LOS QUE CORRESPONDEN A LA MESA DE DELEGADOS DE TRANSMILENIO.</t>
  </si>
  <si>
    <t>CRA 11B  # 3 - 30</t>
  </si>
  <si>
    <t>SAN BERNARDO</t>
  </si>
  <si>
    <t>EL ALCALDE DE LA LOCALIDAD DE SANTA FE DA INICIO DE LOS DIALOGOS CIUDADANOS DESDE EL BARRIO SAN BERNARDO DONDE PRESENTA LA METODOLOGIA  A DESARROLLAR EN EL DIALOGO DANDO PRIORIDAD  PRIORIDAD A LOS TEMAS DEL PLAN PARCIAL DE RENOVACION URBANA Y AL DE SEGURIDAD Y CONVIVENCIA CIUDADANA.</t>
  </si>
  <si>
    <t xml:space="preserve">Consejo Local de Gobierno (CLG) </t>
  </si>
  <si>
    <t>AVENIDA 3 # 9 - 80</t>
  </si>
  <si>
    <t>EL CLM3 DA INICIO A LA REUNION AGRADECIENDO EL ESPACIO EN EL CONSEJO ACADEMICO DE LA INSTITUCION POR PERMITIR PRESENTAR LA PROPUESTA DE BARRIOS VITALES , INICIATIVA DE LA SDM CON LA PROFESIONAL LINA AGUDELO.</t>
  </si>
  <si>
    <t>SE DA INICIO ALA REUNION CON LA PARTICIPACION DE LAS PROFESORAS QUE MANEJAN EL PROCESO DE INCLUSION Y EL CLM3  PRESENTA DE MANERA GENERAL EL PIP DE LA SDM-CLM3 ENFOCADO AL AREA DE INFORMACION - FORMACION QUE APLICA PARA LA COMUNIDAD.</t>
  </si>
  <si>
    <t>CRA 13 27 - 00</t>
  </si>
  <si>
    <t>SE DA INICIO A LA JORNADA DE SENSIBILIZACION CON EL PERSONAL ADMINISTRATIVO DEL CREMIL, DANDO CUMPLIMIENTO AL COMPROMISO ESTABLECIDO EN EL ENCUENTRO COMUNITARIO , DEL PASADO 18 DE JULIO DEL 2019.</t>
  </si>
  <si>
    <t xml:space="preserve">CALLE 21 # 5 - 74 </t>
  </si>
  <si>
    <t>Se da inicio a la reunión del CLG, y se confirma el quórum y se hace aprobación del acta anterior.
-Se socializa  el plan 21 de la cra 7ª  sobre la intervención de espacio público, la SDE y la SDA  informan que se han sensibilizado a los establecimientos comerciales por la invención de espacio público.</t>
  </si>
  <si>
    <t>KR 10 ESTE NO. 76-25 SUR</t>
  </si>
  <si>
    <t>Gran Yomasa</t>
  </si>
  <si>
    <t>Desde el CLM se radicará solicitud por la herramienta SDQS de operativos de control en la vía principal DG  80 SUR, KR 10 NO. 76 – 25 SUR Y KR  4 Este No.  78 A – 10 Sur para subir a la ciudadela de Bolonia por parqueo indebido en la vía, en razón que es muy agosta y de doble sentido y de gran riesgo para los accidentes.</t>
  </si>
  <si>
    <t>El 08/07/2019 se Envio por la herramienta SDQS  número de radicado  1618742019.</t>
  </si>
  <si>
    <t>El CLM de Usme acompañó al Dr. Luís Fernando al recorrido administrativo convocado por la Personeria local con el # de radicado SDM 175461 en la ciudadela Bolonia donde se revisaron todos los puntos propuestos en el oficio.                                                      La solictud se radico por la herramienta SDQS con el número de radicado  1618742019, solictud recibida en un recorrido con personeria  y acompañada del funcionario Luis Fernado. El 08/07/2019 se Envio por la herramienta SDQS  número de radicado  1618742019..</t>
  </si>
  <si>
    <t>KR 10 NO. 90 A -21 SUR</t>
  </si>
  <si>
    <t>El CLM DE Usme realizara jornada informativa de IEP y enviara solicitud  de operativo de control  en la KR 14  desde  la DG  136 A BIS SUR hasta la   KR  14 NO. 138 F -29 SUR  Estación de gasolina TEXACO y  por la CL 13 sur por donde se regresa el alimentador hacia el norte por la herramienta SDQS</t>
  </si>
  <si>
    <t>Actas de jorndas informativas de IEP  Y Envio por la herramienta SDQS número de radicado 1822182019.</t>
  </si>
  <si>
    <t>La gestora inicio la reunión presentando la agenda  para el desarrollo durante la sesión, seguido presento la novedad que de acuerdo a al compromiso al tema a tratar correspondía al IDU, explico que  en razón    a la  prioridad del  plan de contingencia del transporte para la localidad  Transmilenio y Movilidad vio la necesidad de informar en que va el proceso, es así que el tema del IDU queda  a plazo para la nueva sesión de agosto.
La Doctora  Vivian Gestora social de Transmilenio presento todo el plan de contingencia en relación operador  Tranzit, que viene adelantando Transmilenio para la localidad de Usme con el objetivo de mejorar el transporte local.
La comunidad solicita a Movilidad realizar jornadas informativas de IEP y operativas de control en la vía principal de Usme Centro.
Anexo acta  de Transmilenio  respecto a la presentación de contingencia.
Se concluyó  con fecha propuesta de reunión de la comisión para el segundo lunes del mes de agosto  las  9:00AM en Usme Centro.
Los dias 10 y 19 de julio de 2019 se realizo jornada informativa  de IEP en el sector donde se entrego volantes que explican de acuerdo al Codigo Nacional de Transito  los lugares ¿ Donde se puede estacionar? y ¿En que lugares no se puede estacionar? por otro lado la solictud se radicoel 30de julio  por la herramienta SDQS con el número de radicado   1822182019.</t>
  </si>
  <si>
    <t>CL 73 D SUR entre KR 14 AV CARACAS Y KR 14</t>
  </si>
  <si>
    <t>No definido</t>
  </si>
  <si>
    <t>El CLM enviara solicitud por la herramienta SDQS de operativo de control en la CL 73 D SUR entre KR 14 AV CARACAS y KR 14 L.</t>
  </si>
  <si>
    <t>El 19/07/2019 se Envio por la herramienta SDQS   número de radicado 1714732019.</t>
  </si>
  <si>
    <t xml:space="preserve">El equipo del CLM de Usme  realizó  recorrido de verificación en la CL 73 D SUR entre KR 14 AV CARACAS y KR 14 L   donde evidencio que la vía es de doble sentido  y esta la existencia de dos paraderos del SITP  y en razón que hay  parqueo  indebido de vehículos    el SITP le toca dejar la gente sobre la vía, no puede acercarse al andén para dejar los pasajeros en zona segura.
El CLM hará la gestión y  enviara solicitud por la herramienta SDQS de operativo de control en la CL 73 D SUR entre KR 14 AV CARACAS y KR 14 L.
</t>
  </si>
  <si>
    <t>CL 73 D con   KR 14V</t>
  </si>
  <si>
    <t xml:space="preserve">La gestora Social   trasladara la solicitud al Gerente de área  vía correo electrónico  para la verificación de la problemática en la CL 73 D con   KR 14V .  </t>
  </si>
  <si>
    <t>El 18/07/2019 se Envio correo electronico al Gerente de area  para la gestión correspondiente.</t>
  </si>
  <si>
    <t xml:space="preserve">El equipo del CLM realizó recorrido de verificación con la líder comuitaria Gloria Maca quien presenta la queja que en las horas pico y cuando hay congestión sobre la AV. Boyacá y hay la existencia de unparadero del alimentador los vehículos se desvían sobre la Cl 73 D con KR !$V poniendo en riesgo a los pasajeros que están esperando el alimentador en el lugar. </t>
  </si>
  <si>
    <t>KR 14 L SUR VÍA PRINCIPAL AURORA</t>
  </si>
  <si>
    <t>La gestora  trasladara  la solicitud   al IDU vía correo electrónico en la  KR 14  L SUR VIA  Principal Aurora  con CL 73 D sur quien presenta la solicitud que al   intervenir el IDU en  esta vía  no fue nivelada las alcantarillas y  en la actualidad presentan  riesgo para los diferentes actores que transitan en el sector.</t>
  </si>
  <si>
    <t>El 18/07/2019 se Envio correo electronico al Funcionario del IDU  para la gestión correspondiente.</t>
  </si>
  <si>
    <t xml:space="preserve">El equipo del CLM realiza recorrido de verificación con la líder comunitaria Gloria Maca en  KR 14  L SUR VIA  Principal Aurora  con CL 73 D sur quien presenta la solicitud que al   intervenir el IDU en  esta vía  no fue nivelada las alcantarillas y  en la actualidad presentan  riesgo para los diferentes actores que transitan en el sector.
Solicitan al IDU las acciones pertinentes en el sector.
Movilidad hará la gestión correspondiente para dar respuesta a la Líder.
</t>
  </si>
  <si>
    <t>Cl. 137 Sur No.3a-44</t>
  </si>
  <si>
    <t>Ciudad Usme</t>
  </si>
  <si>
    <t>La gestora social se reunió con la funcionaria de la Alcaldía Local en temas del CLGR-C-C para alimentar el formatode riesgo.</t>
  </si>
  <si>
    <t>CL 78 SUR  CON KR 11</t>
  </si>
  <si>
    <t>Luego de llegar al punto y evidenciar el parqueo irregular por carros y motos, se da inicio  a la jornada informativa por IEP en el sector de Yomasa.</t>
  </si>
  <si>
    <t>CRA 14 CL 138 SUR</t>
  </si>
  <si>
    <t>Se da inicio a la jornada informativa en el sector de Usme pueblo Cra 14 Cl 138 sur entregando al comercio, así como a los conductores presentes en el sector</t>
  </si>
  <si>
    <t>Comuneros</t>
  </si>
  <si>
    <t>Adulto Mayor</t>
  </si>
  <si>
    <t>3.1 Ejecución de la política pública</t>
  </si>
  <si>
    <t xml:space="preserve">La gestora social realizó jornada informativa a un grupo de adulto mayor, en temas de seguridad vial y enfatizó en la importancia de comportamientos adecuados de los diferentes actores viales. </t>
  </si>
  <si>
    <t>CL 91 SUR CON KR 3 ESTE</t>
  </si>
  <si>
    <t>Se realiza publicación en cartelera de folletos ¿Dónde se puede estacionar? ¿ En qué lugares no se puede estacionar? Y preguntas frecuentes.</t>
  </si>
  <si>
    <t>CL91 SUR CON KR 3 ESTE</t>
  </si>
  <si>
    <t>La gestora realizó recorrido con la nueva orientadora Mónica García a quien le explicó puntos importantes de las dos UPZs.</t>
  </si>
  <si>
    <t>CL 91 SUR CR 6</t>
  </si>
  <si>
    <t>Alfonso López</t>
  </si>
  <si>
    <t>El equipo del CLM adelantó jornada informativa en la Cl 91 sur Vía principal del barrio Alfonso López donde se parquean por lado y lado de la vía, se entregó volantes que según el código nacional de tránsito.</t>
  </si>
  <si>
    <t>CL 91 SUR CR 6 ESTE</t>
  </si>
  <si>
    <t>Luego de llegar al punto y evidenciar el parqueo irregular por carros y motos, se da inicio  a la jornada informativa por IEP en el sector de Alfonso López.</t>
  </si>
  <si>
    <t>KR . 35b No.1-33 SUR</t>
  </si>
  <si>
    <t>3 Aplicación transversal de la Política Pública</t>
  </si>
  <si>
    <t>El festival de las personas con discapacidad se llevó a cabo a nivel y desde el consejo y la mesa de accesibilidad requirieron el apoyo para la actividad</t>
  </si>
  <si>
    <t>La gestora asistió y participó  de la mesa de trabajo en relación a la mesa de accesibilidad donde se logra un avance significativo partiendo del objetivo de identificar las principales barreras físicas, actitudinales y comunicativas.</t>
  </si>
  <si>
    <t>La gestora social asistió y participó de la sesión donde se desarrolló la agenda inicialmente propuesta en el marco de la CLIP.</t>
  </si>
  <si>
    <t>La gestora social asistió y participó de la sesión donde se desarrollo la agenda inicialmente propuesta por la secretaría Técnica del espacio.</t>
  </si>
  <si>
    <t>La gestora asistió y participó de la sesión donde se desarrollo la agenda inicialmente propuesta en el marco de la mesa de trabajo.</t>
  </si>
  <si>
    <t>CL 65 SUR NO. 1B -51 ESTE</t>
  </si>
  <si>
    <t>Danubio</t>
  </si>
  <si>
    <t>La gestora solicitara operativo de control por la herramienta SDQS por toda la KR 11 SUR para dar cumplimiento a la norma</t>
  </si>
  <si>
    <t>El 30/07/2019 se Envio por la herramienta SDQS   número de radicado 1826242019.</t>
  </si>
  <si>
    <t xml:space="preserve">El equipo CLM realiza recorrido de verificación con el líder Jorge Eliécer Cl 65 sur No 1B 51 ESTE, a quien se le pregunta de los beneficios obtenidos con la instalación de señalización frente al colegio Paulo Freile y entorno del centro comercial Alta Vista. </t>
  </si>
  <si>
    <t>KR 14A # 71C 22 SUR</t>
  </si>
  <si>
    <t xml:space="preserve">La gestora trasladara la solicitud de implementación de señalización de prohibido el ingreso de vehículo de carga  pesado sobre la KR 14 BIS B y sobre la CL 71 G SUR.
Vía correo electrónico a la dependencia  pertinente para su gestión.
</t>
  </si>
  <si>
    <t>El 24/07/2019 se Envio correo electronico al Gerente de area  para la gestión correspondiente.</t>
  </si>
  <si>
    <t>El equipo del CLM  realizo recorrido   con el líder comunitario Alcides Mayorga a quien se le informo que vamos a tener  unos diálogos ciudadanos en la localidad de Usme.
Por otro lado se le pregunto cómo vamos en el tema de respuesta a las solicitudes a nivel local,
El líder solicita  que se tenga en cuenta la solicitud que en varias ocasiones se ha hecho y correspondiente a la implementación de señalización de prohibido el ingreso de vehículo de carga  pesado sobre la KR 14 BIS B y sobre la CL 71 G SUR.
La Gestora hará la gestión correspondiente para dar respuesta a la Líder.</t>
  </si>
  <si>
    <t xml:space="preserve">KR 1 BIS B  ESTE CL 73 D SUR </t>
  </si>
  <si>
    <t xml:space="preserve">Se remite solicitud  al Gerente de Área  vía correo electrónico de implementación de señalización en  los entornos de los colegios Orlando Fals Borda, Brasilia, Fe y alegría y Centro Amar, Santa Librada, San Juan de los Pastos, Almirante Padilla,  que se encuentran  en  todo el corredor  de la KR 12 SUR </t>
  </si>
  <si>
    <t>El equipo del CLM de Usme  realizó  recorrido de verificación en la KR 12 SUR, allí se evidencio que es un corredor  de alta afluencia de comunidad estudiantil y están ubicados los colegios Orlando Fals Borda, Brasilia, Fe y alegría y Centro Amar, Santa Librada, San Juan de los Pastos, Almirante Padilla entre otros y además el tránsito de mucho vehículo que por evitar el trancón de la AV caracas se desvían por el sector colocando en alto riesgo los diferentes actores viales que transitan allí.
Solicitan la implementación  de señalización de zona escolar en los entornos de los colegios anteriormente  enunciados.
La gestora  hará la gestión correspondiente para dar respuesta a la comunidad.</t>
  </si>
  <si>
    <t>La gestora realizó recorrido con la nueva orientadora Mónica García a quien le explicó puntos importantes de las dos UPZ Gran Yomasa.</t>
  </si>
  <si>
    <t>La orientadora Mónica García asistió y participó al comité Local de Mujer y Género, en primer lugar se realiza la verificación del quórum, al contar con el número de participantes adecuado se da inicio a la reunión.</t>
  </si>
  <si>
    <t xml:space="preserve"> CL  68b Sur No.  9A - 29</t>
  </si>
  <si>
    <t>La gestora asistió y participó del desarrollo de la gestión de la reunión Movilidad informa que de acuerdo a lo solicitado de presupuesto hay proyectos que su rublo es a nivel distrital.</t>
  </si>
  <si>
    <t xml:space="preserve">CL 136  CON KR 14 A SUR </t>
  </si>
  <si>
    <t>Después de la llegada al punto, se da inicio a la jornada informativa sobre el tema de Invasión de Espacio Público, entregando el volante informativo ¿dónde se puede estacionar?</t>
  </si>
  <si>
    <t>CL 69 SUR NO. 10-05</t>
  </si>
  <si>
    <t>La gestora realiza acompañamiento al simulacro de gas natural, donde trabaja la importancia de la articulación de los diferentes sectores.</t>
  </si>
  <si>
    <t xml:space="preserve">KR 14 A SUR CON  CL 136 A </t>
  </si>
  <si>
    <t>CL 91 SUR NO. 2A -42</t>
  </si>
  <si>
    <t>Se asistió a la sesión y al desarrollo de la agenda (CLD). Actividad:1-16 de agosto. Alcaldía inscripción de candidatos COL votantes. Inscripciones jueves 1 de agosto. En Alcaldía -IDRD y Subdirección Local</t>
  </si>
  <si>
    <t xml:space="preserve">DG 76 B SUR NO. 1 C -10 </t>
  </si>
  <si>
    <t>El CLM de Usme  hizo acercamiento con el administrador de la Biblioteca Marichuela a quien se le informó que la Secretaría de Movilidad adelanta mensualmente una publicación en relación a los temas de competencia, por tal razón solicito respetuosamente que éste sea un punto central para la realización de las diferentes divulgaciones y publicaciones en la cartelera de la Biblioteca de la Marichuela.</t>
  </si>
  <si>
    <t>CL 95 A SUR ENTRE KR 14 Y 14 C</t>
  </si>
  <si>
    <t xml:space="preserve">El equipo del CLM de Usme en respuesta al Memorando SDM-SI-148416-2019 de acuerdo al concepto técnico en torno a la restricción al estacionamiento en la Cl 95a sur entre Kr 14 y Kr 14c por directriz del subdirector de infrestructura, se adelantó jornada informativa en el sector indicado, a conductores y a dueños encargados de establecimientos a quienes se les entregó un volante que explica parte del código Nacional de Tránsito ¿DÓNDE SE PUEDE ESTACIONAR? </t>
  </si>
  <si>
    <t>CL 95 A SUR ENTRE KR 14 Y 14 R</t>
  </si>
  <si>
    <t xml:space="preserve">EL equipo del CLM Usme en respuesta al Memorando SDM-SI-148416-2019 de acuerdo al concepto técnico en torno a la restricción al estacionamiento en la Cl 95a sur entre Kr 14 y Kr 14c por directriz del subdirector de infrestructura, se adelantó jornada informativa a un grupo de adulto mayor a quienes se les informó, que según el Código Nacional de Tránsito  nos indica ¿DÓNDE SE PUEDE ESTACIONAR? </t>
  </si>
  <si>
    <t xml:space="preserve">La gestora social realizó jornada de sensibilización a un grupo de adulto mayor, en temas de seguridad vial y enfatizó en la importancia de comportamientos adecuados de los diferentes actores viales en las vías de nuestra ciudad, explicó que los peatones y pasajeros deben ser muy cuidadosos al poner en práctica los pasos seguros que protegen la vida de los actores enunciados. </t>
  </si>
  <si>
    <t>CL 91 SUR CON KR 2</t>
  </si>
  <si>
    <t>La gestora asistió y participó del desarrollo del CLOPS de envejecimiento y vejez. Se trabajarán 4 dimensiones Movilidad acompañó la dimensión 2 anexo los datos recibidos de la comunidad.</t>
  </si>
  <si>
    <t xml:space="preserve">DG 97 ASUR 2 ESTE </t>
  </si>
  <si>
    <t>Luego de llegar al punto y evidenciar el parqueo irregular por carros y motos, se da inicio a la jornada informativa por IEP en el sector de Compostelas, entregando la pieza comunicativa emitida por la SDM ¿Dónde se puede parquear? a las personas que hacen presencia en el sector.</t>
  </si>
  <si>
    <t>CL  68b Sur No.  9A - 29</t>
  </si>
  <si>
    <t>El CLM de Usme realiza divulgación y publicación en la cartelera del salón comunal del barrio Santa Marta, en razón que éste punto es muy frecuentado por las comunidades del sector, allí se colocó un volante LAS SEÑALES DE  TRÁNSITO SON DE TODOS.</t>
  </si>
  <si>
    <t xml:space="preserve">KR 14 NO 8B -34 SUR </t>
  </si>
  <si>
    <t>La Gestora  Social asisto y participo de la sesión del CLG dando cumplimiento al oficio Rad SDM - 193158 espacio donde se socializo  el decreto 199/2019- deja de lado la territorializacion y se enfoca a trabajar unos temas específicos  seleccionados por el Alcalde Local.- en el mes de octubre le corresponde a Movilidad estar en al sesión de acuerdo al ARTICULO 8 donde solicita que un experto del tema les acompañe para tratar los temas correspondientes  con anterioridad ya solicitados- El alcalde local solicita al IDU  informar cuando se realiza la publicación para la intervención de la Av Caracas desde Molinos hasta el portal Usme.  Anexo los temas  de Movilidad para dar respuesta  en la sesión de octubre</t>
  </si>
  <si>
    <t>AV PRIMERA DE MAYO # 1-40 SUR ALCALDIA LOCAL DE SAN CRISTOBAL</t>
  </si>
  <si>
    <t>San Blas</t>
  </si>
  <si>
    <t>SAN BLAS</t>
  </si>
  <si>
    <t>5.2  Seguimiento a Trámites</t>
  </si>
  <si>
    <t>O. Atención a la ciudadanía en CLM</t>
  </si>
  <si>
    <t>CLM 4</t>
  </si>
  <si>
    <t>ACTA/BASE DE DATOS</t>
  </si>
  <si>
    <t>SE REALIZA DIA ATENCION EN LA ALCALDIA LOCAL  DE SAN CRITOBAL EN EL CENTRO LOCAL DE MOVILIDAD</t>
  </si>
  <si>
    <t>6.0 Otro</t>
  </si>
  <si>
    <t>M. Digitación base de datos</t>
  </si>
  <si>
    <t>SE REALIZA DIGITACION DE LA BASE DE DATOS CON LAS SOLITUDES Y ACTIVIDES REALIZADAS</t>
  </si>
  <si>
    <t>Casa DAMAWHA CRA1 ESTE #10 48 SUR</t>
  </si>
  <si>
    <t>20 de Julio</t>
  </si>
  <si>
    <t>VILLA JAVIER</t>
  </si>
  <si>
    <t>4.2 Informe y balance de la gestión</t>
  </si>
  <si>
    <t>ELEVAR SOLICITUD FRENTE A LA PROBLEMÁTICA DE FRECUENCIAS DEL SITP. SECTOR SOSIEGO. CLLE 11 SUR. POR LA PAGINA BOGOTA TE ESCUCHA</t>
  </si>
  <si>
    <t>ACTA/SDQS</t>
  </si>
  <si>
    <t>SE ELEVA SOLICITO POR MEDIO DE LA PAGINA BOGOTA TE ESCUCHA CON NÚMERO 1682102019. EL DIA 15 DE JULIO DE 2019</t>
  </si>
  <si>
    <t xml:space="preserve"> CARRERA 3 ESTE CON CALLE 36I SUR</t>
  </si>
  <si>
    <t>ATENAS</t>
  </si>
  <si>
    <t>ACTA</t>
  </si>
  <si>
    <t>SE REALIZA ENCUENTRO COMUNITARIO ( REUNION DE PÁRTICIPACION) CON EL ADMINISTRADOR DE TALLER DE MOTOS SE INDICA NO PUEDO REALIZAR PARQUE DE LAS MOTOS EN LA VIA, NO PUEDE REALIZAR MECANICA EN VIA , SE SOCIALIZA CNT ART 75,77 Y 78, INDICANDO LUGARES PROHIBIDO PARQUEAR.</t>
  </si>
  <si>
    <t>CARRERA 3 ESTE # 15 57 SUR CDC SAN BLAS</t>
  </si>
  <si>
    <t>CALLE 48 SUR #  13D 42 ESTE</t>
  </si>
  <si>
    <t>LIBERTADORES</t>
  </si>
  <si>
    <t>REALIZAR RECORRIDO EN EL SECTOR DE NUEVA ESPAÑA: SECTOR LA Y PARA POSIBLE CAMBIO DE SENTIDO VIAL.</t>
  </si>
  <si>
    <t>CARRERA 4 ENTRE CALLE 36 Y 36BIS SUR</t>
  </si>
  <si>
    <t>VILLA DE  LOS ALPES</t>
  </si>
  <si>
    <t>SE REALIZA RECORRIDO DE VERIFICACION DONDE SE EVIDENCIA PARQUEO EN HORAS DE LA NOCHE, SE DEJA CNT, SOBRE LOS VEHICULOS PARQUEADOS EN  VIA.</t>
  </si>
  <si>
    <t>CARRERA 4 ENTRE CALLE 36 SUR</t>
  </si>
  <si>
    <t>SE REALIZA ENCUENTRO COMUNITARIO (REUNION DE PARTICIPACION) CON EL SEÑOR VICTOR JULIAN PEDREROS QUIEN SE LE INFORMA NO SE PUEDE REALIZAR PARQUEO EN VIA SE ENTREGA MATERIAL POP, CNT, ART 75,76 Y 78.</t>
  </si>
  <si>
    <t>SE ASITE CLD DEL MES DE JULIO SE HACE PRESENTACION DE FUNDACION PONES LA SECRETARIA TENICA INFORMA DE LA INSCRIPCION DE DELGADOS Y SE TRATAN VARIOS</t>
  </si>
  <si>
    <t>CL. 27 SUR #7-50</t>
  </si>
  <si>
    <t>20 DE JULIO</t>
  </si>
  <si>
    <t>SE DA LA BIENVENIDAD POR PARTE DE LA SECRETARIA TECNICA SE INFORMA EL OBJETIVO SE SOCIALIZA POLITICA DEL ENVEJECIMIENTO .SE TRABAJA POR MEDIO DE GRUPOS LA DIMESIONES DE VIVIR BIEN EN LA VEJEZ</t>
  </si>
  <si>
    <t>MESA DE SABIOS Y SABIAS DE COLEV</t>
  </si>
  <si>
    <t xml:space="preserve">SE REALIZA DIA ATENCION EN LA ALCALDIA LOCAL  DE SAN CRITOBAL EN EL CENTRO LOCAL DE MOVILIDAD. NO GENERA ACTA </t>
  </si>
  <si>
    <t xml:space="preserve">SE REALIZA DIGITACION DE LA BASE DE DATOS CON LAS SOLITUDES Y ACTIVIDES REALIZADAS. NO GENERA ACTA </t>
  </si>
  <si>
    <t>CALLE 36 M SUR # 2 0 ESTE CDC VICTORIA</t>
  </si>
  <si>
    <t>La Gloria</t>
  </si>
  <si>
    <t>LA VICTORIA</t>
  </si>
  <si>
    <t>SE ASISTE A ENCUENTRO CON SERVIDORES PUBLICOS SE REALIZA ACTIVIDADES EN LA MESA DE ACCESIBILIDAD CON LOS FUNCIONARIOS PRESENTES Y SE REALIZA RETRO ALIMENTACION</t>
  </si>
  <si>
    <t>MESA DE ACCESIBILIDAD</t>
  </si>
  <si>
    <t>CALLE 39A CALLE 38 SUR CARRERA 10 ESTE</t>
  </si>
  <si>
    <t>NUEVA ESPAÑA</t>
  </si>
  <si>
    <t>CLM 4 / GERENTE DE AREA.</t>
  </si>
  <si>
    <t>SE REALIZA RECORRIDO DE VERIFICACION DONDE LA JAC NUEVA ESPAÑA SOLICITA PARES VIALES EN LA CALLE 39 SUR ENTRE LA VILLAVICENCIA HASTA LA CARRERA 13 ESTE EN SENTIDO ORIENTE OCCIDENTE Y CALLE 38 SENTIDO OCCIDENTE ORIENTE, SE SOLICITA SEÑALIZACION DE PARE Y PROHIBIDO PARQUEAR. VIAS LOCALES, TE MA QUE SE TRASLADA AL GERENTE DE AREA EN COMITE DE AREA Y QUE INFORMA REALIZARA RECORRIDO TECNICO.</t>
  </si>
  <si>
    <t>CALLE 39SUR A CALLE 40 SUR ENTRE CAR 44 ESTE A 3 ESTE</t>
  </si>
  <si>
    <t>SE REALIZA JORNADA INFORMATIVAEN EL SECTOR DE LOIBERTADORES CON CONDUCTORES DE TRASNPORTE ILEGAL SOCIALIZANDO CNT ART 75,76 Y 78 INDICANDO LUGARES PROHIBIDO PARQUEAR</t>
  </si>
  <si>
    <t>CARRERA 8A # 30D 28 SUR CASA DE LA IGUALDAD</t>
  </si>
  <si>
    <t>LA SERAFINA</t>
  </si>
  <si>
    <t>SE ASISTE A REUNION COLMYG, HACE INTERVENCION SDIS PRESENTADOS 12 RUTAS INTEGRADAS PARA LA JUVENTUD, INTERVIENE SDM DE LA MUJER CON LA CAPACION PARA PROYECTOS CON ENFOQUES DE GENERO</t>
  </si>
  <si>
    <t>CARRERA 28A # 18 20</t>
  </si>
  <si>
    <t>La Sabana</t>
  </si>
  <si>
    <t>PALOQUEMAO</t>
  </si>
  <si>
    <t>SE REALIZA COMITÉ DE AREA EN SEDE PALOQUEMAO DONDE SE TRATANA LOS TEMAS DE SAN PEDRO, GUACAMAYAS, ATENAS, SANTA ANA , BELLO HORIZONTE, GERENTE DE AREA INFORMA YA ESTA SUPEDITADO A TEMAS DE NUEVOS CONTRATOSS DE SEÑALIZACION, SE TARATA EL TEMA DEL PILOTO EN IED MANUELITA SAENZ, EL TEMA DE CONGESTYION EN 20 DE JULIO, Y SOLICITUDE OPERATIVOS LOS LUNES,</t>
  </si>
  <si>
    <t>CALLE 31C SUR CON CAR 3 ESTE</t>
  </si>
  <si>
    <t>BELLO HORIZONTE</t>
  </si>
  <si>
    <t>SE REALIZA JORNADA INFORMATIVA EN EL SECTOR DE LOS LIBERTADORES CON CONDUCTORES DE TRANSPORTE ILEGAL SOCIALIZANDO CNT ART 75,76 Y 78 INDICANDO LUGARES PROHIBIDO PARQUEAR,</t>
  </si>
  <si>
    <t>CLM 4/TRASMILENEO</t>
  </si>
  <si>
    <t>SE ASISTE A SESION DE LA JAL POR CITACION DE EDIL JUAN CARLOS HERNANDEZ, PARA SABER COSTO DE LOS PARADEROS SE INFORMA POR PARTE DE LA GESTORA LOCAL  LAS COMPETENCIAS DE LAS TRASMILENEO  IDU DADEP. FUNCIONARIA DE TRASMILENEO TAMBIEN BRIDA LA INFORMACION REQUERIDAD DE SU COMPETENCIA</t>
  </si>
  <si>
    <t>CARRERA 106 #15A 25</t>
  </si>
  <si>
    <t>Zona Franca</t>
  </si>
  <si>
    <t>ZONA FRANCA</t>
  </si>
  <si>
    <t>K. Apoyo en la elaboración de documentos y/o material del CLM</t>
  </si>
  <si>
    <t>CLM 04/ CLM 09</t>
  </si>
  <si>
    <t>LISTADO</t>
  </si>
  <si>
    <t xml:space="preserve">SE REALIZA APOYO A DIALOGO CIUDADANO DEL LA LOCALIDAD DE FONTIBON. NO GENERA ACTA  </t>
  </si>
  <si>
    <t xml:space="preserve">SE REALIZA APOYO A RECORRIDOS EN LA LOCALIDAD DE FONTIBON POR DIALOGOS CIUDADANOS EN LA LOCALIDAD. NO GENERA ACTA </t>
  </si>
  <si>
    <t xml:space="preserve">SE REALIZA APOYO A RECORRIDOS EN LA LOCALIDAD DE FONTIBON POR DIALOGOS CIUDADANOS EN LA LOCALIDAD. NOGENERA ACTA </t>
  </si>
  <si>
    <t>CARRERA 3 ESTE CON CALLE 36I</t>
  </si>
  <si>
    <t>SE REALIZA RECORRIDO DE VERIFICACION CON EL FIN DE VERIFICAR IEP POR MOTOS SE EVIDENCIA QUE NO EXISTE PRESENCIA DE MOTOS</t>
  </si>
  <si>
    <t>DIAGONAL 35 SUR # 3 11</t>
  </si>
  <si>
    <t>GUACAMAYAS</t>
  </si>
  <si>
    <t>RECORRIDO SECTOR GUACAMAYAS, VARIOS PUNTOS.</t>
  </si>
  <si>
    <t>CALLE 39A SUR # 2R 63</t>
  </si>
  <si>
    <t>SE LLEGA AL SECTOR DE GUACAMAYAS CON EL FIN DE REALIZAR RECORRIDO EN VARIOS PUNTOS DONDE SOLICITAN REDUCTORES DE VELOCIDAD, SOLICITUD DE SEÑALIZACION VERTICAL , MATENIMIENTO DE PARADERO DE SITPY SE TERMINA REALIZAR UN PACTO POR IEP Y CARGUE Y DESCARGUE</t>
  </si>
  <si>
    <t>ESCUELA DE LOGISTOCA CALLE 11 SUR # 12 95</t>
  </si>
  <si>
    <t>VITELMA</t>
  </si>
  <si>
    <t>SE REALIZA ENCUENTRO COMUNITARIO (REUNION DE PARTICIPACIÓN) EN EL BATALLON DE LOGISTICA SE INTERVIENE POR PARTE DE LA SDM SE HACE REFERENCIA SOBRE LA MISIONALIDAD SE ATIENDE LA SOLICTUD DEL SARGENTO JHONATHAN QUIROGA PARA REALIZA TALLERES DE SENBILIZACION SOBRE TEMAS DE SEGURIDAD VIAL SE AGENDAN TALLERES SENSIBILIZACION PARA EL DIA 25 DE JULIO DEL PRESENTA AÑO DE 2 DE LA TARDE A 4 DE LA TARDE SOBRE SEGURIDAD VIAL</t>
  </si>
  <si>
    <t>CALLE 48SUR TRANS 12B HASTA 15</t>
  </si>
  <si>
    <t>PINARES</t>
  </si>
  <si>
    <t>ENVIAR SOLICIUTD POR MEDIO DE LA PAGINA BOGOTA TE ESCUCHA</t>
  </si>
  <si>
    <t>ACTA / SDQS</t>
  </si>
  <si>
    <t>CALLE 19 SUR # 10C 44 ESTE IED SAN CRISTÓBAL</t>
  </si>
  <si>
    <t>SE ENVIARÁ ESTADO DE SOLICITUD POR MEDIO DEL CORREO ELECTRÓNICO AL CORREO: CEDSANCRISTOBALSU4@GMAIL.COM</t>
  </si>
  <si>
    <t>ACTA / CORREO</t>
  </si>
  <si>
    <t>SE REALIZA ENCUENTRO COMUNITARIO ( REUNION DE PARTICIPACION) SE ACERCAN LOS SEÑORES EDWIN SANCHEZ Y JOTRGE SIATAMA LIDERES DEL SECTOR DE GUACAMAYAS AVERIGUAR TEMAS QUE SE TRATARON EL 13 DE JULIO EN ENCUENTRO Y RECORRIDOS EN GUACAMAYAS, SE INFORMA EL RECORRIDO SE GESTIONO EN EL MARCO DE ENCUENTRO COMUNITARIO EL 19 DE JUNIO POR PONAL SE TRATARON TEMAS DE IMPELEMNTACIONNDE REDUCTORES Y SEÑALIZACION Y ARREGRLO DE PARADERO DE SITP Y QUE NO SE TRATARON TEMAS DE AUTORIZACION DE PARQUEO EN NINGUNA ZONA YA QUE NO ES COMPETENCIA DE SDM</t>
  </si>
  <si>
    <t>ACTA / LISTADO</t>
  </si>
  <si>
    <t>SE REALIZA TALLER DE SENSIBILIZACION EN EL CDC LA VICTORIA CUYO OBJETIVO ES BRIDAR HERAAMIENTAS AL ADULTO MAYOR EN TERMINOS DE MOVILIDAD LOS TEMAS TRATADOS  ACTORES VIALES - CULTURA CIUDADANA - PASOSO SEGUROS - SEÑALES DE TRANSITO</t>
  </si>
  <si>
    <t>SE  PARTICIPA EN ME SA COMUNITARIA LGBTI, INTERVIENE EL SDIS HACIENDO OFERTA , SE REALIZA POSTERIOSRMENTE EVALACUION DE LA MARCHA LGBTI Y DESDE LA ALCALDIA LOCAL SE REALIZA UN LLAMDO DE ATENCION POR CONSUMO DE SUSTANCIAS Y DE LICOR, LA SE CRETARIA DE GOBIERNO INTERVIENE HABLANDO SOBRE LA CSA REFUGIO LGBTI, DESDE LA SDM SE INVITA A LA COMISION DE MOVILIDAD  PARA SENSIBILIZACION SOBRE LA MESA Y COMUNUIDAD LGBTI</t>
  </si>
  <si>
    <t>MESA COMUNITARIA LGBTI</t>
  </si>
  <si>
    <t>SE REALIZA RECORRIDO DE VERIFICACION A SOLICITUDE COORDINDADORA CDC VICTORIA  YA QUE LE PREOCUPA PRESENCIA DE MOTOS Y BICICLETAS POR RAMPA DE ACCESIBILIDAD, SE RECOMIENDA EJERCER CONTROL PARA NO USO DE MOTOS Y CICLAS Y DE IGUAL MANERA UBICAR BICI PARQUEADEROS EN ZONA PERTINENTE</t>
  </si>
  <si>
    <t>CARRERA 8A # 30 41</t>
  </si>
  <si>
    <t>SANTA INES</t>
  </si>
  <si>
    <t>SE REALIZA ENCUENTRO COMUNITARIO (REUNION DE PARTICIPACIÓN) CON EL FIN DE ATENDER UNA SOLIITUD EL SEÑOR MIGUEL SANABRIA INFORMA SOBRE SU PREOCUPACION POR PARQUEO EN VIA SE INFORMA YA SE  ELEVARON LOS RESPECTIVOS OPERATIVOS DE CONTROL</t>
  </si>
  <si>
    <t>CAR 11 ESTE  CON CALLE 39 SUR</t>
  </si>
  <si>
    <t xml:space="preserve">SE REALIZA RECORRIDO DE VERIFICACION EN EL BARRIO NUEVA ESPAÑA EN LA CARRERA 11 ESTE CON CALLE 39 SUR EN EL QUE SE LE CONTYRUYO PARQUEADERO A UN VEHICULO SOBRE EL ANDES , SE TOMA FOTOGRAFIA DE LA EVIDENCIA Y SE EVIARA A ENTIDA EPERTIENETE POR PAGINA BOGOTA TE ESCUCHA SE REALIZA SOLICUTD DE OPERATIVO DE CONTROL POR BOGOTA TE ESCUCHA EL 30 DE JULIO DE 2019 CON RAD # </t>
  </si>
  <si>
    <t>SE REALIZA SALUDO LA SECRTEARIA TECNICA PRESENTA PROYECTO DISTRITO JOVEN 3 PILARES SE HACE OFERTA INSTITUCIONAL POR PARTE DE LA SDM Y IDPAC</t>
  </si>
  <si>
    <t>SE ASISTE A REUNION EN LA QUE IDIGER INFORMA MURO QUE HA PERDIDDO LONGETIVIDAD Y SE EVIDENCIA INCLINACION SE RECOMIENDA SEÑALIZACIONN SE UBICA EN EL SECTOR DE VILLADE LOS ALPES  CRA 3B ENTRE CALLE 36A SUR HASTA 36D POR SU PARTE LA ALCLADIA SIGIERE QUE SE ACOJA LO QUE DICE IDIGER Y SE LLEVE ACABO PMT, POR PARTE DE LA SDM SE INFORMA YA SE H ATRASLADADO A AREAS ENCARGADAS Y LAS ENTIDADES CON COMPETENCIA, SE  TRASLADA INFORMCION Y PROBLEMATICA GERENTE DE AREA PARA POSIBLE SOLUCION POR PARTE DE LA SDM.</t>
  </si>
  <si>
    <t>REUINION INTERINTITUCIONAL CON ALCALDIA LOCAL E IDIGER</t>
  </si>
  <si>
    <t>CALLE 27A SUR CON CARRERA 7A ESTE</t>
  </si>
  <si>
    <t>SE REALIZA ENCUENTRO COMUNITARIO (REUNION DE PARTICIPACION)  CON EL SEÑOR FABIO ALARCON QUIEN INFORMA QUE POR LA CARRERA 7A ESTE  SE PASAN LOS CARROS EN CONTRA VIA, SE SOLICITARAN OPERATIVOS</t>
  </si>
  <si>
    <t>CALLE 48C SUR # 5 71 ESTE  COLEGIO MARIA BELEN</t>
  </si>
  <si>
    <t xml:space="preserve">SATA RITA SUR ORIENTAL </t>
  </si>
  <si>
    <t>CARRERA 3 ESTE #15 57 SUR CDC SAN BLAS</t>
  </si>
  <si>
    <t xml:space="preserve">SAN BLAS </t>
  </si>
  <si>
    <t>SE ASISTE A UAT EXTRAORDINARIA INTERVIENE ZAYRA CON EL FIN DE HACER REFEERNCIA A LA  METODOLOGIA SE HAN HECHO REUNIONES CON EL COLEV MESA DE SABIOS Y SABIAS Y LSO MOMETNOS COMO SE TARTARAN EL CLOPS DE ENVEJECIMIENTO.</t>
  </si>
  <si>
    <t>UAT EXTRAORDINARIA</t>
  </si>
  <si>
    <t>CARRERA 4 CALLE 36BIS SUR</t>
  </si>
  <si>
    <t>SE REALIZAENCUENTRO COMUNITARIO ( REUNION DE PARTICIPACION) CON EL SEÑOR GILBERTO CRUZ NIÑO QUIEN SE LE INFORMA NOSE PUEDE REALIZAR PARQUEO EN VIA SE ENTREGA MATERIAL POP, CNT, ART 75,76 Y 78.</t>
  </si>
  <si>
    <t>SIDEL ALTAVISTA</t>
  </si>
  <si>
    <t>ELEVAR OPERATIVOS POR MEDIO DE LA PAGINA BOGOTA TE ESCUCHA</t>
  </si>
  <si>
    <t>CARRERA 10 ENTRE CALLE 34 SUR Y CALLE 35 SUR</t>
  </si>
  <si>
    <t>BARCELONA</t>
  </si>
  <si>
    <t>SE REALIZA RECORRIDO DE VERIFICACION EN EL QUE SE EVIDENCIA INVASION DEL ESPACIO PUBLICO NO SOLO POR PARQUEO Y MECANIDCA EN VIA SI NO TAMBIEN POR AVISOS LLANTAS Y OTROS ELEMNTOS, SE REALIZARA ACERCAMIENTO CON LOS ESTABLECIEMIENTOS EN ARTICULACION CPON OTRAS ENTIDES COMPETENTES EN PRO DE LA RECUPERACION DEL ESPACIO PUBLICO.</t>
  </si>
  <si>
    <t>CARRERA 1 ENTRE DIAGONAL 40 SUR Y CALLE 43 SUR</t>
  </si>
  <si>
    <t>SAN MARTIN</t>
  </si>
  <si>
    <t>SE LLEGA AL SECTOR DE SAN MARTIN CON EL FIN DE VERIFICAR LA TERMINACION DE LA INTERVECION DE ACUEDUCTO DURANTE EL RECORRIDO NO SE OBSERVAN OBRASEN LA VIA, SE ENVIAN FOTOS A EL INGENIERO WILLIAM DONADO POR WHATSAPP.</t>
  </si>
  <si>
    <t>SE DA LA BIENVENIDAD A LAS ENTIDADES, SE REALIZA BALANCE DE LAS ACTIVIDADES PARA SENSIBILIZAR SOBRE EL ACOSO CALLEJERO.RECORRIDO INSTITUCIONAL CON MUJER LBTY LA ACTIVIDAD PROGRAMADA EL 25 DE JULIODE 2019, LA RESSIGNIFICACION DE ENTORNOS ESCOLARES EN GOCE DEL ESPACIO PUBLICO Y EL DERECHO DE LAS MUJERES EN IED NUEVA DELHI, LA SDM APORTA ACTIVIDADES LUDICAS.</t>
  </si>
  <si>
    <t>MESA DE VIOLENCIA DE GENERO</t>
  </si>
  <si>
    <t xml:space="preserve">3.2 Gestión Pública territorial </t>
  </si>
  <si>
    <t>SE VERIFICA QORUM, SE APRUEBA ACTA ANTERIOR, SEGUIDIMENTE SE REALIZA LA REVISION DE COMPROMISOS EN GENERALD EL PLAN DE ACCION.HACEN LLAMDO A LA SDM PARA EL TEMA DEL MUERO DE VILLA CDE LOS ALPES CALLE 36G CON CARRERA 3B CERRAMIENTO Y PMT, DE IGUAL MANERASE HACE RELACION DEL ACCIDENTEEL 22 DE JULIO DE 2019 EN EL SECTOR DE SAN PEDRO RAMAJAL,SE ENVIA CORREO AL INGENIERO DE AREA PARA SABER AVANCES DE LA IMPLEMENTACION LOS PORCENTAJOS MAS ALTOS EN TERMINOS DE MERGENCIAS EN LA LOCALDIAD SE CENTRAN EN ACCIDENTES DE TRANSITO. POR ULTIMO SE REALIZA PRESENTACION DE ALOJAMIENTOS TEMPORALES.</t>
  </si>
  <si>
    <t>2.2 Enfoque poblacional</t>
  </si>
  <si>
    <t>UNA VEZ SE REALIZA EL SALUDO SE INSTALA EL CONSEJO DE SEGURIDAD PARA LAS MUJERES POR PARTE DE ALCALDE LOCAL  SE INFORME SOBRE ESTADISTICAS DE LA COMISARIA DE FAMILIA 1 SEMESTRE DE 2019 CON UNA DISMINUCION FRENTE AL MISMO TIEMPO EN 2018:1345, SE HACE REFERENCIA CONMMORACION DEL 25 DE NOVIEMBRE Y 4 DE DICIEMBRE EN TEMAS DE ELIMINICACION DE VIOLENCIA CONTRA LA MUJER Y EL DIA DISTRITAL CONTRA LOS FEMINICIDIOS</t>
  </si>
  <si>
    <t>CONSEJO DE SEGURIDAD DE LAS MUJERES</t>
  </si>
  <si>
    <t xml:space="preserve">CALLE 17A SUR # 5 50 </t>
  </si>
  <si>
    <t>Sociego</t>
  </si>
  <si>
    <t>VELODROMO</t>
  </si>
  <si>
    <t>SE LLEVA ACABO REUNION DE ASAMBLE APARA AÑLA ELECCION DE LOS CONSEJEROS AL CONSEJO LOCAL DE DISCAPACIDAD CUYO FIN ES DE CARÁCTER INFORMATIVO</t>
  </si>
  <si>
    <t>ASAMBLEA ELECCION DELEGADOS CLD</t>
  </si>
  <si>
    <t xml:space="preserve">CARRERA 68 # 49 47 COMPENSAR </t>
  </si>
  <si>
    <t>Parque Simón Bolívar</t>
  </si>
  <si>
    <t>SALITRE GRECO</t>
  </si>
  <si>
    <t>SE REALIZA APOYO EN FORO DE BICITAXISTAS EN AVENIDAD 68.</t>
  </si>
  <si>
    <t>CALLE 11 SUR # 12 95</t>
  </si>
  <si>
    <t>SE REALIZA SENSIBILIZACION A FUNCIONARIOS DEL BATALLON EN LOS SIGUENTES TEMAS: SEGURIDAD VIAL, PASOS SEGUROS, ACTORESS VIALES, PARTICIPACION, CORRESPONSABILIDAD, CULTURA CIUDADANA Y SEÑALES DE TRANSITO</t>
  </si>
  <si>
    <t xml:space="preserve">DIAGONAL 60B SUR # 14I 33 </t>
  </si>
  <si>
    <t>NUEVA DELHI</t>
  </si>
  <si>
    <t>Juventud</t>
  </si>
  <si>
    <t>EN EL MARCO DE LA CAMPAÑA ME MUEVO SEGURA SE CENTRA LA REUNION EN EL DERECHO DE LAS MUJERES, EL GOCE DEL ESPACIO PUBLICO PARA LAS MUJERES.</t>
  </si>
  <si>
    <t>CAMPAÑA ME MUEVO SEGURA.</t>
  </si>
  <si>
    <t>ESTACION MANITAS DE TRASMICABLE</t>
  </si>
  <si>
    <t>Lucero</t>
  </si>
  <si>
    <t>MANITAS</t>
  </si>
  <si>
    <t>H. Mesas de trabajo, diseños y evaluación participativa</t>
  </si>
  <si>
    <t>SE LLEVA ACABO LA MESA DISTRITAL DE ACCESIBILIDAD CON EL FIN DE RECONOCER LOS AVANCES EN TERMINO DE ACCESIBILIDAD ACERCAMIENTO A LA SENSIBILIZACION PARA LAS PERSONAS CON DISCAPACIDAD EN ARAS AL FORTALECIMIENTO DEL OBJETIVO DEL ACCESIBILIDAD EN EL DISTRITO</t>
  </si>
  <si>
    <t>MESA DISTRITAL DE ACEESIBILIDAD</t>
  </si>
  <si>
    <t>CALLE 36M SUR # N2 0 ESTE CDC VICTORIA</t>
  </si>
  <si>
    <t>ACTA/LISTADO</t>
  </si>
  <si>
    <t>SE REALIZA JORNADA DE SENSIBILIZACION EN EL MARCO DE LA FERIA DE SERVICIOS DE INTEGRACION SOCIAL PARA PERSONAS CON DISCAPACIDAD, CUYOS TEMAS SON ACTORES VIALES, PASOS SEGUROS, CORRESPONSABILIDAD CULTURA CIUDADANA Y SEÑALES DE TRANSITO.</t>
  </si>
  <si>
    <t>CARRERA 9D ESTE # 28 81 SUR  IED JOSE ACEVEDO Y GOMEZ</t>
  </si>
  <si>
    <t>SAN PEDRO</t>
  </si>
  <si>
    <t>MESA DE TRABAJO CON IED JOSE ACEVEDO Y GOMEZ</t>
  </si>
  <si>
    <t>CARRERA 7 ESTE CON CALLE 27 A SUR</t>
  </si>
  <si>
    <t>SE REALIZA RECORRIDO CON GERENTE DE AREA PARA IDENTIFICAR LOS PUNTOS DE LOS DIALOGOS CIUDADANOS PROGRAMADO PARA OCTUBRE PARA LA LOCALIDAD</t>
  </si>
  <si>
    <t>SE REALIZA DIVULGACION DE PIEZA COMUNICATIVAS CON INFORMACION DE  CUIDADO DE LAS SEÑALES DE TRANSITO, PUNTOS DE ATENCION DE CLM EN LAS LCOALDADES. Y DONDE PARQUEAR.</t>
  </si>
  <si>
    <t xml:space="preserve">Centro Local Tunjuelito </t>
  </si>
  <si>
    <t>Tunjuelito</t>
  </si>
  <si>
    <t>Abraham Lincon</t>
  </si>
  <si>
    <t>Se envia correo al gestor de TM informando la solicitud.   Jorge Enrique Osorio Echeverry &lt;jorge.osorio@transmilenio.gov.co&gt;,
Jorge Luis Castañeda Lesmes &lt;jorge.castaneda@transmilenio.gov.co&gt;</t>
  </si>
  <si>
    <t xml:space="preserve">1. Presentacion Transmichiquis Colegio Arnold Gisell Barrio Fatima 2. Presentacion Transmichiquis Colegio Cooperativo Nuevo Muzu 3. Presentacion Transmichiquis Feria de Seguridad Vial el 3 de Agosto </t>
  </si>
  <si>
    <t xml:space="preserve"> Asistir al recorrido de puntos criticos el 25 de Julio de 2019</t>
  </si>
  <si>
    <t xml:space="preserve">Se realiza recorrido de puntos criticos en la Localidad </t>
  </si>
  <si>
    <t>Alcaldia Local de Tunjuelito</t>
  </si>
  <si>
    <t xml:space="preserve">Socializacion del componente programatico de la Localidad </t>
  </si>
  <si>
    <t>Salon Comunal San Benito</t>
  </si>
  <si>
    <t>San Benito</t>
  </si>
  <si>
    <t>Se poblica piezas informativas de la SDM</t>
  </si>
  <si>
    <t xml:space="preserve">Colegio San Benito Sede A </t>
  </si>
  <si>
    <t>1. Taller de Seguridad Vial</t>
  </si>
  <si>
    <t>Pendiente respuesta del gerente de area Richar Sabogal</t>
  </si>
  <si>
    <t>Jardin Infantil San Benito</t>
  </si>
  <si>
    <t>Socializacion de pasos seguros al Jardin San Benito</t>
  </si>
  <si>
    <t>Pendiente confirmar fecha por parte de Transmilenio y socializaicon con el colegio</t>
  </si>
  <si>
    <t>Av. Calle 56 A N. 24 60 Sur</t>
  </si>
  <si>
    <t>Venecia</t>
  </si>
  <si>
    <t>Tunal</t>
  </si>
  <si>
    <t>Coordinar jornada Registro Tu Bici</t>
  </si>
  <si>
    <t xml:space="preserve">Pendiente confirmar fecha para realizar el registro tu Bici </t>
  </si>
  <si>
    <t>Colegio Cooperativo Nuevo Muzu</t>
  </si>
  <si>
    <t>Nuevo Muzu</t>
  </si>
  <si>
    <t xml:space="preserve">C. Proceso de formación para la participación </t>
  </si>
  <si>
    <t>Se cumple presentando la obra de teatro el dia 5 de julio, según acta.</t>
  </si>
  <si>
    <t>Secretaria Distrital de Movilidad</t>
  </si>
  <si>
    <t>El Liston</t>
  </si>
  <si>
    <t>Concretar reunion con la comunidad de casas portal de Santafe para la problemática</t>
  </si>
  <si>
    <t>El equipo del centro local se reune con el gerente de area, para revisar actividades en la localidad</t>
  </si>
  <si>
    <t>Subdireccion local de Integracion</t>
  </si>
  <si>
    <t xml:space="preserve">Asistir al  Clops el  23 de Agosto </t>
  </si>
  <si>
    <t>Se asistira al tercer Clops</t>
  </si>
  <si>
    <t xml:space="preserve">Pendiente coordinar talleres de seguridad vial con los padres </t>
  </si>
  <si>
    <t xml:space="preserve">Diag 52 Sur Cra 61 B </t>
  </si>
  <si>
    <t xml:space="preserve">Coordinacion para dictar talleres de seguridad vial </t>
  </si>
  <si>
    <t>pendiente programar con el gestor de la secretaria de seguridad los talleres de seguridad vial y de pasos seguros que se les dictara a padres de familia que estan conformados como patrulla escolar</t>
  </si>
  <si>
    <t>Salon Comunal Nuevo Muzu</t>
  </si>
  <si>
    <t>Se socilializa informacion de registro de tu bici, semaforizacion inteligente, por medio de las carteleras</t>
  </si>
  <si>
    <t>Conjunto Norte de Santander</t>
  </si>
  <si>
    <t xml:space="preserve"> Programar jornada de registro de tu bici.</t>
  </si>
  <si>
    <t>Se realiza jornada informativa el mismo dia de la solicitud</t>
  </si>
  <si>
    <t>Se realiza jornada informativa el mismo dia de la solicitud, según acta 10 de julio</t>
  </si>
  <si>
    <t>CRA 80 K NO. 28 SUR</t>
  </si>
  <si>
    <t>Bosa Central</t>
  </si>
  <si>
    <t>ARGELIA</t>
  </si>
  <si>
    <t>CLM7</t>
  </si>
  <si>
    <t xml:space="preserve">DANDO ALCANCE A LOS COMPROMISOS ADQUIRIDOS EN EL RECORRIDO DE VERIFICACIÓN REALIZADO EN EL HUMEDAL LA ISLA EL PASADO JUEVES 27 DE JUNIO DE 2019, SE CITÓ A REUNIÓN EL DÍA 2 DE JULIO A LAS ENTIDADES LOCALES Y A LA CONSTRUCTORA BOLÍVAR CON EL FIN DE PRSENTAR LOS RESULTADOS DEL RECORRIDO Y ESTABLECER COMPROMISOS PARA SOLUCIONAR LA PROBLEMÁTICA QUE TIENE EL HUMEDAL. LA REUNIÓN INICIA CON LA PRESENTACIÓN DE LOS ASISTENTES CON SU RESPECTIVO SALUDO. LUEGO LA CONSTRUCTORA PRESENTA COMENTA QUE ENVIÓ LOS DISEÑOS PROPUESTOS PARA INTERVENIR EL HUMEDAL EN EL ÁREA DE SU PROPIEDAD A LA SECRETARIA DE AMBIENTE Y ACUEDUCTO, PARA CON ESTOS REALIZAR SU OBRA. A PARTIR DE ESTO EL DELEGADO DE ACUEDUCTO SOSTIENE QUE NO APRUEBA DISEÑOS HASTA QUE NO ESTÉ CLARA LA SITUACIÓN JURÍDICA Y NORMATIVA DEL PREDIO, PUES NO SE EVIDENCIA DE FORMA CLARA SU PROPIEDAD. POR LO TANTO SE VA TOMAR ACCIONES PARA CLARIFICAR A QUIÉN LE PERTENECE. A PARTIR DE ESTO DESDE EL CLM SE MANIFIESTA QUE HASTA QUE NO HAY CLARIDAD JURÍDICA SOBRE LA PROPIEDAD DEL PREDIO NO SE PUEDEN REALIZAR ACCIONES YA QUE EN ESTE MOMENTO NO SE SABE SI ES UN PÚBLICO O PRIVADO, YA QUE COMO SE MENCIONÓ EN EL ACTA DEL RECORRIDO HAY UNOS VEHÍCULOS ABANDONADOS. ADEMÁS, DESDE EL CLM 07 SE RECUERDA QUE SOLO ES POSIBLE HACER OPERATIVOS DE TRANSITO CON VEHÍCULOS QUE CUENTEN CON PLACAS.PARA FINALIZAR DESDE LA ALCALDÍA LOCAL SE COMPROMETE A HACER UNA REVISIÓN DE LOS ELEMENTOS JURÍDICOS PARA CON ESTO PROCEDER A LA CONTINUACIÓN DEL PROCESO.    </t>
  </si>
  <si>
    <t>REUNIÓN INTERINSTITUCIONAL CON LOS REFERENTES DE ESPACIO PÚBLICO DE LA ALCALDÍA LOCAL DE BOSA</t>
  </si>
  <si>
    <t>CR 80K NO. 61- 28 SUR</t>
  </si>
  <si>
    <t xml:space="preserve">SE INSTALO EN LA CASA DE LA PARTICIPACIÓN LA PIEZA COMUNICATIVA DE CONVOCATORIA PARA EL REGISTRO  BICI A REALIZARSE EL DÍA 5 DE JULIO EN LA ALAMEDA PORVENIR. SE REALIZA LA TOMA DE REGISTRO FOTOGRAFICO. </t>
  </si>
  <si>
    <t>KR 88C ENTRE CL 68B- 69A SUR</t>
  </si>
  <si>
    <t>Bosa Occidental</t>
  </si>
  <si>
    <t>CHICO SUR</t>
  </si>
  <si>
    <t>SE LLEGA AL PUNTO INDICADO POR LA COMUNIDAD, SOBRE LA CARRERA QUE SE UBICA EL SUPERMERCADO METROPOL, DONDE SE ENVIDENCIA MAL PARQUEO DE VEHÍCULOS PARTICULARES, MOTOS Y CAMIONES. POR LO QUE SE LES EXPLICÓ LA NORMA, QUE ESTABAN MAL PARQUEADOS Y SE HABLÓ CON EL PROPÍETARIO DEL SUPERMERCADO, PARA QUE SE AUTOREGULE. PARA FINALIZAR SE TOMA LA EVIDENCIA FOTOGRÁFICA</t>
  </si>
  <si>
    <t>KR 88 CON CL 68 SUR</t>
  </si>
  <si>
    <t>SE LLEGÓ AL SUPERMERCADO METROPOL CON EL FIN DE COMUNICARLE AL PROPIETARIO QUE LA COMUNIDAD ESTÁ MOLESTA POR LOS PARQUEOS DE CAMIONES, POR LO QUE LE COMENTAMOS LA NORMATIVA DEL DESCARGUE Y CARGUE Y QUE POR FAVOR TOME ACCIONES DE AUTOREGULACIÓN. EL SEÑOR INDICA QUE LA ZONA TIENE ALTAS PROBLEMÁTICAS DE INSEGURIDAD PARA HACER EL CARGUE Y DESCARGUE MÁS TARDE.</t>
  </si>
  <si>
    <t>CL 54 SUR ENTRE KR 94-95A</t>
  </si>
  <si>
    <t>El Porvenir</t>
  </si>
  <si>
    <t>PORVENIR</t>
  </si>
  <si>
    <t>SE LLEGA AL PUNTO DE LA ALAMEDA PORVENIR Y SE COMUNICA A LOS BICICUSIARIOS QUE EL DÍA 5 DE JULIO SE VA A REALIZAR UNA JORNADA DE REGISTRO BICI, SE COMENTAN LOS BENEFICIOS DE LA PLATAFORMA Y TOMA LA EVIDENCIA FOTOGRÁFICA</t>
  </si>
  <si>
    <t>CL 54 F SUR # 94- 18</t>
  </si>
  <si>
    <t>SE LLEGA AL CENTRO COMERCIAL MICENTRO CON LA PIEZA COMUNICATIVA DEL REGISTRO BICI PARA EL 5 DE JULIO, SE PEGA EN UNA DE LAS PUERTAS DE ACCESO Y SE REALIZA LA TOMA DE LA EVIDENCIA FOTOGRÁFICA</t>
  </si>
  <si>
    <t>SE REUNE EL EQUIPO DEL CLM 07 CON LA ADMINISTRADORA DEL CENTRO COMERCIAL MICENTRO CON EL FIN DE COMENTARLE LA JORNADA DE REGISTRO BICI QUE SE VA A REALIZAR EL 5 DE JULIO CON EL OBJETIVO DE INVITAR PERSONAL DEL C. COMERCIAL. POR LO QUE LA ADMINISTRADORA PROPONE REALIZAR UNA JORNADA ESCLUSIVA CON LOS TRABAJADORES, POR LO QUE EL CLM PROPONE QUE SEA PARA EL 11 DE JULIO A LAS 9:00 AM</t>
  </si>
  <si>
    <t>CL 52 SUR # 93D-39</t>
  </si>
  <si>
    <t>SE LLEGA A LA UNIVERSIDAD DISTRITAL CON LA PIEZA COMUNICATIVA DEL REGISTRO BICI PARA EL 5 DE JULIO, SE SOLICITA PERMISO PARA PEGAR LAS PIEZAS EN LAS PUERTAS DE ACCESO DE LOS ESTUDIANTES, SE PEGA EN LAS PUERTAS DE ACCESO Y SE REALIZA LA TOMA DE LA EVIDENCIA FOTOGRÁFICA</t>
  </si>
  <si>
    <t>KR 87C ENTRE CLL 69 BIS Y 70S</t>
  </si>
  <si>
    <t>VILLA CAROLINA</t>
  </si>
  <si>
    <t>SE REALIZA EL PROCESO DE SOCIALIZACIÓN A RESIDENTES PROPIETARIOS, ARRENDATARIAS DEMÁS ACTORES INTERESADOS SOBRE EL PROCESO DE IMPLEMENTACIÓN DE REDUCTORES DE VELOCIDAD EN LA KR 87 C ENTRE CALLES 69 BIS Y 70 SUR, SE SOCIALIZA LOS POSIBLES IMPACTOS SONOROS CON LA MEDIDA</t>
  </si>
  <si>
    <t>KR 80A A 80H CON CLL 61 Y 63 SUR</t>
  </si>
  <si>
    <t>BOSA CENTRO</t>
  </si>
  <si>
    <t>DANDO ALCANCE A LOS COMPROMISOS ADQUIRIDOS EN EL COMITÉ DE MUJER Y GÉNERO DE LA LOCALIDAD, SE ACOMPAÑA EL PLANTÓN BUSCANDO PROMOVER LOS DERECHOS DE LAS MUJERES</t>
  </si>
  <si>
    <t>REUNIÓN INTERINSTITUCIONAL PLANTON DE MUJERES</t>
  </si>
  <si>
    <t>1.3 Escenarios de Discusión</t>
  </si>
  <si>
    <t xml:space="preserve"> SOLICITAR AL IDU POR MEDIO DEL SQS EL DERRUMBE DE CASAS ADQUIRIDAS PARA LA CONSTRUCCIÓN DE LA AMPLIACIÓN AVENIDA BOSA EN EL PUNTO DEL CAI LA LIBERTAD CLL 59 C SUR ENTRE CRA 88A Y CRA 88 C.</t>
  </si>
  <si>
    <t>ACTA. SE HACE PETICIÓN MEDIANTE SDQS POR MEDIO DEL RADICADO NÚMERO 1611862019.</t>
  </si>
  <si>
    <t>SE ASISTE A LA REUNIÓN DEL CONTRATISTA DEL IDU DE LA AMPLIACIÓN DE LA AV. BOSA, DONDE EXPLICAN EN QUÉ CONSISTE EL PROYECTO, LAS ETAPAS DE EJECUCIÓN, EMPEZANDO DEL CAÍ DE LA LIBERTAD HACIA LA KR 92, EN CRONOGRAMA EMPIEZAN OBRA EL 1 DE JULIO. LA COMUNIDAD SE QUEJA PORQUE NO HAN DEMOLIDO LAS CASAS Y SE PRESTA PARA ROBOS, INTENTO DE VIOLACIONES A MUJERES Y PARA ESTADÍA DE LOS HABITANTES DE CALLE,SE HACE PETICIÓN MEDIANTE SDQS POR MEDIO DEL RADICADO NÚMERO 1611862019.</t>
  </si>
  <si>
    <t>CL 54S ENTRE KR 94-95A</t>
  </si>
  <si>
    <t>DANDO ALCANCE A LOS COMPROMISOS ADQUIRIDOS EN LA MESA DE LA BICICLETA, SE REALIZA LA JORNADA INFORMATIVA DE REGISTRO BICI, SE LES EXPLICA A LOS USUARIOS LAS INDICACIONES PARA COMPLETAR EL REGISTRO, ASÍ COMO LOS BENEFICIOS QUE OFRECE LA PLATAFORMA</t>
  </si>
  <si>
    <t>Cl 57 B SUR # 84C-30</t>
  </si>
  <si>
    <t>VILLA CLEMENCIA</t>
  </si>
  <si>
    <t>HACER RECORRIDOS DE VERIFICACIÓN EN LA KR 86 CON CALLE 57 SUR. ELEVAR SOLICITUD AL REFERENTE DE TRANSMILENIO DE LAS FRECUENCIAS DEL SITP PE, E46, Z14,121 Y 15 Y ELEVAR PROBLEMÁTICA DE LOS ALIMENTADORES 9-3,-9-7 POR MEDIO DE CORREO ELECTRONICO. ELEVAR OPERATIVOS DE CONTROL POR MEDIO DEL SDQS EN LA CL 57 SUR CON KR 84 POR MAL PARQUEO DE MOTOS Y EN LA KR 88I#54C-71 SUR CON GRUA. RECORRIDO DE VERIFICACIÓN EN LA KR 87J #56F-22 SUR BARRIO HOLANDA.</t>
  </si>
  <si>
    <t>SE ATIENDE A LA REUNIÓN CONVOCADA POR LA ALCALDÍA LOCAL DE BOSA, PARA EL MICROTERRITORIO 26 QUE ES VILLA CLEMENCIA, DONDE LLEGAN DIFERENTES LÍDERES COMUNITARIOS A EXPONER SUS PROBLEMÁTICAS EN TORNO A LOS TEMAS DE SEGURIDAD Y MOVILIDAD. EN CUANDO A MOVILIDAD SE RECIBIERON SOLICITUDES SOBRE MAL PARQUEO DE VEHÍCULOS, FALTA DE SEÑALIZACIÓN Y ELEVAR SOLICITUDES AL COMPAÑERO DE TRANSMILENIO</t>
  </si>
  <si>
    <t xml:space="preserve">SE REALIZA REUNIÓN CON DELEGADO DE TRANSMILENIO, QUIEN INFORMA SOBRE LOS CAMBIOS DE OPERACIÓN DEL SITP, DESTACANDO QUE PARA LA LOCALIDAD DE BOSA SE RETRIRA LA RUTA 112A Y 172. ADEMÁS EL GESTOR DEJA PIEZAS INFORMATIVAS EN LAS QUE SE INFORMAN LOS CAMBIOS.  </t>
  </si>
  <si>
    <t>REUNIÓN CON EL REFERENTE DE TRANSMILENIO</t>
  </si>
  <si>
    <t>CRA 80 I NO. 61 - 05 SUR.</t>
  </si>
  <si>
    <t>SE SOCIALIZA REGISTRO DE BICICLETAS DEJANDO PIEZA COMUNICATIVA EN LA CUAL SE EXPLICA LOS PASOS A SEGUIR EN RELACIÓN A LA CREACIÓN Y EL REGISTRO BICI; TAMBIÉN SE INFORMA QUE EL CLM 07 ATIENDE PARA DICHO PROCESO DE 2:00 P.M. A 4: 30 P.M. EL PRIMER DÍA DE LA SEMANA.</t>
  </si>
  <si>
    <t>SE REALIZA DIVULGACION Y CONVOCATORIA EN MEDIOS SOBRE CAMBIOS DE RUTAS IMPLEMENTADOS EN LA LOCALIDAD DE BOSA EN LA QUE SE RETIRAN LOS ZONALES 172 Y 112A  REEMPLAZADAS POR LA C97A LA CUAL VA DE PORVENIR A LAS AGUAS</t>
  </si>
  <si>
    <t>ELEVAR SOLICITUD DE COMPARENDOS Y GRUAS EN LA DIRECCIÓN CL 58M SUR ENTRE KR 78D BIS, 78F, 78H BIS Y 78 L HASTA LA ENTRADA SUR DEL COLEGIO DISTRITAL JOSE ANTONIO GALAN,  PERO PRIMERO  SE HARÁ RECORRIDO DE VERIFICACIÓN. ENVIAR ACTA ESCANEADA DE JUNIO Y ESTA DE JULIO</t>
  </si>
  <si>
    <t>ACTA.E REALIZÓ RECORRIDO DE VERIFICACIÓN EL 11 DE JULIO DE 2019, VERIFICANDO EL MAL PARQUEO EN VÍA EN LA DIRECCIÓN MENCIONADA. Y SE SOLICITÓ OPERATIVO POR MEDIO DE LA PLATAFORMA BOGOTÁ TE ESCUCHA CON NÚMERO DE RADICADO 1674612019 Y SE ENVIA AL CORREO ELECTRONICO ACTAS ESCANEADAS DEL LOS DÍAS 6 DE JUNIO Y 8 DE JULIO DE 2019, AL SEÑOR PRUDENCIO RODRIGUEZ PRUDENCIO RODRIGUEZPR@GMAIL.COM</t>
  </si>
  <si>
    <t>SE ACERCA EL SEÑOR PRUDENCIO AL CLM COMENTANDO QUE NO SE HA REALIZXADO UN OPERATIVO DE CONTROL DE VEHICULOS MAL PARQUEADOS EN LA CRA 58 M SUR ENTRE CRA 78 D BIS, 78 F,  78H BIS Y 78 L, HYASTA LA ENTRADA SUR DEL COLEGIO DISTRITAL JO SÉ ANTONIO GALAN EN LA 58 G - 6, ESPECIFICAMENTE EN HORAS DE LA NOCHE QUE ES CUANDO MÁS VEHICULOS HAY Y CUANDO LA INSEGURIDAD SE INCREMENTA. POR LO QUE EL CLM ELEVARÁ LA SOLICITUD DE COMPARENDO.</t>
  </si>
  <si>
    <t>SE ACERCA CIUDADANO PARA SOLICITAR INFORMACIÓN ACERCA DE SEÑALIZACIÓN EN LA CLL 69 A SUR CON CRA 87, PUES SE MANIFIESTA QUE EN ESTA ZONA HAY USO EXCESIVO DE VELOCIDAD</t>
  </si>
  <si>
    <t>SOLICITAR AL ÁREA DE SEMAFORIZACIÓN LA REVISIÓN DE LAS 3 INTERSECCIONES UBICADAS EN LA AV CALI CON CL 53 SUR, CL 56 SUR CON KR 88C Y AV CALI CON CL 71A SUR POR MEDIO DEL SDQS DE BOGOTA TE ESCUCHA</t>
  </si>
  <si>
    <t>ACTA. se realizó la solicitúd por medio del aplicativo Bogota Te Escucha por medio del radicado 1674682019</t>
  </si>
  <si>
    <t>EL USUARIO SOLICITA QUE SE REVISE LA SEMAFORIZACIÓN EN TRES PUNTOS DE LA LOCALIDAD YA QUE LAS FRECUENCIAS O LOS TIEMPOS DEL SEMÁFORO NO ESTÁN SINCRONIZADOS PARA EL PASO DE PEATONES Y BICICLETAS, HACE FALTA SEÑALIZACIÓN ADICIONAL, LOS PUNTOS SON:  AV CALI CON CL 53 SUR, CALLE 56 SUR CON KR 88C Y AVENIDA CALI CON 71A SUR</t>
  </si>
  <si>
    <t>NO REQUIERE ACTA</t>
  </si>
  <si>
    <t>BASES DE DATOS</t>
  </si>
  <si>
    <t>l. Clasificación y actualización de archivo</t>
  </si>
  <si>
    <t>ARCHIVO</t>
  </si>
  <si>
    <t>KR 87C # 68C-69 SUR</t>
  </si>
  <si>
    <t>TENIENDO EN CUENTA LA SOCIALIZACIÓN DEL 04 DE JULIO DE LOS REDUCTORES DE VELOCIDAD, SE HABÍA DEJADO LISTADO EN EL CONJUNTO RESIDENCIAL, POR LO QUE SE RECOGIERON ESOS LISTAMOS Y SE SOCIALIZÓ LA MEDIDA CON EL COLEGIO VILLA CAROLINA</t>
  </si>
  <si>
    <t xml:space="preserve">KRA 86 # 74-00 SUR </t>
  </si>
  <si>
    <t>SE DA INICIO A TALLER DE FORMACION Y SENSIBILIZACIÓN A GRADO 302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</si>
  <si>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501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</si>
  <si>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502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</si>
  <si>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503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</si>
  <si>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504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</si>
  <si>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201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</si>
  <si>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1102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</si>
  <si>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DA INICIO A TALLER DE FORMACION Y SENSIBILIZACIÓN A GRADO 802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t>
  </si>
  <si>
    <t>SE INICIA REUNIÓN CON SALUDO Y DESDE LA PARTE CENTRAL SE REALIZA EL RESUMEN DEL DOCUMENTO SOBRE LA IMPLEMENTACIÓNDE LA EAT Y SE NOMBRAN LIDERES DE INSTITUCIONES COMO LO SON DE LA SUB RED, IDPAC Y SEGURIDAD SE REALIZA LA APLICACIÓN DE LA ENCUESTA PARA CONOCER EXPERIENCIAS Y LECCIONES APRENDIDAS EN LAS EAT. SE REALIZA SEGUIMIENTO AL POAL LUEGO EVALUACIÓN DEL CLOPS DE INFANCIA Y ADOLECENCIA DONDE RECOMIENDAN MEJORA DEL SONIDO, SE PRESENTAN CLOPS DE FAMILIA QUE SE REALIZARA EN LA CASA DE LA PARTICIPACIÓN EL DIA 18 DE JULIO DE 2019, SE COMENTA QUE SE CRUZA CON CON EL CLD. SE PROCEDE AL SEGUIMIENTO Y AVANCE DEL PLAN DE ACCIÓN DE LA UAT, DONDE SE VERIFICAN ACCIONES PRINCIPALES , COMENTANDO DESDE LA MESA TÉCNICA QUÉ SE HA HECHO Y VA AL DIA. PARA LA METODOLOGIA DEL CLOPS VAN A ENVIAR MATRIZ PARA QUE LOS RESPECTIVOS SOCIALES LA LLENEN Y LA ENVIEN. EL DIA 11/07/2019</t>
  </si>
  <si>
    <t>CL 54F SUR # 94-18</t>
  </si>
  <si>
    <t>SE REALIZA JORNADA DE REGISTRO BICI AL INTERIOR DEL CENTRO COMERCIAL MI PORVENIR EN LA CUAL SE DA INFORMACION DE LOS PASOS A SEGUIR PARA EL REGISTRO DE LA BICICLETA CON LA CUAL SE BUSCA REDUCIR EL HURTO Y LA COMERCIALIZACION DE PARTES Y BICICLETAS EN LA CIUDAD. SE REALIZA REGISTRO DE BICICLETAS Y SE PLANTEA UNA PROXIMA JORNADA EN LA QUE HAYA MAS PARTICIPACIÓN DE LOS BICIUSUARIOS DEL CENTRO COMERCIAL. EL DIA 11/07/2019</t>
  </si>
  <si>
    <t>LA REUNIÓN INICIA LUEGO DE LA UAT POR LO QUE LOS REFERENTES LOCALES COMENTAN SUS ACCIONES Y LAS FECHAS EN QUE SE VAN A REALIZAR. ASI MISNMI LAS ACCIONES QUE SE HAN REALIZADO EN EL MES DE JULIO LA COMPAÑERA DE LGTBI PRESENTA POLITICA PÚBLICA CON LA QUE TRABAJA ASI COMO SU PORTAFOLIO DE SERVICIOS, LUEGO LA COMPAÑERA DE HABITANTE DE CALLE PRESENTA POLITICA PÚBLICA Y TAMBIEN PORTAFOLIO DE SERVICIOS. POR ULTIMO EL COMPAÑERO DE SEGURIDAD PRESENTA PLAN INTEGRAL DE SEGURIDAD CONVIVENCIA Y JUSTICIA.EL DIA 11/07/2019</t>
  </si>
  <si>
    <t>KR 77G # 60-45 SUR</t>
  </si>
  <si>
    <t>LA ESTACIÓN</t>
  </si>
  <si>
    <t>SE LLEGA AL PUNTO DONDE LA COMUNIDAD SE QUEJO PORQUE LAS RUTAS PIRATAS Y POR LA NOCHE HACEN MUCHO RUIDO, POR LO QUE EL CLM BUSCA LOS CALIBRADORES DE LAS RUTAS A LOS CUALES LES COMENTAMOS LAS QUEJAS QUE HA COMENTADO LA COMUNIDAD POR LO QUE SE INVITA QUE SE AUTOREGULEN QUE LA IDEA DEL CLM NO ES AFECTARLOS EN EL TRABAJO, SI NO QUE LA CONVIVENCIA SEA ARMONICA PARA NO GENERAR QUE LA ALCALDIA LOCAL DE BOSA TOME ACCIONES, SER COMPROMETEN A AUTOREGULARSE. EL DIA 11/07/2019</t>
  </si>
  <si>
    <t>CL 58 I BIS SUR # 78-45</t>
  </si>
  <si>
    <t>VILLA NOHORA</t>
  </si>
  <si>
    <t>SE LLEGA AL PUNTO DE VILLA NOHORA, DONDE LA SEÑORA FRNACY COMENTA QUE LA COMUNIDAD PRESENTA BASTANTES QUEJAS PORQUE VIENEN MUCHOS OPERATIVOS DE POLICIA DE TRANSITO A LOS VEHICULOS QUE ESTAN SOBRE LA CALLE, IGUAL EL CLM VE QUE NO HAY MUCHOS VEHICULOS PARQUEADOS EN EL SECTOR Y EL PASO VEHICULAR ES DE FACIL ACCESO. IGUALMENTE EL CLM RECOMIENDA QUE NO DEJEN VEHICULOS EN VIA POR QUE ES OPORTUNIDAD PARA LOS LADRONES. SE INFORMA QUE EL CLM SE REUNIRA CON POLICIA DE TRANSITO PARA VERIFICAR TEMA Y QUE PUEDAN REDUCIR LOS OPERATIVOS, IGUALMENTE SE INFORMA QUE EL CLM NO HA RECIBIDO QUEJAS DEL LUGAR POR MAL PARQUEO EN VIA. EL DIA 11/07/2019</t>
  </si>
  <si>
    <t>CL 58 M SUR DESDE KRA 78I HASTA 78D BIS</t>
  </si>
  <si>
    <t xml:space="preserve">JOSE ANTONIO GALAN </t>
  </si>
  <si>
    <t>solicitar operativo de control en horas de la noche en la Cl 58M sur entre Kr 78I y 78D bis por el SDQS</t>
  </si>
  <si>
    <t>ACTA. SE REALIZÓ SOLICITUD POR MEDIO DEL APLICATIVO DE  BOGOTA TE ESCUCHA POR MEDIO DEL RADICADO 1674782019</t>
  </si>
  <si>
    <t>SE LLEGA AL PUNTO DONDE LA COMUNIDAD MANIFESTÓ MAL PARQUEO DE VEHICULOS SOBRE LA CALLE 58 M SUR, ESPECIALMENTE POR LA NOCHE EVITANDO EL FLUJO VEHICULAR, SE PROTESTA PARA LOS QUE LOS LADRONES SE METAN A LAS CASAS, PROPICIAN CONSUMO DE SPA AL LADO DEL COLEGIO JOSE ANTONIO GALAN POR LO QUE SE PROGRAMAN OPERATIVOS DE CONTROL CON GRUAS Y POLICIA DE TRÁNSITO YA QUE LA INSEGURIDAD ES BASTANTE ALTA, SE REALIZA REGISTRO FOTOGRAFICO. EL DIA 11/07/2019</t>
  </si>
  <si>
    <t xml:space="preserve">KR 84 D # 57 B SUR HASTA KR 84 c BIS </t>
  </si>
  <si>
    <t>SE LLEGA AL PUNTO DE LA PROBLEMÁTICA DONDE EXISTE UN TALLER PARA MOTOCICLISTAS POR LO QUE SE REALIZA EL ACERCAMIENTO POR PARTE DEL CLM PARA QUE SE AUTOREGULEN Y DEJEN DE PARQUEAR LAS MOTOS EN EL ESPACIO PUBLICO, SE HABLA CON EL PROPIETARIO DEL ESTABLECIMIENTO COMERCIAL BICICLETAS CONTINENTAL PARA QUE POR FAVOR EVITA LOS VEHICULOS DONDE AFECTE LA MOVILIDAD Y EL ESPACIO PÚBLICO, SE COMPROMETEN A AUTOREGULARSE EN SU LABOR DIARIA . EL DIA 11/07/2019</t>
  </si>
  <si>
    <t>CL 57 C SUR DESDE KR 86A- KR 86C</t>
  </si>
  <si>
    <t>NUEVA YERSEY</t>
  </si>
  <si>
    <t>SE ELEVA PETICIÓN DE ACCIONES DE REDUCCIÓN DE LA VELOCIDAD EN LAS KR 86 A HASTA LA KR 86C CON CL 57 C SUR Y DESDE LA CL 57 C SUR DESDE LA KR 86a-86b BIS, POR EL SDQS DE BOGOTA TE ESCUCHA A LA MALLA VIAL LOCAL</t>
  </si>
  <si>
    <t>ACTA. SE ELEVÓ SOLICITUD POR MEDIO DEL APLICATIVO BOGOTÁ TE ESCUCHA POR MEDIO DEL RADICADO 1674972019</t>
  </si>
  <si>
    <t>DE ACUERDO CON LOS COMPROMISOS ADQUIRIDOS EN LA MESA DE EAT DE VILLA CLEMENCIA DONDE SE QUEJAN DEL ALTO FLUJO DE MOTOS, ADEMAS QUE PASAN A ALTAS VELOCIDADES, POR LO QUE SE REALIZA REUNION CON LA COMUNIDAD, ESTA NOS HIZO EL RECORRIDO AL INTERIOR DEL BARRIO Y SE PUDO CONSTATAR QUE LAS MOTOS PASAN MUY RÁPIDO PARA SER UNA ZONA RESIDENCIAL Y LAS CALLES DE ACCESO VEHICULAR RESTRINGIDO, SE DENOTA QUE LA VIA NO PERTENECE A LA SDM, SINO A MALLA VIAL DE ALCALDIA LOCAL, PARA LO CUAL SE ELEVARA LA SOLICITUD A LA ALCALDIA LOCAL. EL DIA 11/07/2019</t>
  </si>
  <si>
    <t>KR 87J #56F-22 SUR</t>
  </si>
  <si>
    <t>HOLANDA</t>
  </si>
  <si>
    <t>DE ACUERDO CON LOS COMPROMISOS ADQUIRIDOS EN LA MESA DE EAT DE VILLA CLEMENCIA DONDE LA COMUNIDAD SE QUEJA DE COMPARENDOS IMPUESTOS EN LA VIA ARTERIAL DEL BARRIO POR LA POLICIA DE TRANSITO, SE EXPLICA LEY 1811 ART. 76 DEL CNT  QUE NO PUEDEN PARQUEAR EN VIAS PRINCIPALES, ARTERIALES, AUTOPISTAS. LA COMUNIDAD TAMBIEN COMENTA QUE LES HICIERON QUITAR LAS ESTRUCUTURAS DEL ANTEJARDIN Y EN LA SIGUIENTE CUADRA NO, EL CLM LES INDICA QUE DEBEN SOLICITAR EL CONCEPTO TÉCNICO A ´PLANEACIÓN COMO JAC O COMO INICIATIVA DE LA COMUNIDAD. EL DIA 11/07/2019</t>
  </si>
  <si>
    <t>AK 68 # 49 A- 47</t>
  </si>
  <si>
    <t>Jardín Botánico</t>
  </si>
  <si>
    <t>JARDIN BOTÁNICO</t>
  </si>
  <si>
    <t>N. Capacitaciones Recibidas</t>
  </si>
  <si>
    <t>FIRMA DE ASISTENCIA</t>
  </si>
  <si>
    <t>SE ASISTIÓ A LA CAPACITACIÓN DEL NUEVO PIP EN COMPENSAR</t>
  </si>
  <si>
    <t>REALIZAR RECORRIDO DE VERIFICACIÓN EN LA CL 73D SUR ENTRE AV CIUDAD DE CALI Y KR 81. REALIZAR RECORRIDO DE VERIFICACIÓN SOBRE LA AV CIUDAD DE CALI, DESDE PALESTINA HASTA SAN DIEGO</t>
  </si>
  <si>
    <t>ACTA. SE REALIZARON LOS RECORRIDOS EL 24/07/2019</t>
  </si>
  <si>
    <t>LA SEÑORA YAMILE TIENE UNA DISCAPACIDAD VISUAL POR LO QUE PRESENTA PROBLEMATICAS QUE ESTA TENIENDO PARA DESPLAZARSE DESDE BOSA SAN PEDRO, PASAR POR LA AV. CALI Y TOMAR EL ALIMENTADOR DE LAURELES, LA PROBLEMÁTICA SE PRESENTA  POR LA CALLE 73 D SUR ENTRA LA AV. CALI Y KR 81 YA QUE HAY IEP POR VEHICULOS EN VIA Y ANDENES Y ADEMÁS SOLICITA QUE SE INSTALEN SEMAFOROS SONOROS SOBRE LA AV. CALI EN LA SALIDA DE LA PALESTINA, LA SEÑORA MANIFIESTA QUE SOBRE LOIS SEMAFOROS DE LA AV. CALI PARA PASAR AUN MEJOR.EL DIA 15/07/2019</t>
  </si>
  <si>
    <t xml:space="preserve">KR 86 # 74-00 SUR </t>
  </si>
  <si>
    <t>SE DA CONTINUACION CON EL TALLER DE FORMACIÓN Y SENSIBILIZACIÓN AL GRADO 801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15/07/2019</t>
  </si>
  <si>
    <t>CL 13 # 37-35</t>
  </si>
  <si>
    <t>Zona Industrial</t>
  </si>
  <si>
    <t>ZONA INDUSTRIAL</t>
  </si>
  <si>
    <t>LISTADO DE ASISTENCIA</t>
  </si>
  <si>
    <t>CAPACITACIÓN BICIPARSEROS</t>
  </si>
  <si>
    <t>REALIZAR RECORRIDO DE VERIFICACIÓN EN LAS INMEDIACIONES DE KR 98B # 73-15 SUR
REDUCTORES CARLOS PIZARRO UBICADA EN LA CALLE 73 SUR ENTRE KR 100 Y 104
RECORRIDO DE VERIFICACIÓN CL 73 SUR # 79 D-15</t>
  </si>
  <si>
    <t>ACTA. SE HIZO RECORRIDO DE VERIFICACIÓN EL 24 DE JULIO 2019 EN LA CL 73 SUR # 79D-15</t>
  </si>
  <si>
    <t>SE  REALIZA COMISIÓN DE MOVILIDAD EN LA CUAL SE PRESENTAN ACCIONES DESARROLLADAS POR MAIVO CAPITAL. ETIB, TRANSMILENIO Y ALCALDIA LOCAL DE BOSA. SE LEE EL ACTA Y SE TOMAN COMPROMISOS PARA DAR ESPUESTA EN PROXIAM REUNIÓN. EL DIA 17/07/2019</t>
  </si>
  <si>
    <t>SE DA CONTINUACION CON EL TALLER DE FORMACIÓN Y SENSIBILIZACIÓN AL GRADO 204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</si>
  <si>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402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</si>
  <si>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101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</si>
  <si>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102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</si>
  <si>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103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</si>
  <si>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104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</si>
  <si>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201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</si>
  <si>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202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</si>
  <si>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203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</si>
  <si>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SE DA CONTINUACION CON EL TALLER DE FORMACIÓN Y SENSIBILIZACIÓN AL GRADO 801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t>
  </si>
  <si>
    <t>DANDO ALCANCE AL PLAN DE ACCIÓN SE PARTICIPA EN CLD DESTACANDOSE QUE SE CONCERTAN FECHAS PARA LA ELECCIÓN DE REPRESENTANTE  DE LA MESA POR LO QUE LA CENTRO LOCAL DE MOVILIDAD DEBE REALIZAR ACOMPAÑAMIENTO LOS DIAS 22 Y 25 DE AGOSTO DEL PRESENTE AÑO . EL DIA 18/07/2019</t>
  </si>
  <si>
    <t>CALLE 57 R SUR # 72F-50</t>
  </si>
  <si>
    <t>Apogeo</t>
  </si>
  <si>
    <t>OLARTE</t>
  </si>
  <si>
    <t>SE ASITE A DESAYUNO INVITACION POR CONEXIÓN MOVIL EN EL CUAL PRESENTAN SU PLAN DE GESTIÓN Y EVALUAR ALTERNATIVAS DE ARTICULACIÓN CON EL CENTRO LOCAL DE MOVILIDAD, EL CUAL PRSENTA SU PIP Y HACE INVITACION PARA PARTICIPAR EN LA COMISIÓN DE MOVILIDAD DESARROLLADA EL TERCER MIERCOLES DE CADA MES EN LA CASA DE LA PARTICIPACIÓN. EL DIA 19/07/2019</t>
  </si>
  <si>
    <t>REUNIÓN OPERADOR CONEXIÓN MOVIL</t>
  </si>
  <si>
    <t>AV. EL DORADO # 69-76 TORRE 1 ED. ELEMENTO</t>
  </si>
  <si>
    <t>Ciudad Salitre Occidente</t>
  </si>
  <si>
    <t>TRANSMILENIO</t>
  </si>
  <si>
    <t>SE ASISTE A SESIÓN COLABORATIVA TALLER DESARROLLADO POR TRANSMILENIO Y VEEDURIA DISTRITAL CON EL FIN DE SEGUIR ADELANTANDO ACCIONES CONTRA LA EVASIÓN EN EL COMPONENTE ZONAL SITP: EL DIA 19/07/2019</t>
  </si>
  <si>
    <t>SE DA CONTINUACION CON EL TALLER DE FORMACIÓN Y SENSIBILIZACIÓN AL GRADO 804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19/07/2019</t>
  </si>
  <si>
    <t>CALLE 81 SUR # 78M-02</t>
  </si>
  <si>
    <t>DANDO CUMPLIMIENTO A LA INVITACIÓN REALIZADA POR EL DILE SE ASISTE A LA APERTURA DEL COLEGIO BICENTENARIO  CON EL OBJETO DE CONOCER SUS INSTALACIONES Y CONTEMPLAR POSIBLES ACCIONES PARA EL AÑO 2020. EL DIA 19/07/2019</t>
  </si>
  <si>
    <t xml:space="preserve">SE REALIZA REUNIÓN CON EL OBJETIVO DE REALIZAR REUNIÓN PARA REVISAR EL COMPONENTE PROGRAMÁTICO Y LA CARACTERIZACIÓN DE ESCENARIOS PARA BUSCAR INSUMOS PARA ACTUALIZAR DOCUMENTOS </t>
  </si>
  <si>
    <t>IDIGER</t>
  </si>
  <si>
    <t>KR 80 I # 61-05 SUR</t>
  </si>
  <si>
    <t>EL CLM ATENDIÓ LA CITACIÓN DE LA JAL DE BOSA, SE COMENTA LA GESTIÓN REALIZADA EN LA LOCALIDAD, SE COMENTÓ QUE HAY DOS CONTRATOS QUE TIENE LA SDM QUE ESTÁN EN LA ETAPA DE REVISIÓN DE DISEÑOS. ADEMÁS SE COMENTÓ QUE LAS RUTAS PIRATAS SON UN PROBLEMA QUE NI LA POLICIA DE TRANSITO HA LOGRADO CONTROLAR, YA ES UN TEMA DE CULTURA CIUDADANA</t>
  </si>
  <si>
    <t>JAL BOSA</t>
  </si>
  <si>
    <t>SOLICITAR OPERATIVO DESPUES DE LAS 8:00 PM EN EL CUADRANTE COMPRENDIDO ENTRE LAS CL 58 I BIS SUR Y CL 58 M SUR CON KR 78 BIS Y 78 C</t>
  </si>
  <si>
    <t>SE ACERCA AL CLM CON EL FIN DE SOLICITAR OPERATIVOS EN LA KR 78 C # 58 I-05 SUR Y SUS IMEDIACIONES POR MAL PARQUEO EN VIA, ESPECIALMENTE EN LA NOCHE</t>
  </si>
  <si>
    <t>SOLICITAR OPERATIVO POR MEDIO DEL SDQS Y EL APLICATIVO BOGOTA TE ESCUCHA EN EL SECTOR NUEVA GRANADA UBICADO EN LA CL 70A SUR # 77 L-82</t>
  </si>
  <si>
    <t>SE ACERCA EL SEÑOR JUAN DE JESUS SOLICITANDO OPERATIVO DE CONTROL POR MAL PARQUEO EN ESPACIO PÚBLICO EN LA CL 70 A SUR # 77L-82 EN EL BARRIO NUEVA GRANADA PRIMER SECTOR.</t>
  </si>
  <si>
    <t>SE REALIZA ACERCAMIENTO CON EL REFERENTE DE ESPACIO PÚBLICO DE LA ALCLADIA LOCAL CON EL FIN DE ESTABLECER EL PROCEDIMIENTO PARA LOS OPERATIVOS DE CONTROL</t>
  </si>
  <si>
    <t>REFERENTE DE PARTICIPACION DE ALCALDIA LOCAL</t>
  </si>
  <si>
    <t>SE REALIZA EL ACERCAMIENTO INSTITUCIONAL Y EL LIDER DE LA PLAZA DE MERCADO DE BOSA CENTRO, CON EL FIN DE INFORMAR QUE HAY APROBADO UN CONCEPTO DE DESCARGA SOBRE LA CARRERA, ESTO CON EL FIN DE QUE PAREN LOS OPERTATIVOS DE LA POLICIA DE TRANSITO YA QUE NO RECONOCEN EL CONCEPTO TECNICO Q EMITIO LA SDM</t>
  </si>
  <si>
    <t>CL 73 SUR #79D-15</t>
  </si>
  <si>
    <t>LAURELES</t>
  </si>
  <si>
    <t>DE ACUERDO CON LOS COMPROMISOS, SE HIZO EL RECORRIDO DONDE NO SE EVIDENCIÓ MAL PARQUE EN VIA, SE INTENTÓ LLAMAR A LA PERSONA QUE SOLICITÓ EL RECORRIDO PERO NO DEJÓ EL NUMERO DE TELEFONO</t>
  </si>
  <si>
    <t>AV CIUDAD DE CALI CON CL 75 SUR</t>
  </si>
  <si>
    <t>LA ESPERANZA</t>
  </si>
  <si>
    <t>POR MEDIO DE LA PLATAFORMA BOGOTA TE ESCUCHA SE SOLICITA EL FUNCIONAMIENTO ADECUADO DE LOS DISPOSITIVOS SONOROS DEL SEMÁFORO UBICADO EN LA AV CIUDAD DE CALI CON CL 75 SUR</t>
  </si>
  <si>
    <t>DE ACUERDO CON LOS COMPROMISOS ADQUIRIDOS CON COMUNIDAD SE REALIZÓ LA VERIFICACIÓN DEL DISPOSITIVO SONORO DEL SEMÁFORO</t>
  </si>
  <si>
    <t>AV CIUDAD DE CALI CON KR 81</t>
  </si>
  <si>
    <t>ELEVAR SOLICITUD MEDIANTE EL SDQS EN LA PLATAFORMA BOGOTA TE ESCUCHA EL BUEN FUNCIONAMIENTO DEL DISPOSITIVO SONORO DEL SEMÁFORO UBICADO EN LA AV CIUDAD DE CALI CON KR 81</t>
  </si>
  <si>
    <t>AV CIUDAD DE CALI CON KR73 D</t>
  </si>
  <si>
    <t>ELEVAR SOLICITUD POR MEDIO DEL SDQS DONDE SE SOLICITARA EL CORRECTO FUNCIONAMIENTO DEL DISPOSITIVO SONORO DEL SEMÁFORO UBICADO EN LA AV CIUDAD DE CALI CON KR 73D</t>
  </si>
  <si>
    <t>CL 73 D ENTRE KR 81 -AV CIUDAD DE CALI</t>
  </si>
  <si>
    <t>ELEVAR SOLICITUD DE OPERATIVO DE CONTROL DEL ESPACIO PÚBLICO EN LA KR 73 D SUR ENTRE KR 81 Y LA AV CIUDAD DE CALI POR MEDIO DEL SDQS</t>
  </si>
  <si>
    <t>SE LLEGÓ AL PUNTO DE LA PROBLEMÁTICA EVIDENCIADA POR LA COMUNIDAD DONDE PARTE DEL COMERCIO SACA SUS PRODUCTOS AL ESPACIO PÚBLICO O HAY VEHÍCULOS PARQUEADOS SOBRE LOS ANDENES O CALZADAS</t>
  </si>
  <si>
    <t>KR 28A # 17A-20</t>
  </si>
  <si>
    <t>ENVIAR POR CORREO ELECTRONICO AL GERENTE DE ÁREA EL CONCEPTO DE CARGA, LAS SOLICITUDES DE SEMAFORIZACIÓN Y LA MATRIZ DEL CLGRCC</t>
  </si>
  <si>
    <t>SE REALIZÓ COMITÉ DE ÁREA, DONDE COMENTARON QUE LAS SOLICITUDES ANTIGUAS PASARLAS DE NUEVO POR EL SDQS, ENVIAR AL GERENTE LAS SOLICITUDES SEMAFORICAS, EL CONCEPTO DE CARGA Y LA MATRIZ DEL CLGRCC</t>
  </si>
  <si>
    <t>COMITÉ DE ÁREA SDM</t>
  </si>
  <si>
    <t>CALLE 13# 37-35</t>
  </si>
  <si>
    <t>SE REALIZA LA CONVOCATORIA E INFORMACIÓN TELEFÓNICA DE LA JORNADA DE LA OFERTA SENA PARA BENEFICIARIOS DE ATENCIÓN SOCIAL DE LA SECRETARÍA DE MOVILIDAD EN CONVENIO CON EL SENA.</t>
  </si>
  <si>
    <t>SOLICITAR POR MEDIO DE SDQS OPERATIVOS FINES DE SEMANA EN LA CALLE 76 SUR ENTRE KR 80I Y 81</t>
  </si>
  <si>
    <t>AL CLM SE ACERCA EL CIUDADANO LIZANDRO DÍAZ CON EL OBJETIVO DE HACER SEGUIMIENTO DE SEÑALIZACION VERTICAL EN LA CALLE 76 SUR ENTRE KR 80 Y 81 POR LO QUE SE SOLICITA OPERATIVOS</t>
  </si>
  <si>
    <t>CL 128 D #21-43</t>
  </si>
  <si>
    <t>Suba</t>
  </si>
  <si>
    <t>SENSIBILIZACIÓN A BICIUSUARIOS EN LA CL 57 R SUR CON 72 D, SENSIBILIZACIÓN CL 73 SUR CON KR 95A</t>
  </si>
  <si>
    <t xml:space="preserve">SE INICIA LA REUNIÓN DEL CLGRCC DONSE SE ANALIZA EL PLAN DE ACCIÓN DEL AÑO, SE REVISA EL ESTADO DE LAS ACCIONES Y EL CRONOGRAMA. LA CAR REALIZA UNA INTERVENCIÓN PARA LA RECUPERACIÓN DE LA RONDA DEL RÍO BOGOTÁ. </t>
  </si>
  <si>
    <t>CL 63S# 80B BIS</t>
  </si>
  <si>
    <t>SE REALIZA RECORRIDO EN LA PLAZA DE MERCADO VERIFICANDO EL ÁREA PARA APLICAR UN PILOTO DE CARFUE Y DESCARGUE</t>
  </si>
  <si>
    <t>KR 77G# 60-45 SUR</t>
  </si>
  <si>
    <t>LA COMUNIDAD SOLICITA SE IMPLEMENTE UNA REDUCCIÓN DE CALZADA O UNA SEÑALIZACIÓN QUE NO PERMITA EL PARQUEO DE ESTOS VEHÍCULOS EN EL LUGAR KR 77 G # 60-45 SUR EDIFICIO MULTICENTRO LA ESTACIÓN BOSA LA SOLICITUD SE REALIZA POR LA SDQS BOGOTÁ TE ESCUCHA</t>
  </si>
  <si>
    <t>SE REALIZA REUNIÓN CON LA COMUNIDAD DEL EDIFICIO MULTICENTRO LA CUAL SE ENCUENTRA INCONFORME CON EL PARQUEO DE LAS RUTAS PIRATAS, YA QUE OCACIONAN TRANCONES, RUIDO,MAL USO DEL ESPACIO PÚBLICO POR LO QUE SOLICITAN OPERATIVO</t>
  </si>
  <si>
    <t>ALCALDIA KENNEDY</t>
  </si>
  <si>
    <t>Kennedy Central</t>
  </si>
  <si>
    <t>KENNEDY CENTRAL</t>
  </si>
  <si>
    <t>REUNION INTERINSTITUCIONAL INDRA</t>
  </si>
  <si>
    <t>SAN ANDRES</t>
  </si>
  <si>
    <t>Carvajal</t>
  </si>
  <si>
    <t>REUNION INTERINSTITUCIONAL PREVIO ENCUENTRO</t>
  </si>
  <si>
    <t>SALON COMUNAL SAN ANDRES</t>
  </si>
  <si>
    <t>RADICAR OPERATIVO DE CONTROL POR IEP EN BOGOTA ESCUCHA EN Calle 43F # 68F-06 SUR RADICO CON EL N. 1614512019</t>
  </si>
  <si>
    <t>ACTA NUMERO DE RADICADO SDQS 1614512019</t>
  </si>
  <si>
    <t>COMUNIDAD SOLICITA OPERATIVOS DE CONTROL</t>
  </si>
  <si>
    <t>REUNION DE PARTICIPACIÓN</t>
  </si>
  <si>
    <t>CALLE 5 A CON 71D</t>
  </si>
  <si>
    <t>Américas</t>
  </si>
  <si>
    <t>TECHO</t>
  </si>
  <si>
    <t>RADICAR OPERATIVOS DE CONTROL POR IEP EN BOGOTA ESCUCHA EN CL 5A CON 71D SE RADICO CON EL NO. 1672652019</t>
  </si>
  <si>
    <t xml:space="preserve">ACTA NUMERO DE RADICADO SDQS 1672652019 </t>
  </si>
  <si>
    <t>CL 1 HASTA CL 3 CON KR 71D</t>
  </si>
  <si>
    <t xml:space="preserve">JORNDA INFORMATIVA  </t>
  </si>
  <si>
    <t>JORNDA INFORMATIVA  KENNEY CENTRAL</t>
  </si>
  <si>
    <t>REUNIÓN INTERINSTITUCIONAL CLS</t>
  </si>
  <si>
    <t>CL 2 # 71D-06</t>
  </si>
  <si>
    <t xml:space="preserve">RECORRIDO DE VERIFICACIÓN </t>
  </si>
  <si>
    <t xml:space="preserve">CL 5A SUR # 71A </t>
  </si>
  <si>
    <t>RADICAR SOLICITUD DE DEMARCACIÓN DE UNICO SENTIDO EN BOGOTA ESCUCHA EN CL 5A SUR # 71A HASTA LA BOYACA RADICO CON EL N. 1616242019</t>
  </si>
  <si>
    <t xml:space="preserve">ACTA NUMERO DE RADICADO SDQS 1616242019 </t>
  </si>
  <si>
    <t>COMUNIDAD SOLICITADEMARCACIÓN</t>
  </si>
  <si>
    <t xml:space="preserve">CL 1 SUR # 71D -20 </t>
  </si>
  <si>
    <t>RADICAR SOLICITUD DE DEMARCACIÓN DE UNICO SENTIDO EN BOGOTA ESCUCHA EN CL 5A SUR # 71A HASTA LA BOYACA RADICO CON EL N. 1673492019</t>
  </si>
  <si>
    <t>ACTA NUMERO DE RADICADO SDQS 161673492019</t>
  </si>
  <si>
    <t>CL 13 # 37-35 SDM</t>
  </si>
  <si>
    <t>EJIDOS</t>
  </si>
  <si>
    <t>FRIGORIFICO SAN MARTIN</t>
  </si>
  <si>
    <t>Castilla</t>
  </si>
  <si>
    <t>VALLADOLID</t>
  </si>
  <si>
    <t>ACTA REUNIÓN DE PARTICIPACIÓN</t>
  </si>
  <si>
    <t>ACTA REUNION INTERINSTITUCIONAL  CON POLICIA</t>
  </si>
  <si>
    <t>ACTA LIDER SUPER MANZANA 14</t>
  </si>
  <si>
    <t>ACTA POLICIA</t>
  </si>
  <si>
    <t>ACTA INDRA</t>
  </si>
  <si>
    <t>CIUDAD LIMPIA SOLICITAINFORMACIÓN DE IMPLEMENTACIÓN</t>
  </si>
  <si>
    <t>RAFEL URIBE</t>
  </si>
  <si>
    <t>Marruecos</t>
  </si>
  <si>
    <t>MARRUECOS</t>
  </si>
  <si>
    <t>NO REQUIERE ATA  REPOSA EN CLM 18</t>
  </si>
  <si>
    <t xml:space="preserve">SE APOYA SOCIALIZACION CAMBIO DE SENTIDO VIAL </t>
  </si>
  <si>
    <t>REORRIDO DE VERIFICACIÓN</t>
  </si>
  <si>
    <t>CLL 1F # CR 69A HASTA 70B</t>
  </si>
  <si>
    <t>carvajal</t>
  </si>
  <si>
    <t>RADICAR SOLICITUD  DE OPERATIVOS DE CONTROL EN BOGOTA TE ESCUCHA EN CLL 1F # CR69A HASTA 70B RADICO CON EL N. 1679612019</t>
  </si>
  <si>
    <t>ACTA NUMERO DE RADICADO SDQS 1679612019</t>
  </si>
  <si>
    <t>ACTA COMUNIDAD SOLICITA OPERATIVOS DE CONTROL</t>
  </si>
  <si>
    <t>ALCALDIA LOCAL 8</t>
  </si>
  <si>
    <t>REUNION INTERINSTITUCIONAL CIUDADA LIMPIA</t>
  </si>
  <si>
    <t>CL 5 A SUR # 71 A</t>
  </si>
  <si>
    <t>RADICAR SOLICITUD  DE OPERATIVOS DE CONTROL EN BOGOTA  ESCUCHA TRASVERSAL 72A # 52 SUR  RADICO CON EL N. 1677392019</t>
  </si>
  <si>
    <t>ACTA NUMERO DE RADICADO SDQS 1677392019</t>
  </si>
  <si>
    <t xml:space="preserve">KR 94A # 6C-18 CIUDAD TINTAL II ETAPA </t>
  </si>
  <si>
    <t>CIUDAD TINTAL</t>
  </si>
  <si>
    <t>RADICAR SOLICITUD PARA SEÑALIZACIÓN DE PROHIVIDO GIRA A LA IZQUIERDA EN LA KR 87B CON CL6, RADICO CON EL N 1679082019</t>
  </si>
  <si>
    <t>ACTA NUMERO DE RADICADO SDQS 1679082019</t>
  </si>
  <si>
    <t>SOLICITUD DE SEÑALIZACIÓN PROHIBIDO GIRA A LA DERRECHA SE RADICO CON N. 1679082019 EN BOGOTA TE ESCUCHA</t>
  </si>
  <si>
    <t>COMPENSAR</t>
  </si>
  <si>
    <t>BOSQUE POPULAR</t>
  </si>
  <si>
    <t>PALOQUEMAO- SDM (4 PISO)</t>
  </si>
  <si>
    <t>ACTA ACUERDOS DIALOGOS CIUDADANOS, INQUIETUDES CLM, SGV INFORMA MESAS TECNICAS</t>
  </si>
  <si>
    <t xml:space="preserve">SDM CL 13 </t>
  </si>
  <si>
    <t>LOS EJIDOS</t>
  </si>
  <si>
    <t>NO RE QUIERE ACTA</t>
  </si>
  <si>
    <t>NO REQUIERE ACTA CAPACITACIÓN BICI PARCEROS</t>
  </si>
  <si>
    <t>CL 37 SUR CON 69 HASTA CL 34</t>
  </si>
  <si>
    <t>CARVAJAL</t>
  </si>
  <si>
    <t>ACTA SE REALIZA JORNADA INFORMATIVA  CON VOLANTE  INFORMATIVO ¿Dónde PUEDO PARQUEAR?</t>
  </si>
  <si>
    <t>URI KENNEDY</t>
  </si>
  <si>
    <t xml:space="preserve">ACTA CON COORDINADOR URI </t>
  </si>
  <si>
    <t>KR 68L BIS 37-58 SUR</t>
  </si>
  <si>
    <t>DELISIAS</t>
  </si>
  <si>
    <t>ACTA CON PROPIETARIO DE VEHICULO MAL PARQUEADO</t>
  </si>
  <si>
    <t>CONJUNTO NUEVO SOL CASTILLA</t>
  </si>
  <si>
    <t>TABAKU</t>
  </si>
  <si>
    <t>RADICAR SOLICITUD DE OPERATIVOS DE CONTROL EN BOGOTA ESCUCHA EN CALLE 6B # 80G-95 RADICO CON EL N. 1742922019</t>
  </si>
  <si>
    <t>ACTA NUMERO DE RADICADO 1742922019</t>
  </si>
  <si>
    <t>TV 68I # 44-04</t>
  </si>
  <si>
    <t>ACTA CIUDADANOS EXPONEN PROBLEMÁTICA POR COGESTIÓN VIAL SOLICITAN CAMBIO DE SENTIDO VIAL.</t>
  </si>
  <si>
    <t>CARRERA 72K #36-79 SUR</t>
  </si>
  <si>
    <t>CARIMAGUA</t>
  </si>
  <si>
    <t>RADICAR SOLICITUD DE OPERATIVO DE CONTROL EN BOGOTA ESCUCHA EN CALLE 37 SUR ESDE LA AV BOYACA HASTA LA CARRERA 72M BIS RADICO CON EL N. 1743322019</t>
  </si>
  <si>
    <t>ACTA NUMERO DE RADICADO 1743322019</t>
  </si>
  <si>
    <t xml:space="preserve">NO REQUIERE ACTA </t>
  </si>
  <si>
    <t xml:space="preserve"> APOYO EN COORDINACIÓN INGRID</t>
  </si>
  <si>
    <t>CL 45 SUR # 72B BIS</t>
  </si>
  <si>
    <t xml:space="preserve">ACTA RECORRIDO DE VERIFICACIÓN POR INVACIÓN DEL ESPACIO PÚBLICO  </t>
  </si>
  <si>
    <t>CL 37 # KR 67</t>
  </si>
  <si>
    <t>KR 68L BIS # 37D-49 SUR</t>
  </si>
  <si>
    <t xml:space="preserve">ALCALDIA LOCAL </t>
  </si>
  <si>
    <t>ACTA DIVULGACION EN MEDIOS  SE PUBLICA EN REDES E ALCALDIA LOCAL FORO DE BICI TAXI</t>
  </si>
  <si>
    <t>ATENCIÓN A LA CIUDADANIA</t>
  </si>
  <si>
    <t>ELALABORACIÓN DE ACTAS</t>
  </si>
  <si>
    <t>ACTUALIZZACION DE ARCHIVO</t>
  </si>
  <si>
    <t>DIGITACIÓN DE BASE DE DATOS</t>
  </si>
  <si>
    <t>ACTA LIDER COMUNAL SOLICITA OPERATIVOS</t>
  </si>
  <si>
    <t>LAS MARGARITAS</t>
  </si>
  <si>
    <t>Las Margaritas</t>
  </si>
  <si>
    <t>MARGARITAS</t>
  </si>
  <si>
    <t>RADICAR SOLICITUD DE OPERATIVO DE CONTROL EN BOGOTA ESCUCHA EN CALLE 48A SUR # 88C-49 RADICO CON EL N. 1834842019</t>
  </si>
  <si>
    <t>RADICAR SOLICITUD DE OPERATIVO DE CONTROL</t>
  </si>
  <si>
    <t>ACTA NUMERO DE RADICADO 1807772019</t>
  </si>
  <si>
    <t>ACTA LIDER COMUNAL SOLICITA  OPERATIVOS</t>
  </si>
  <si>
    <t>CLIP ORDINARIA</t>
  </si>
  <si>
    <t>CREA ROMA</t>
  </si>
  <si>
    <t>Timiza</t>
  </si>
  <si>
    <t>ROMA</t>
  </si>
  <si>
    <t>CDC TIMIZA</t>
  </si>
  <si>
    <t>TIMIZA</t>
  </si>
  <si>
    <t xml:space="preserve">CLOPS </t>
  </si>
  <si>
    <t>NO REQUIERA ACTA</t>
  </si>
  <si>
    <t>APOYO FORO DE BICI TAXIS INGRID</t>
  </si>
  <si>
    <t>ESTACION MANITAS</t>
  </si>
  <si>
    <t xml:space="preserve">SEGUNDA REUNIÓN DELEGADOS MESAS DE ACCESIBILIDAD LOCAL </t>
  </si>
  <si>
    <t>DIVULGACIÓN EN CARTELERA SOBRE HERRAMIENTAS NORMATIVAS.</t>
  </si>
  <si>
    <t>R. Reuniones de Coordinaciòn</t>
  </si>
  <si>
    <t>REUNION DE COORDINACION NUEVOS FORMATOS</t>
  </si>
  <si>
    <t>Dg 16 N°104-51 zona franca</t>
  </si>
  <si>
    <t>CLM-09</t>
  </si>
  <si>
    <t>Se asiste a la CLIP ordinaria</t>
  </si>
  <si>
    <t>Kr 28a N°18-20</t>
  </si>
  <si>
    <t>CLM 09</t>
  </si>
  <si>
    <t>Se participa en comité de area.</t>
  </si>
  <si>
    <t>Comité de Area</t>
  </si>
  <si>
    <t>kr 116 con cl 17 esquina</t>
  </si>
  <si>
    <t>ALDEA</t>
  </si>
  <si>
    <t>Radicar por Bogota te esucha arreglo de la via ubicada en la kr 116 con cl 17 esquina</t>
  </si>
  <si>
    <t>Se radica por Bogota te escucha con #1830832019 el 31-07-19</t>
  </si>
  <si>
    <t>Se realiza recorrido de verificación, donde se evidencia daño en via.</t>
  </si>
  <si>
    <t>Dg 23 N°69a-55</t>
  </si>
  <si>
    <t>SALITRE</t>
  </si>
  <si>
    <t>Reunión con jefe de operaciones de la terminal de transporte donde se evidencia problemática de IEP a los alrededores de la terminal.</t>
  </si>
  <si>
    <t>CL 18 N°99-38</t>
  </si>
  <si>
    <t>FONTIBON CENTRO</t>
  </si>
  <si>
    <t>Hacer recorrido de verificación en la cl 23h con kr 100 barrio la isla</t>
  </si>
  <si>
    <t>Se realiza reunión de participación el 16 de Julio de 2019 a las 11:30am para tratar el tema de IEP por bici-taxis.</t>
  </si>
  <si>
    <t>Se realiza reunión con ciudadano que refiere problemática por IEP.</t>
  </si>
  <si>
    <t>Kr 99 ° 19-43</t>
  </si>
  <si>
    <t>Se participa en la sesión de la JAL para hablar sobre zonas recuperadas.</t>
  </si>
  <si>
    <t>Sesion JAL</t>
  </si>
  <si>
    <t>Dg 16  N°104-51 CADE FONTIBON</t>
  </si>
  <si>
    <t>Se participa en feria de servicios interinstitucional.</t>
  </si>
  <si>
    <t>Cl 18 Nº99-38 Centro Local de Movilidad</t>
  </si>
  <si>
    <t>Se realizará recorrido de verificación y encuentro comunitario en la dg 15a con kr 104a</t>
  </si>
  <si>
    <t>Se realiza recorrido y encuentro comunitario el 11 de Julio de 2019 a partir de las 7:30am.</t>
  </si>
  <si>
    <t>Se realiza reunión con Ciudadano que refiere problemática de paso de vehiculo pesado e IEP.</t>
  </si>
  <si>
    <t>Kr 99 # 19 - 43</t>
  </si>
  <si>
    <t>ALCALDIA LOCAL FONTIBON</t>
  </si>
  <si>
    <t>Radicar por Bogota te escucha operativos de control en la kr 72b entre cl 23 y cl 22d la felicidad sector de los 3 elefantes, los fines de semana y entre semana a partir de las 8:00pm.</t>
  </si>
  <si>
    <t>Se radica por Bogota te escucha con #1831702019 el 31 de Julio de 2019.</t>
  </si>
  <si>
    <t>Se asiste a reunion citada para tratar problemática del sector de los 3 elefantes</t>
  </si>
  <si>
    <t>Mesa de trabajo sector los 3 elefantes</t>
  </si>
  <si>
    <t>Kr 99 # 19 - 72 Colegio Santa Teresa de Jesús</t>
  </si>
  <si>
    <t>Taller con Docentes del Colegio Santa Teresa de Jesus</t>
  </si>
  <si>
    <t>Kr 104B # 22J - 15</t>
  </si>
  <si>
    <t>LA GIRALDA</t>
  </si>
  <si>
    <t>Se asiste a la UAT Ordinaria</t>
  </si>
  <si>
    <t>cl 18 N°99-38 CENTRO LOCAL DE MOVILIDAD</t>
  </si>
  <si>
    <t>Se realizó convocatoria via ws para asistir a Dialogos ciudadanos</t>
  </si>
  <si>
    <t>Kr 106 Nº14-99</t>
  </si>
  <si>
    <t>Se realiza publicación de invitación a dialogos ciudadanos.</t>
  </si>
  <si>
    <t>Se realiza jornada informativa invitando por telefono a residentes del barrio de zona franca.</t>
  </si>
  <si>
    <t>Se publica cartel invitando a dialogos ciudadanos.</t>
  </si>
  <si>
    <t>kr 99 Nº19-43</t>
  </si>
  <si>
    <t>Invitacion a los Dialogos Ciudadanos el 11/07/19</t>
  </si>
  <si>
    <t>Realizar jornada informativa en la kr 109 entre cl 18 y cl 17 barrio belen
Solicitar por bogota te escucha señal de prohibido parquear en la cl 18 Nº 109-05 barrio belen
Solicitar por bogota te escucha operativos en la kr 109 entre cl 18 y cl 17 belen</t>
  </si>
  <si>
    <t xml:space="preserve">Se realiza jornada informativa el 18 de julio de 2019 a las 9:00am
Se radica por Bogota te escucha con # 1831842019 el 31 de Julio de 2019 solicitu de señal.
Se radica por Bogota te escucha con # 1831902019 el 31 de julio de 2019 solicitud de operativos de control.
</t>
  </si>
  <si>
    <t>Se realiza encuentro comunitario donde se socializa critica IEP.</t>
  </si>
  <si>
    <t>cl 18 Nº99-02</t>
  </si>
  <si>
    <t>Invitacion a los Dialogos Ciudadanos el 11/07/19 en el Centro Local</t>
  </si>
  <si>
    <t>Kr 104 con Dg 15</t>
  </si>
  <si>
    <t>KR 106 # 15A- 25</t>
  </si>
  <si>
    <t>Dar tramite a las solicitudes de la comunidad</t>
  </si>
  <si>
    <t>La oficina de Gestión Social remite oficios para tramite de solicitudes de la comunidad.</t>
  </si>
  <si>
    <t>Se da inicio a los Dialogos Ciudadanos con empresarios y residentes del sector en Auditorio de la ZF</t>
  </si>
  <si>
    <t>Recorrido con residentes de zona franca y directivos de la SDM en torno a la estrategia de los "Dialogos Ciudadanos".</t>
  </si>
  <si>
    <t>Kr 123 con Cll 17</t>
  </si>
  <si>
    <t>RECODO</t>
  </si>
  <si>
    <t>Recorrido con residentes del barrio el recodo y servidores de la SDM en torno a la estrategia de "Dialogos Ciudadanos".</t>
  </si>
  <si>
    <t>Cl 14B #116 - 69</t>
  </si>
  <si>
    <t>Radicar por Bogota te escucha la solicitud al IDU de viabilidad de implementación de reductores de velocidad parabolicos en la kr 123 entre cl 13 y cl 15.</t>
  </si>
  <si>
    <t>Se radica por Bogota te escucha con #1832172019 del 31 de Julio de 2019.</t>
  </si>
  <si>
    <t>Encuentro comunitario con residentes del barrio el recodo, donde se socializa gestión de la SDM y se escucha a la comunidad, en torno a la Estrategia de "Dialogos Ciudadanos".</t>
  </si>
  <si>
    <t>Cl 17a # 99 - 53</t>
  </si>
  <si>
    <t>Solicitar por Bogota te ecucha operativos de control en la cl 18 entre kr 100 y kr 116.</t>
  </si>
  <si>
    <t>Se radica por Bogota te escucha con # 1832312019 el 31 de Julio de 2019.</t>
  </si>
  <si>
    <t xml:space="preserve">Se trata IEP en la Cl 18 entre Kr 100 y 108 </t>
  </si>
  <si>
    <t>se asiste al COLIA</t>
  </si>
  <si>
    <t>cl 23 con kr 96k</t>
  </si>
  <si>
    <t>LA COFRADIA</t>
  </si>
  <si>
    <t>Solicitar por Bogota te escucha estudiar la viabilidad del retiro de los reductores de velocidad en la cl 23h con kr 96h</t>
  </si>
  <si>
    <t>Se radica por Bogota te escucha con # 1832582019 el 31 de julio de 2019.</t>
  </si>
  <si>
    <t>Se asiste a encuentro donde la comunidad solicita el retiro de reductores de velocidad istalados Cl 23H con Kra 96K</t>
  </si>
  <si>
    <t>Se realiza reunion con secreteria de la mujer e integracion social para coordinar carrera en la localidad para visibilizar la no violencia contra la mujer</t>
  </si>
  <si>
    <t>Mesa de planeación de carrera 5K</t>
  </si>
  <si>
    <t>Cl 23H # 100 - 34</t>
  </si>
  <si>
    <t>LA ISLA</t>
  </si>
  <si>
    <t>Se realiza reunion de participaciaon por tema de IEP con bicitaxis en via principal</t>
  </si>
  <si>
    <t>Solicitar por Bogota te escucha operativos de control en la cl 22g entre kr 118 y kr 118b barrio la Aldea.</t>
  </si>
  <si>
    <t>Se radica por Bogota te escucha con # 1832722019 el 31 de julio de 2019.</t>
  </si>
  <si>
    <t>Problematicas Barrio la Aldea</t>
  </si>
  <si>
    <t>Kr 123 Nº 13c-75</t>
  </si>
  <si>
    <t>PRADERA III</t>
  </si>
  <si>
    <t>Se asiste a mesa territorial de zona franca</t>
  </si>
  <si>
    <t>Mesa territorial zona franca</t>
  </si>
  <si>
    <t>Cl 17 Nº96g-64</t>
  </si>
  <si>
    <t>Se asiste a CLGR-CC</t>
  </si>
  <si>
    <t>Tv 89 con Dg 23b</t>
  </si>
  <si>
    <t>Mesa de trabajo sobre la problemática del Barrio Fuentes del Dorado</t>
  </si>
  <si>
    <t>Mesa de Trabajo fuentes del dorado</t>
  </si>
  <si>
    <t>Kr118a  con Cl 17a</t>
  </si>
  <si>
    <t>BOHIOS III</t>
  </si>
  <si>
    <t>Realizar Jornada informativa en la cl 17 con kr 120</t>
  </si>
  <si>
    <t>Se realiza jornada informativa el 24 de Julio de 2019 a las 9:00am.</t>
  </si>
  <si>
    <t>Se asiste a Encuentro comunitario citada por la Policia del sector</t>
  </si>
  <si>
    <t>kr 109 entre cl 19 y 17</t>
  </si>
  <si>
    <t>BELEN</t>
  </si>
  <si>
    <t>Se realiza jornada informativa por problemática de IEP y mal parqueo</t>
  </si>
  <si>
    <t>Cr 99 # 19 - 72</t>
  </si>
  <si>
    <t>Se realiza taller de sensibilizacion con conductores de rutas escolares del Colegio Sta teresa de Jesus</t>
  </si>
  <si>
    <t>Se realiza reunión con referente del CLONNA de Fontibon.</t>
  </si>
  <si>
    <t>Trv 89 con Cl 23F</t>
  </si>
  <si>
    <t>FUENTES DEL DORADO</t>
  </si>
  <si>
    <t>Solicitar por Bogota te escucha señalización en la kr 86 con cl 23 y kr 86 con cl 22f
Solicitar por Bogota te escucha operativos de control en la kr 86 con cl 23 y kr 86 con cl 22f</t>
  </si>
  <si>
    <t>Se radica por bogota te escucha con #1833002019 el 31 de julio de 2019 señalización.
Se radica por Bogota te escucha con #1833172019 el 31 de julio de 2019 operativos de control.</t>
  </si>
  <si>
    <t>Se hace encuentro con los residentes del sector para evidenciar la problemática de IEP y mal parqueo en el sector</t>
  </si>
  <si>
    <t>Cr 99 # 19 - 72 Colegio Santa teresa de Jesus</t>
  </si>
  <si>
    <t xml:space="preserve"> Concertacion de Cronograma para Jornadas de Sensibilizacion en el colegio santa teresa de jesus</t>
  </si>
  <si>
    <t>Reunion con lideres del Barrio el Recodo a quien se les invita al comité IDU de la Avenida centenario.</t>
  </si>
  <si>
    <t>Se realizajornada de sensibilizacion con los alumnos del grado noveno A sobre: seguridad vial, pasos seguros,actores viales, cultura ciudadana y corresponsabilidad social</t>
  </si>
  <si>
    <t>Cr 104B # 22j - 15</t>
  </si>
  <si>
    <t>Se asiste al COLEV</t>
  </si>
  <si>
    <t>Cr 120 entre Cll 17 y 18</t>
  </si>
  <si>
    <t>Se realiza jornada informativa por problemas de IEP y mal parqueo</t>
  </si>
  <si>
    <t>CL 18 N°99-43</t>
  </si>
  <si>
    <t>Sesion JAL donde se maneja trata de la inmigracion masiva de venezolanos</t>
  </si>
  <si>
    <t>Sesión JAL</t>
  </si>
  <si>
    <t>Cr 96 con Cll 22</t>
  </si>
  <si>
    <t>VILLEMAR</t>
  </si>
  <si>
    <t>Trasladar al gerente de area punto critico de congestión en la kr 96c con cl 22</t>
  </si>
  <si>
    <t>Se trata con la comunidad congestion critica en la salida al conjunto residencial Nueva Villemar por embotellamiento en la via</t>
  </si>
  <si>
    <t>Se realiza reunion para establecer jornadas de sensibilizacion pero no se puede programar por otra actividad programada por el colegio Sta teresa de Jesus</t>
  </si>
  <si>
    <t>Cr 100 # 16a - 16</t>
  </si>
  <si>
    <t>Socializacion y avance de estudios de la troncal centenario</t>
  </si>
  <si>
    <t>Comité IDU</t>
  </si>
  <si>
    <t>Reunion con pdte de la JAC del Recodo para revision del semaforo de la Cll 17 con Cra 120</t>
  </si>
  <si>
    <t>Se reliza publicacion en el CLM sobre reuniones previstas con el Idu, Registro Bici y tarifas de comparendos y transporte de grua</t>
  </si>
  <si>
    <t>Se reliza publicacion en el Punto Vive Digital convocatoria "Beca Capital Mundial de la Bici"</t>
  </si>
  <si>
    <t>Cr 99 # 19 - 43</t>
  </si>
  <si>
    <t xml:space="preserve">Se socializa la misionalidad de la SDM y se aclaran dudas a los niños y niñas </t>
  </si>
  <si>
    <t>kr 117 con cl 18a</t>
  </si>
  <si>
    <t>BOHIOS</t>
  </si>
  <si>
    <t>Se asiste a mesa territorial san pablo en el marco de la EAT.</t>
  </si>
  <si>
    <t>Mesa territorial san pablo</t>
  </si>
  <si>
    <t>Hacer recorrido de verificación en la esquina de la kr 104a con cl 20 y en la cl 19 con kr 104b.</t>
  </si>
  <si>
    <t>Se reliza encuentro comunitario donde las ciudadanas refieren riesgo de accidentalidad por paso en contravia en la Cr 104a con Cll 20</t>
  </si>
  <si>
    <t>CL 71 # 73A - 44</t>
  </si>
  <si>
    <t>Boyacá Real</t>
  </si>
  <si>
    <t>BOYACA REAL</t>
  </si>
  <si>
    <t>SE ASISTE A CLD DEL ME DE JULIO, DONDE SE TRATA LA CONSOLIDACIÓN DEL PLAN DE ACCIÓN DEL PRIMER SEMESTRE.</t>
  </si>
  <si>
    <t>ATENCIÓN AL CIUDADANO ALCALDÍA LOCAL- NO REQUIERE ACTA</t>
  </si>
  <si>
    <t>KR 71B CON 53</t>
  </si>
  <si>
    <t>Santa Cecilia</t>
  </si>
  <si>
    <t xml:space="preserve">NORMANDIA </t>
  </si>
  <si>
    <t>SE REALIZA JORNADA INFORMATIVA CON EL FIN DE SOCIALIZAR MEDIDA DE IMPLEMENTACIÓN HITOS SOBRE LA KR 71 CON CL 53.</t>
  </si>
  <si>
    <t>CL 71 N° 73A - 44</t>
  </si>
  <si>
    <t>SE REALIZA DIVULGACIÓN DE PIEZA COMUNICATIV DE INTERES GENERAL PARA LA COMUIDAD, REFERENTE A SITIOS DONDE SE PUEDE REALIZAR EL CURSO PEDAGOGICO DE NORMAS DE TRÁNSITO.</t>
  </si>
  <si>
    <t>TV 94L ENTRE CL 88A Y CL87A</t>
  </si>
  <si>
    <t>Minuto de Dios</t>
  </si>
  <si>
    <t>QUIRIGUA</t>
  </si>
  <si>
    <t>SE REALIZA SOCIALIZACIÓN SOBRE REDUCTORES DE VELOCIDADBANDAS EN AGREGADO PETRERO EN EL SECTOR DE QUIRIGUA</t>
  </si>
  <si>
    <t>TTV 94L ENTRE CL 80DBIS y CL80C</t>
  </si>
  <si>
    <t>BARRIO 12 OCTUBRE</t>
  </si>
  <si>
    <t>12 de Octubre</t>
  </si>
  <si>
    <t>SE REALIZA REUNIÓN CON EL FIN DE VALIDAR CRITERIOS APOYO BARRIOS UNIDOS.</t>
  </si>
  <si>
    <t>ACTIVIDADES PLAN PILOTO 12 DE OCTUBRE</t>
  </si>
  <si>
    <t>SE REALIZA JORNADA INFORMATIVA CON EL FIN DE SOCIALIZAR TEMAS CONCERNIENTES A CARGUE Y DESCARGUE DE LA LOCALIDAD DE BARRIOS UNIDOS.</t>
  </si>
  <si>
    <t>SE REALIZA REUNIÓN CON EL FIN DE VALIDAR REALIZAR POSICIONAMIENTO DE LA AGENDA DE LA SDM EN EL CLG.</t>
  </si>
  <si>
    <t>EAT LA ESTRADA</t>
  </si>
  <si>
    <t>SE REALIZA REUNIÓN  MESA LA ESTRADA CON EL FIN DE VALIDAR ACCIONES EN EL SECTOR.</t>
  </si>
  <si>
    <t>SE  SOLICITA A MEDIOS DE LA ALCALDÍA LOCAL DE ENGATIVÁ DIVULGACIÓN DE PIEZA COMUNICATIVA, REFERENTE A CONVOCATORIA DE ESTÍMULOS CAPITAL MUNDIAL DE LA BICI.</t>
  </si>
  <si>
    <t>SE REALIZA DIVULGACIÓN DE PIEZA COMUNICATIVA, REFERENTE A CONVOCATORIA DE ESTÍMULOS CAPITAL MUNDIAL DE LA BICI. EN CARTELERA DEL  CLM</t>
  </si>
  <si>
    <t>CL 70 # 88A 70</t>
  </si>
  <si>
    <t>LA FLORIDA</t>
  </si>
  <si>
    <t>SE ASISTE A UAT DONDE SE SOCIALIZA EAT, DE IGUAL MODO SE VALIDA METODOLOGIA CLOPS ENVEJECIMIENTO Y VEJEZ.</t>
  </si>
  <si>
    <t>SE REALIZA REUNIÓN CON FUNCIONARIA DE LA SDIS CON EL FIN DE POSIONAR AGENDA DE LA SDM, SE ACUERDAN TALLERES FORMATIVOS.</t>
  </si>
  <si>
    <t>SDIS</t>
  </si>
  <si>
    <t>CL 71# 73A - 44</t>
  </si>
  <si>
    <t>SE REALIZA REUNIÓN CON FUNCIONARIO DE LA UNIVERSIDAD MINUTO DE DIOS, DONDE SE ACUERDA AGENDA PARA JULIO Y AGOSTO.</t>
  </si>
  <si>
    <t>CALLE 81 CON KR 102</t>
  </si>
  <si>
    <t>BACHUE</t>
  </si>
  <si>
    <t>SE ADELANTA JORNADA INFORMATIVA CON EL FIN DE DAR A CONOCER A LOS CONDUCTORES Y CIUDADANOS DEL SECTOR LA REGULACIÓN DE TRÁNSITO Y TRANSPORTE RESPECTO AL ESTACIONAMIENTO DE VEHÍCULOS TENIENDO EN CUENTA PROBLEMÁTICA DE INVASIÓN DE ESPACIO PÚBLICO.</t>
  </si>
  <si>
    <t>CALLE 80A ENTRE KR 102 Y 100A</t>
  </si>
  <si>
    <t>KR 71 B # 52A- 40</t>
  </si>
  <si>
    <t>SE REALIZA REUNIÓN CON FUNCIONARIA DE SECRETARIA DE MUJER CON EL FIN DE LOGRAR POSICIONAMIENTO DE LA AGENDA DE LA SDM.</t>
  </si>
  <si>
    <t>POSICIONAMIENTO DE AGENDA COLMYG</t>
  </si>
  <si>
    <t>CL 72 KR 69M</t>
  </si>
  <si>
    <t xml:space="preserve">LA ESTRADA </t>
  </si>
  <si>
    <t>SE REALIZA REUNIÓN PREVIA A JI LA ESTRADA CO INSTITUCIONES PARTICIPANTES.</t>
  </si>
  <si>
    <t>ARTICULACIÓN JORNADA LA ESTRADA</t>
  </si>
  <si>
    <t>CL 72 KR 69P</t>
  </si>
  <si>
    <t>CENTRO LOCAL DE MOVILIDAD</t>
  </si>
  <si>
    <t>SE ADELANTA REUNIÓN LIDER COMUNITARIO CON EL FIN DE TOMAR REQUERIMIENTOS DE FORMACIÓN.</t>
  </si>
  <si>
    <t>SE REALIZA REUIÓN CON FUNCIONARIO ALE CON EL FIN DE VALIDAR TEMA REFERENTE A OPERATIVO DE CONTROL LA ESTRADA.</t>
  </si>
  <si>
    <t>ALCALDÍA LOCAL -EAT</t>
  </si>
  <si>
    <t>AV BOYACA CON CL 64H</t>
  </si>
  <si>
    <t>EL PASEO</t>
  </si>
  <si>
    <t>CL 64A -116C 15</t>
  </si>
  <si>
    <t>Engativá</t>
  </si>
  <si>
    <t>ENGATIVÁ CENTRO</t>
  </si>
  <si>
    <t>PROGRAMAR  Y BRINDAR TALLERES FORMATIVOS EN SEGURIDAD VIAL SEGÚN DISPONIBILIDAD DEL HORARIO DEL COLEGIO</t>
  </si>
  <si>
    <t>CLM 10</t>
  </si>
  <si>
    <t>ACTAS</t>
  </si>
  <si>
    <t>SE REALIZA ENCUENTRO CON DIRECTIVAS DEL COLEGIO LUIS MARIANO CON EL FIN DE PROGRAMAR ACTIVIDADES-
SE REALIZARON TALLERES A GRADO NOVENO Y ONCE EN SEGURIDAD VIAL EL DIA 17/07/2019</t>
  </si>
  <si>
    <t>SE REALIZA DIVULGACIÓN DE PIEZA COMUNICATIVA, DE INTERES GENERAL PARA LA  COMUNIDAD.</t>
  </si>
  <si>
    <t>CL 63 116C - 15</t>
  </si>
  <si>
    <t>SE REALIZA REUNIÓN CON FUNCIONARIA DE LA OFICNA DE GESTIÓN SOCIAL.</t>
  </si>
  <si>
    <t>REUNIÓN FUNCIONARIA OFICINA DE GESTION SOCIAL</t>
  </si>
  <si>
    <t>CL 71 N° 73A 44</t>
  </si>
  <si>
    <t>ACTA Y CERTIFICACIÓN</t>
  </si>
  <si>
    <t>SE REALIZA TALLER FORMATIVO Y DE SENSIBILIZACIÓN EN SEGURIDAD VIAL</t>
  </si>
  <si>
    <t>CL 71 N° 73A - 44 COLEGIO LUIS MARIANO</t>
  </si>
  <si>
    <t>CL 63 116C - 15 COLEGIO LUIS MARIANO</t>
  </si>
  <si>
    <t>CL 71 # 73A 44</t>
  </si>
  <si>
    <t>SE REALIZA REUNI{ON CON LIDER DE STA MARIA DEL LAGO, PARA VALIDAR SOLICITUD EN EL SECTOR.</t>
  </si>
  <si>
    <t>KR 121 CON 64 F</t>
  </si>
  <si>
    <t>ENGATIVA CENTRO</t>
  </si>
  <si>
    <t>SOLICITUD DE OPERATIVO DE CONTROL MEDIANTE BOGOT{A TE ESCUCHA EN LA CL 64L CON KR 119 PO IEP</t>
  </si>
  <si>
    <t>ACTA-  RADICADO EN BOGOTA TE ESCUCHA</t>
  </si>
  <si>
    <t xml:space="preserve">SE REALIZA ENCUENTRO COMUNITARIO EN EL SECTOR DE ENGATIVÁ CENTRO.
SE RADICO EN BOGOTA TE ESCUCHA CON EL NUMERO DE RADICADO 1740332019 DE FECHA DE 22/07/2019 </t>
  </si>
  <si>
    <t xml:space="preserve">CR 121 CON 64 F </t>
  </si>
  <si>
    <t>VILLA CLAVER</t>
  </si>
  <si>
    <t>SE REALIZA REUNIÓN PREVIA A ENCUENTRO COMUNITARIO.</t>
  </si>
  <si>
    <t>KRA 121 N 64F -21</t>
  </si>
  <si>
    <t>RADICAR EN BOGOTÁ TE ESCUCHA SOLCITUD DEL PAR VIAL CALLE 64 Y CALLE 67 ENGATIVÁ CENTRO</t>
  </si>
  <si>
    <t xml:space="preserve">SE REALIZA ENCUENTRO COMUNITARIO EN EL SECTOR DE ENGATIVÁ CENTRO.
SE RADICO EN BOGOTA TE ESCUCHA CON EL NUMERO DE RADICADO 1740442019  DE FECHA DE 22/07/2019 </t>
  </si>
  <si>
    <t>CRA 74 # 81C 05 U. MINUTO DE DIOS</t>
  </si>
  <si>
    <t xml:space="preserve">MINUTO DE DIOS </t>
  </si>
  <si>
    <t>CL 71 # 73 A 44 ALCALDÍA LOCAL DE ENGATIVÁ</t>
  </si>
  <si>
    <t>BOYACÁ REAL</t>
  </si>
  <si>
    <t>SE ASISTE A CLGR-CC DEL MES DE JULIO, SE DAN AVANCES ESCENARIO DE RIESGO POR ACCIDENTE DE TRÁNSITO.</t>
  </si>
  <si>
    <t>KR 71B # 52A - 40</t>
  </si>
  <si>
    <t>SE ASISTE AL COLMYG DEL MES DE JULIO, DONDE LA SDM REALIZA TALLER FORMATIVO.</t>
  </si>
  <si>
    <t>KR 71B # 52A 40</t>
  </si>
  <si>
    <t>SE REALIZA REUNIÓN CON FUNCIONARIA DE SDIS CON EL FIN DE HACER POSICIONAMIENTO DE AGENDA DE LA SDM.</t>
  </si>
  <si>
    <t>POSICIONAMIENTO AGENDA SDIS - COLEV</t>
  </si>
  <si>
    <t>AV BOYACA # 80-94 CC TITAN PLAZA</t>
  </si>
  <si>
    <t>BONANZA</t>
  </si>
  <si>
    <t>RE ASISTE A REUNI{ON CON EDIL DE LA LOCALIDAD, QUIEN SOLICTA TRAZABILIDAD DE SOLICITUD REALIZADA EN EL AÑO 2017.</t>
  </si>
  <si>
    <t>TRAZABILIDAD REDCUTORES MADRIGAL - EDIL</t>
  </si>
  <si>
    <t>KRA 123 CON 64</t>
  </si>
  <si>
    <t>ENGATIVÁ PUEBLO</t>
  </si>
  <si>
    <t>SE REALIZA REUNIÓN DE PARTICIPACIÓN CON EL FIN DE BRINDAR INFORMACIÓN DESCUENTO DE COMPARENDOS.</t>
  </si>
  <si>
    <t>CL 71 # 73A-44</t>
  </si>
  <si>
    <t xml:space="preserve">SE REALIZA REUNIONEN LA CUAL SE TRATA  DE DESARROLLO Y SEGUIMIENTO A PLAN DE ACCION CLIP </t>
  </si>
  <si>
    <t>CL 71 #73A-44</t>
  </si>
  <si>
    <t xml:space="preserve">SE REALIZA REUNION CON LIDER COMUNITARIA DANDOLE INFORMACION REFERENTE AL REGISTRO EN BICI </t>
  </si>
  <si>
    <t>AV. BOYACA KR 72-73</t>
  </si>
  <si>
    <t>SE REALIZA JORNADA INFORMATIVA CON LA COMUNIDAD POR IEP</t>
  </si>
  <si>
    <t>KR 72 BIS ENTRE CL 74 Y CL 75</t>
  </si>
  <si>
    <t>SANTA MARIA DEL LAGO</t>
  </si>
  <si>
    <t>SE REALIZA REUNION CON LIDER COMUNITARIO PARA TRATAR ASUNTOS REFERENTES AL SECTOR</t>
  </si>
  <si>
    <t>CL 71#73A-44</t>
  </si>
  <si>
    <t>SE REALIZA COMISION DE MOVILIDAD EN DONDE SE DA RESPUESTAS A SOLICITUDES DE LA COMUNIDAD</t>
  </si>
  <si>
    <t>CL 63 116C-15</t>
  </si>
  <si>
    <t>SE REALIZA REUNION CON LA RECTORA DE LA INSTITUCION PARA ORGANIZAR CRONOGRAMA DE LOS TALLERES QUE SE BRINDARAN AL COLEGIO</t>
  </si>
  <si>
    <t>COLEGIO LUIS MARIANO</t>
  </si>
  <si>
    <t>CRA 70C BIS ENTRE CLL 70A Y CLL 71A</t>
  </si>
  <si>
    <t>LA EUROPA</t>
  </si>
  <si>
    <t xml:space="preserve">CALLE 63 116C-15 ENGATIVA </t>
  </si>
  <si>
    <t xml:space="preserve">COLEGIO LUIS MARIANO </t>
  </si>
  <si>
    <t>CLL 71 # 73A 44</t>
  </si>
  <si>
    <t xml:space="preserve">SE ASISTE AL COMITÉ OPERATIVO DE ENVEJECIMIENTO Y VEJEZ DEL MES </t>
  </si>
  <si>
    <t xml:space="preserve">SE REALIZA TALLER DE FORMACION Y SENSIBILIZACION CON INTEGRANTES DEL COMITÉ OPERATIVO LOCAL DE ENVEJECIMIENTO Y VEJEZ </t>
  </si>
  <si>
    <t>CRA 69 47-43</t>
  </si>
  <si>
    <t xml:space="preserve">BOSQUE POPULAR </t>
  </si>
  <si>
    <t xml:space="preserve">SE DESARROLLA CONSEJO LOCAL DE POLITICA SOCIAL DE ENVEJECIMIENTO Y VEJEZ </t>
  </si>
  <si>
    <t>CL 73 BIS # 68 G 27</t>
  </si>
  <si>
    <t xml:space="preserve">LAS FERIAS </t>
  </si>
  <si>
    <t>SE REALIZA REUNION CON ORIENTADORA DEL COLEGIO NACIONES UNIDAS QUIEN INDICA IEP DE VEHICULOS FRENTE AL COLEGIO</t>
  </si>
  <si>
    <t>CL 71  # 73A 44</t>
  </si>
  <si>
    <t xml:space="preserve">CL 64 112B </t>
  </si>
  <si>
    <t xml:space="preserve">VILLA GLADYS </t>
  </si>
  <si>
    <t>RADICAR POR BOGOTÁ TE ESCUCHA SOLICITUD DE ARREGLO DE LA VÍA EN LA CALLE 64 CON 112B</t>
  </si>
  <si>
    <t xml:space="preserve">SE REALIZA ENCUENTRO COMUNITARIO EN EL SECTOR DEL BARRIO VILLA GLADYS 
SE REALIZA SOLICITUD DE ARREGLO DE LA VÍA EN LA CALLE 64 CON 112, MEDIANTE BOGOTÁ TE ESCUCHA RADICADO  SOLICITUD DE ARREGLO DE LA VÍA EN LA CALLE 64 CON 112B EL DÍA 29-07-2019 </t>
  </si>
  <si>
    <t>TRANSMICABLE</t>
  </si>
  <si>
    <t>San Francisco</t>
  </si>
  <si>
    <t xml:space="preserve">SE DESARROLLAN MESAS DE TRABAJO PARA SUGERIR ACCIONES PARA REFORMULACION DE PP DE DISCAPACIDAD </t>
  </si>
  <si>
    <t xml:space="preserve">TRANSMICABLE </t>
  </si>
  <si>
    <t>CL 78 BIS # 69T- 45</t>
  </si>
  <si>
    <t xml:space="preserve">COLEGIO REP. GUATEMALA </t>
  </si>
  <si>
    <t xml:space="preserve">SE ASISTE A MESA DE CONVIVENCIA Y ENTORNOS ESCOLARES DEL MES DE JULIO </t>
  </si>
  <si>
    <t>ENTORNOS ESCOLARES</t>
  </si>
  <si>
    <t>SE REALIZA REUNIÓN CON FUNCIONARIOS DE ESPACIO PÚBLICO DE AL ALCALDÍA LOCAL</t>
  </si>
  <si>
    <t>ALCALDÍA- ESPACIO PÚBLICO</t>
  </si>
  <si>
    <t>KR 92 No. 146C-95
 BIBLIOTECA PUBLICA FRANCISCO
 JOSE DE CALDAS</t>
  </si>
  <si>
    <t>SUBA CENTRO</t>
  </si>
  <si>
    <t>CLM  11</t>
  </si>
  <si>
    <t>Se da inicio a la presentación del proyecto 343 de ayudas técnicas a cago de la Alcaldía Local de suba, con el cual se entregaron dispositivos de asistencia personal “ayudas Técnicas” que tienen que ver con la movilidad, Protección personal y ayudas visual cognitivo, el banco de ayudas técnicas se realiza mediante un diagnostico general de las personas con discapacidad de la localidad, la cuales son beneficiados con estas ayudas técnicas que con tribuyen a la fácil accesibilidad garantizando la inclusión de cuidadores y cuidadoras en, en los diferentes procesos de participación en el localidad.
 Para hacerse a creedor a una de estas ayudas técnicas existen unos criterios de inclusión, igualmente existe un proceso para el otorgamiento de dispositivos de asistencia personal, lo cual garantiza que la ayuda técnica llegue realmente a la persona que lo necesita.
 En cuanto a el proceso propiamente dicho se realiza mediante la firma de un acta de inicio, acta de terminación. plazo de ejecución y apoyo a la supervisión del mismo.
 Por último, se informa sobre el valor de convenio, el cual cuenta con a por del Fondo de desarrollo Local para el presente convenio se aportaron $ 1.501.400.000, aportes por pate de la sub-red norte $ 159.145.750, para un valor total del convenio de $ 1.651.545.750.
 Con la ejecución de este proyecto de ayudas técnicas se beneficiarán 750 personas con discapacidad, cuidadores y cuidadoras de la localidad.</t>
  </si>
  <si>
    <t>CL 146B No. 90-26 PISO 2</t>
  </si>
  <si>
    <t>3.2 Gestión Pública territorial</t>
  </si>
  <si>
    <t>Se da inicio a la comisión de movilidad en la cual se tocaron tema referente a la situación actual de algunas rutas del sipt que se vienen retirando de algunas sectores de la ciudad, según los comentarios e informe que se hicieron en la sesión en la localidad de suba la ruta que va del portal Usme a suba casa blanca con ruta 189,194 y b57 se retiraran de la localidad, pero mediante un plan de contingencia estas serán cubiertas por otras empresas, actualmente se adelanta el otro si mediante una nueva licitación para dar cubrimiento a la localidad de suba que actualmente no cuenta con operadores para el cubrimiento.
 Se solicita si hay alguna información sobre el POT, respecto a temas de movilidad si quedaron acciones incluidas para el nuevo POT , a lo cual se respondió por parte del Gestor Local de Movilidad que a las convocatorias que se hicieron para la participación de la comunidad en POT no fue la mejor, haciéndose énfasis en que una cosa son las vías que pudieron quedar en el pot, pero otra cosa es lo que compete a Movilidad, que no tiene que ver con la construcción de vías en la localidad y corresponde a la comisión de movilidad que toca todo el tema en general de la movilidad en la localidad que tiene que ver con la construcción de vías en los diferentes sectores de la localidad para lo cual se hace necesario la participación activa de cada uno de los comisionados de las 12 UPZS.
 De otra parte se hace invitación formal a todos y cada uno de los comisionados a asistir a los Diálogos Ciudadanos que está adelantando las Secretaria Distrital de Movilidad, con el acompañamiento del secretario de Movilidad Doctor Juan Pablo Bocarejo y su equipo de trabajo, a fin de observar las implementación de que se han venido realizando en la localidad , igualmente se escuchara a la comunidad frente a las diferentes inquietudes del comunidad y dar respuestas a las mismas y dar continuación a los procesos que están pendientes en la localidad, lo anterior serán insumos para la rendición de cuentas del sector movilidad.</t>
  </si>
  <si>
    <t>CL 153 ENTRE KR 92 Y KR 97B, KR 94 ENTRE CL 153 Y CL 152 Y KR 97B ENTRE CL 153 Y CL 154A</t>
  </si>
  <si>
    <t xml:space="preserve">"• Se contactaron 53 ciudadanos residentes en el barrio Pinar sobre los predios ubicados en la CL 153 ENTRE KR 92 Y KR 97B, KR 94 ENTRE CL 153 Y CL 152 Y KR 97B ENTRE CL 153 Y CL 154ª para informarlos de la implementación de bandas alertadores en agregado pétreo según SDM-SS-116998-19/SDM-147309-19, SDM-SS-127727-19/SDM-162034-19, SDM-SS-127787-19/ 
SDM-163298-19
Con resultado positivo 46
Negativo 7
Adicionalmente se contactaron 10 conjuntos residenciales en donde fue recibida la información para ser publicada en cartelera y divulgada con los residentes a quienes se les dejo acta para ser firmada.
" 
</t>
  </si>
  <si>
    <t>TRASMICABLE CIUDAD BOLIVAR</t>
  </si>
  <si>
    <t xml:space="preserve">"Se realiza Jornada Lúdico Pedagógica con los adultos mayores de los barrios la cañiza y Londres en compañía de la gestora de Transmilenio S.A, encaminados a crear conciencia en temas de normas de comportamiento de tránsito (pasos peatonales seguros y actores de la vía), en especial dentro del Sistema de Integrado de Transporte Publico, dispositivos reguladores de tránsito y señalización, uso democrático del espacio público y plan maestro de movilidad, así como en temas de corresponsabilidad ciudadana y empoderamiento ciudadano que promuevan la participación y despierten el interés de la comunidad frente a los temas asociados a Movilidad. 
Saludo y presentación: Se realiza la respectiva presentación de cada uno de los integrantes del Centro Local de Movilidad, explicando los objetivos, funcionamiento, y la importancia que tiene la seguridad vial en el desarrollo no solo de nuestras vidas, sino también de la ciudad. En las jornadas lúdicas pedagógicas se presenta de la cartilla de Transmilenio S.A, para pintar, escribir y jugar, explicando la importancia del comportamiento que se debe tener como actor vial en los buses del Sistema Integrado de Transporte Publico.
Actores viales: Se realiza una actividad en la que los participantes intentan definir o describir cuales son los actores viales, mencionando algunas pistas orientadoras para que los participantes definan el primer actor vial, generalmente el peatón. Posteriormente se exponen el resto de actores viales: peatón, ciclista/bici usuario, motociclista, conductor, pasajero, personas con movilidad reducida (mujeres gestantes, adulto mayor, personas con discapacidad, etc.) y policía de tránsito.
Pasos peatonales seguros: Con el apoyo del tablero se realiza un dibujo de un tramo vial en el que se identifican varios de los pasos peatonales seguros y la importancia que tienen estos para evitar accidentes. Mencionando algunos de estos, como el puente peatonal, las cebras, el paso a riesgo, los andenes, los diferentes tipos de semáforo, túneles, y las señales de tránsito. 
Actividad afín de la importancia en la concentración como actores viales: Actividad con uno de los participantes en donde se deja caer un marcador en un primer momento con la información suficiente (contando 1, 2 y 3) y sin distracción alguna para que este lo atrape, y logre su cometido. Sin embargo, en un segundo momento se le informa al participante que ya no se va a contar y que adicionalmente se le realizaran una serie de preguntas, distrayendo completamente quien en la mayoría de veces deja caer el marcador, evidenciando en los estudiantes con un ejercicio práctico la importancia de la Se realiza Jornada Lúdico Pedagógica con los adultos mayores de los barrios la cañiza y barrio Londres en compañía de la gestora de Transmilenio S.A, encaminados a crear conciencia en temas de normas de comportamiento de tránsito (pasos peatonales seguros y actores de la vía), en especial dentro del Sistema de Integrado de Transporte Publico, dispositivos reguladores de tránsito y señalización, uso democrático del espacio público y plan maestro de movilidad, así como en temas de corresponsabilidad ciudadana y empoderamiento ciudadano que promuevan la participación y despierten el interés de la comunidad frente a los temas asociados a Movilidad. 
Saludo y presentación: Se realiza la respectiva presentación de cada uno de los integrantes del Centro Local de Movilidad, explicando los objetivos, funcionamiento, y la importancia que tiene la seguridad vial en el desarrollo no solo de nuestras vidas, sino también de la ciudad. En las jornadas lúdicas pedagógicas se presenta de la cartilla de Transmilenio S.A, para pintar, escribir y jugar, explicando la importancia del comportamiento que se debe tener como actor vial en los buses del Sistema Integrado de Transporte Publico.
Actores viales: Se realiza una actividad en la que los participantes intentan definir o describir cuales son los actores viales, mencionando algunas pistas orientadoras para que los participantes definan el primer actor vial, generalmente el peatón. Posteriormente se exponen el resto de actores viales: peatón, ciclista/bici usuario, motociclista, conductor, pasajero, personas con movilidad reducida (mujeres gestantes, adulto mayor, personas con discapacidad, etc.) y policía de tránsito.
Pasos peatonales seguros: Con el apoyo del tablero se realiza un dibujo de un tramo vial en el que se identifican varios de los pasos peatonales seguros y la importancia que tienen estos para evitar accidentes. Mencionando algunos de estos, como el puente peatonal, las cebras, el paso a riesgo, los andenes, los diferentes tipos de semáforo, túneles, y las señales de tránsito. 
Actividad afín de la importancia en la concentración como actores viales: Actividad con uno de los participantes en donde se deja caer un marcador en un primer momento con la información suficiente (contando 1, 2 y 3) y sin distracción alguna para que este lo atrape, y logre su cometido. Sin embargo, en un segundo momento se le informa al participante que ya no se va a contar y que adicionalmente se le realizaran una serie de preguntas, distrayendo completamente quien en la mayoría de veces deja caer el marcador, evidenciando en los estudiantes con un ejercicio práctico la importancia de la concentración al momento de transitar por las vías sin importar que rol de actor vial este desempeñando.
Dispositivos reguladores de tránsito y señalización: Teniendo en cuenta que en el punto de pasos peatonales seguros se informa de los diferentes tipos de semáforos, en este momento se enfatiza en los tipos de señales de tránsito, determinados como señales reglamentarias u obligatorias, señales preventivas (se explica las señales preventivas transitorias) y señales informativas. Describiendo detalladamente la forma, colores y ejemplos de cada una de ellas. 
Código Nacional de Tránsito y Plan Maestro de Movilidad: En los talleres de formación y sensibilización, exceptuando este punto en las jornadas lúdico pedagógicas por la edad de los niños y niñas, se les informa a los estudiantes la importancia de acatar la reglamentación existente en el Código Nacional de Tránsito para salvaguardar sus propias vidas y la de los demás. Así mismo se menciona algunos proyectos que tiene la Alcaldía y la Secretaria Distrital de Movilidad, como el de Visión Cero, Encárgate de Bogotá, el poder del cono, bajémosle atrancan, la pedagogía referente a los carriles preferenciales, entre otros. 
Corresponsabilidad ciudadana y empoderamiento ciudadano: Finalmente para dar cierre a la jornada se les recuerda la importancia de respetar las señales de tránsito y los pasos peatonales seguros para evitar accidentes que puedan terminar con la vida propia o la de otras personas, indicando algunas cifras como por ejemplo que en el 2017 se presentaron 537 muertes en siniestros viales, 8 por ciento menos en comparación con el 2016 (585), o que al día en Bogotá se pueden estar presentando 500 accidentes, generar conciencia sobre su vulnerabilidad y de transmitir la información a sus familiares o conocidos.
" 
</t>
  </si>
  <si>
    <t xml:space="preserve">CASA DEL DEPÓRTE SUBA CLM SUBA </t>
  </si>
  <si>
    <t xml:space="preserve">Se realiza reunión interinstitucional socialización servicios SENA donde se nos contextualiza en relación con el convenio SDM – Sena.
Se establece que la próxima reunión se hará en la Secretaria Distrital de Movilidad, donde el centro local de movilidad de Suba debe enviar la base de datos e informar la comunidad que falta por contactar, se le indica a la profesional social que los últimos 150 contactos registrados en la base de datos de la secretaria no han sido contactados. Esta indica que realizara contacto telefónico y les citara directamente en la calle 13#37-35 teniendo en cuenta la agenda del centro local de movilidad, donde se hace evidente que en el mes de julio hay muchas actividades programadas, sin dar cabida a más acciones.
Se da cierre a la reunión.
</t>
  </si>
  <si>
    <t xml:space="preserve">CONVENIO SENA SDM </t>
  </si>
  <si>
    <t>CL. 167 No.73-45</t>
  </si>
  <si>
    <t>Britalia</t>
  </si>
  <si>
    <t>PORTALES DEL NORTE</t>
  </si>
  <si>
    <t xml:space="preserve">Se realiza recorrido de verificación previo a diálogos ciudadanos que se efectuaran en la localidad el día 18 de julio de 2019, estos diálogos se hacen con los directivos de la Secretaria Distrital de Movilidad en cabeza del  Secretario de Movilidad.
Se evalúa el estado de la vía, las implementaciones realizadas, los beneficiarios con las medidas, asimismo se toma registro fotográfico. Con el propósito, de definir los puntos del recorrido.
Estos diálogos ciudadanos, pretenden una conversación con la comunidad, donde se recojan la mayor cantidad de compromisos con la ciudadanía, al igual que las evidencias necesarias para soportar el desarrollo del dialogo ciudadano ante veeduría distrital. 
</t>
  </si>
  <si>
    <t>CL. 150A No.103C-68</t>
  </si>
  <si>
    <t>Tibabuyes</t>
  </si>
  <si>
    <t xml:space="preserve">PINAR </t>
  </si>
  <si>
    <t>Se realiza recorrido de verificación previo a diálogos ciudadanos que se efectuaran en la localidad el día 18 de julio de 2019, estos diálogos se hacen con los directivos de la Secretaria Distrital de Movilidad en cabeza del  Secretario de Movilidad.
Se evalúa el estado de la vía, las implementaciones realizadas, los beneficiarios con las medidas, asimismo se toma registro fotográfico. Con el propósito, de definir los puntos del recorrido.
Estos diálogos ciudadanos, pretenden una conversación con la comunidad, donde se recojan la mayor cantidad de compromisos con la ciudadanía, al igual que las evidencias necesarias para soportar el desarrollo del dialogo ciudadano ante veeduría distrital. 
Se brinda información de la actividad y se convoca a los residentes del conjunto valle del Refous</t>
  </si>
  <si>
    <t xml:space="preserve">Se realiza jornada informativa convocando a la comunidad para que acompañen al centro local de movilidad de Suba en los diálogos ciudadanos.
Se indica que se realizaran el día 18 de julio de 2019 en horas de la mañana, que es un espacio para reunirnos con la comunidad, escuchar comentarios y generar compromisos entre el sector movilidad y la ciudadanía
Se brinda información a 2 ciudadanos.
</t>
  </si>
  <si>
    <t>CL. 143A No.113C-51</t>
  </si>
  <si>
    <t>COMPARTIR</t>
  </si>
  <si>
    <t xml:space="preserve">Se realiza jornada informativa convocando a la comunidad para que acompañen al centro local de movilidad de Suba en los diálogos ciudadanos.
Se indica que se realizaran el día 18 de julio de 2019 en horas de la mañana, que es un espacio para reunirnos con la comunidad, escuchar comentarios y generar compromisos entre el sector movilidad y la ciudadanía
Se brinda información a 1 ciudadano.
</t>
  </si>
  <si>
    <t>CL. 147 No.101-62</t>
  </si>
  <si>
    <t>CAMPIÑA</t>
  </si>
  <si>
    <t xml:space="preserve">CIUDADELA CAFAN </t>
  </si>
  <si>
    <t>CL. 132A No.150D-19</t>
  </si>
  <si>
    <t>LISBOA</t>
  </si>
  <si>
    <t>CARRIL PREFERENCIAL AV. BOYACA</t>
  </si>
  <si>
    <t>Casablanca SUba</t>
  </si>
  <si>
    <t>GRATAMIRA</t>
  </si>
  <si>
    <t>Se realiza recorrido de verificación previo a diálogos ciudadanos que se efectuaran en la localidad el día 18 de julio de 2019, estos diálogos se hacen con los directivos de la Secretaria Distrital de Movilidad en cabeza del  Secretario de Movilidad.
Se evalúa el estado de la vía, las implementaciones realizadas, los beneficiarios con las medidas, asimismo se toma registro fotográfico. Con el propósito, de definir los puntos del recorrido.
Estos diálogos ciudadanos, pretenden una conversación con la comunidad, donde se recojan la mayor cantidad de compromisos con la ciudadanía, al igual que las evidencias necesarias para soportar el desarrollo del dialogo ciudadano ante veeduría distrital. 
Se informa 1 ciudadano sobre la actividad de diálogos ciudadanos, quien indica ser residente y colaborar con la convocatoria</t>
  </si>
  <si>
    <t>CR. 70H No.124-29</t>
  </si>
  <si>
    <t>Niza</t>
  </si>
  <si>
    <t>NIZA ANTIGUA</t>
  </si>
  <si>
    <t>CR. 86 No. 147B-05</t>
  </si>
  <si>
    <t>ALTO LA TOMA</t>
  </si>
  <si>
    <t>AC. 100 No.  64-35</t>
  </si>
  <si>
    <t>La Floresta</t>
  </si>
  <si>
    <t>FLORESTA</t>
  </si>
  <si>
    <t xml:space="preserve">CL 146B No. 90-26 PISO 2 </t>
  </si>
  <si>
    <t xml:space="preserve">SUBA CENTRO </t>
  </si>
  <si>
    <t xml:space="preserve">
1. Se realiza comité de área con ingeniera de la subdirección de gestión en vía donde el tema de prelación son los diálogos ciudadanos se establecen los siguientes puntos de recorrido: 
a 134 con Boyacá
B. Calle 138 con 53
C. Carrera 50 entre Calles 127 y 116
D. Por definir, posiblemente Cr 151 Bis #132A-05 Salón comunal de Lisboa
Se inicia a las 8 am en la cicloruta de la calle 138 con kr 53, donde se invita a los biciusuarios del sector, sin embargo, estos refieren que tienen una rodada para el 18 de julio, sin embargo, se socializara con otros grupos del sector. El recorrido continuara hasta la calle 138 con kr 53 donde se convoca a presidente de la JAC señor Antonio Bolívar, seguidamente nos dirigiremos hacia la Kr 50 entre calles 127 y 116 barrio El Batán donde posiblemente culmina el recorrido en la iglesia del padre Alirio, sin embargo, está por definirse si se continuara el recorrido hacia Lisboa Cr 151 Bis #132A-05 donde se encuentra el salón comunal., este punto no se ha definido debido a la distancia y por cuestiones de tiempo. El recorrido se espera culmine aproximadamente a las 11am. En el punto donde culminen los diálogos ciudadanos se realizará conversación con la comunidad y se realizará presentación de las actividades realizadas por la SDM durante los años 2016 al 2018, así mismo, información de comparendos, operativos y pilotos realizados.
2.  Se nos brinda información en relación de la persona que brinda información sobre los PMTs de la localidad, quedo asignada para la localidad la señora Martha Cecilia Bayona     mbayona@movilidadbogota.gov.co 
3. Se solicita información de la operatividad durante el 2019 en el barrio Prado Veraniego, por solicitud para encuentro comunitario, con el propósito de aclararle a la comunidad que si se han realizado acciones en el barrio y brindar informe detallado de las mismas
4. Se muestra el acta de socialización del barrio Potosí donde la ingeniera explica el trazado y hace énfasis en que la guía son las cuatro figuras.   
</t>
  </si>
  <si>
    <t>COMITÉ DE AREA</t>
  </si>
  <si>
    <t>CALLE 128A No. 49-37</t>
  </si>
  <si>
    <t>El Prado</t>
  </si>
  <si>
    <t xml:space="preserve">PRADO VERANIEGO </t>
  </si>
  <si>
    <t xml:space="preserve">CL 140 KR 98A SALON COMUNAL </t>
  </si>
  <si>
    <t>El Rincón</t>
  </si>
  <si>
    <t>JAVA II</t>
  </si>
  <si>
    <t>1. Jornadas informativas en la Kr 98A entre call3es 139 y 145
2. Solicitar operativos de control por SDQS en la KR 98A entre calles 139 y 145</t>
  </si>
  <si>
    <t xml:space="preserve">KR 86 No. 147B-05 </t>
  </si>
  <si>
    <t xml:space="preserve">LA TOMA </t>
  </si>
  <si>
    <t>Se solicita a la comisión de movilidad el acompañamiento a los diálogos ciudadanos a llevar a cabo el día 18 de julio de 2019 se indica que se va a partir desde la 134 con Boyacá a las 8:00 am.
Posteriormente nos dirigimos al colegio Salitre sede A ubicada en la Kr 92 con 152ª, allí se evidencia un hueco en la vía, se evidencia señalización vertical y horizontal, sin embargo, los vehículos circulan a gran velocidad, por lo que tanto la comisión de movilidad como el coordinador de la institución solicitan evaluar la viabilidad de implementación de medidas de pacificación.
Asimismo, solicitan alguna jornada pedagógica en vía., que obligue a la comunidad a utilizar los pasos seguros y a los vehículos a disminuir la velocidad y no estacionarse obstruyendo el paso peatonal y vehicular, se les indica que se consultara disponibilidad de la campaña el poder del cono.
Se da cierre a la actividad, tomando registro fotográfico</t>
  </si>
  <si>
    <t xml:space="preserve">CL 153 No. 100-31 </t>
  </si>
  <si>
    <t xml:space="preserve">Se realiza recorrido de verificación en la sede B del colegio Salitre ubicado en la Cl. 153 # 100 – 31 esta es la sede de los niños de menor edad del colegio.
Se evidencia que los vehículos transitan a gran velocidad sin existir medidas de pacificación que reduzcan la velocidad, lo cual genera propensión a accidentalidad para toda la institución educativa. Por otra parte, la via es de doble sentido hasta donde inicia la comunidad educativa lo cual también constituye un riesgo para la población debido a que los vehículos aumentan su velocidad.
Se da cierre a la actividad, tomando registro fotográfico. 
</t>
  </si>
  <si>
    <t xml:space="preserve">CL 146B No. 90-28 </t>
  </si>
  <si>
    <t>Se realiza  publicacion en cartelera  anunciando el cierre del separador de la Calle 138 con Karrera 53 debido a la problemática de entrecruzamiento  y maniebras peligrosas por parte de vehiculos  que acceden en dos y tres carriles por la carrera 53 y kr 53a sentidio sur norte, hacia la calle 138 sentido oriente-occidente, loa propuesta por parte de la Secreraria de Movilidad, es el cierre del separador de la calle 138 con carrera 53 y la canalizacion del aqcceso de la carrera 53 a la calle 138 sentido occidente-oriente.</t>
  </si>
  <si>
    <t xml:space="preserve">Se realiza reunión de participación con la comunidad – coordinadora del colegio Salitre Sede B donde se escuchan las necesidades de la población estudiantil, al respecto la coordinadora comenta que los niños de esta sede son los de edades menores de toda la comunidad educativa, las edades oscilan entre los 5 y 9 años.
Manifiesta que el problema está en que el colegio queda frente a la vía y los vehículos no tienen ninguna medida que reduzca la velocidad de circulación, igualmente manifiesta congestión en horas de la mañana y de la tarde, comenta que hay 2 rutas en la mañana y 4 en la tarde y que en ocasiones se hace imposible el estacionamiento para recoger a los menores.
Se indica que se elevara la solicitud para evaluar la viabilidad de implementación de medidas pacificadores, pero es posible que debido al estado de la vía primero deba realizar intervención el IDU. 
Se da cierre a la reunión de participación con la comunidad, invitando a hacer partícipes de los diálogos ciudadanos a realizar el día 18 de julio de 2019.
</t>
  </si>
  <si>
    <t>CL  147 No. 90-62</t>
  </si>
  <si>
    <t xml:space="preserve">Se realiza reunión interinstitucional con la oficina de gestión ambiental de la Alcaldía local donde se organiza operativo de restitución de espacio público en puntos críticos donde se concentra la población recicladora en el sector de Villa Cindy. 
Se establece el operativo para el día jueves 18 de julio de 2019 a las 8:00 am., punto de encuentro 
Cl 138B # 159B-23 parque de Villa Cindy.
Indican que hay problemática de IEP entre la calle 138 y 139, se indica se solicitara el acompañamiento para el operativo a la subdirección de control del tránsito. 
</t>
  </si>
  <si>
    <t xml:space="preserve">ALCALDIA LOCAL DE SUBA </t>
  </si>
  <si>
    <t xml:space="preserve">SILS SUBA </t>
  </si>
  <si>
    <t xml:space="preserve">En primera instancia se presentan las instituciones, posteriormente se da inicio a la cobertura de vacunación de la localidad donde la profesional Lina Vega de la Subred Norte de Salud, se evidencia mayor oferta que demanda. Se da aprobación a la panorámica local. 
Se aprueba la panorámica local de primera infancia, infancia y adolescencia, donde grosso modo se presenta contextualización de categorías, contextualización territorial, servicios públicos, seguridad, población rural y urbana entre otros. 
Posteriormente se habla de la jornada de vacunación local, se hace énfasis en que mucha de la población migrante venezolana llego al país sin su esquema de vacunación completo, y muchos de los adultos no permiten la vacunación de los menores por temor a brindar información personal.
Indican que el día 27 de julio de 2019 se realizara jornada de vacunación en el parque Aures I ubicado en la Cl. 131 Bis # 100-96 de 7:00 am a 4:00 pm. En esta jornada también se va a realizar barniz de flúor, va a estar punto creciendo en familia y hogares para el progreso.
Ricardo vera del IDPAC presenta las instancias de participación de la localidad y hace énfasis en la matriz FODA la cual fue diligenciada por las entidades, presenta los resultados de la misma. 
Se da cierre a la reunión socializando la ruta integral a la primera infancia y ruta integral de infancia y adolescencia RIAGA
</t>
  </si>
  <si>
    <t>CL  139 CON KR 92A</t>
  </si>
  <si>
    <t>CENTRO SUBA</t>
  </si>
  <si>
    <t>1. Jornadas informativas en la Cl 139 con KR 92A
2. Operativos de control por SDQS en la Cl 139 con Kr 92A</t>
  </si>
  <si>
    <t xml:space="preserve">KR 46 No. 130-65  IED PRADO VERANIEGO </t>
  </si>
  <si>
    <t>Se lleva a cabo reunion con la coordinadora de la mañana para acordar los dias en los que se llevara a cabo las capacitaciones con el SIM  para los cursos de noveno decimo y once del colegio, luego de consultar con el calendario academico la coordinadora Sra. Esmeralda Cortes en conjunto con el Centro Local de Movilidad de Suba acuerdan que la intervension sera para el dia 14 de Agosto luego de que los chicos termien las pruebas  y sera en el horario de 8 de la mañana en adelante.</t>
  </si>
  <si>
    <t>CL 151B No. 102B-90</t>
  </si>
  <si>
    <t xml:space="preserve">TURINGIA </t>
  </si>
  <si>
    <t>1. Recorrido de verificación en la Cl 151B con Kr 102B para evaluar viabilidad de reductores de velocidad 
2. Recorrido de verificación en la KR 103B con 151B para evaluar viabilidad de reductores de velocidad.  3. solicitud operativos de control por SDQS en la Cl 145 con Av. Ciudad de Cali – frente a los bares.
 4. Cl 151B con 102B vehículos de Postobon y Movistar obstaculizando el espacio público solicitud de operativos por SDQS.
 5. Kr 103 con Cl 152 almacén D1 operativos por SDQS debido a IEP.</t>
  </si>
  <si>
    <t>KR 91 N° 146B.15 SISLOCAL</t>
  </si>
  <si>
    <t xml:space="preserve">Se da inicio a la reunión interinstitucional con los integrantes de la mesa de accesibilidad que hacen parte del Consejo Local de Discapacidad, con quienes se con parte el informe de las diferentes actividades adelantadas en el POAL del consejo, dicho informe fue enviado a la secretaria técnica del concejo local.
 De otra parte se informo acerca de las actividades que están pendientes de realizar por parte de La  mesa de accesibilidad  en los talleres de sensibilidad que se dictaran a los funcionarios  de la localidad , para lo cual se han enviado oficios a la alcaldía local, JAL y cas de la mujer, de los cuales se hará seguimiento para concertar el día y hora en que se  realizaran los talleres    
</t>
  </si>
  <si>
    <t>CL  170 N° 54ª- 10 UNIAGRARIA</t>
  </si>
  <si>
    <t>San José de Bavaria</t>
  </si>
  <si>
    <t xml:space="preserve">SAN JOSE DE BAVARIA </t>
  </si>
  <si>
    <t>1. Adelantar jornadas informativas en la calle 170 a la calle 175 entre cra 54 y cra 55 sector comercial. 
2. Solicitar operativos por el sistema SDQS</t>
  </si>
  <si>
    <t>CL 139 KR 98</t>
  </si>
  <si>
    <t xml:space="preserve">JAVA II </t>
  </si>
  <si>
    <t>.1.  Solicitar a Señalización visita para que se verifique la posibilidad de implementar reductores de velocidad y señalización tanto vertical como horizontal</t>
  </si>
  <si>
    <t xml:space="preserve">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
</t>
  </si>
  <si>
    <t xml:space="preserve">KR 151BIS No. 132ª-05   </t>
  </si>
  <si>
    <t xml:space="preserve">Se realiza recorrido de verificación previo a diálogos ciudadanos que se efectuaran en la localidad el día 18 de julio de 2019.
Se contacta con los dignatarios de la junta de acción comunal del barrio Lisboa y los vecinos para invitar al evento.
</t>
  </si>
  <si>
    <t xml:space="preserve">KR 50 No. 125-35  </t>
  </si>
  <si>
    <t>La Alhambra</t>
  </si>
  <si>
    <t xml:space="preserve">BATAN </t>
  </si>
  <si>
    <t xml:space="preserve">Se realiza recorrido de verificación previo a diálogos ciudadanos que se efectuaran en la localidad el día 18 de julio de 2019.
Se contacta con los dignatarios de la junta de acción comunal del barrio Batán y Alambra y  los vecinos para invitar al evento.
</t>
  </si>
  <si>
    <t xml:space="preserve">CL 138 KR 53 </t>
  </si>
  <si>
    <t xml:space="preserve">SPRING </t>
  </si>
  <si>
    <t xml:space="preserve">Se realiza recorrido de verificación previo a diálogos ciudadanos que se efectuaran en la localidad el día 18 de julio de 2019.
Se contacta con los dignatarios de la junta de acción comunal del barrio San José Spring  y  los vecinos para invitar al evento
</t>
  </si>
  <si>
    <t xml:space="preserve">CL 13 No. 37-35 SDM  </t>
  </si>
  <si>
    <t xml:space="preserve">CENTRO </t>
  </si>
  <si>
    <t xml:space="preserve">Se presenta informe de las actividades que se ha adelantado por parte del centro local de movilidad de suba localidad en la cual se realizaran los diálogos ciudadanos el jueves 18 de julio a partir de la 7:30. am.
se informa al jefe de la oficina de gestión social Adriana Ruth iza, San José Spring y en el salón comunal del barrio Lisboa, igualmente se informa que se ha hecho las respectivas convocatorias en los puntos señalados invitando a la comunidad a participar en los diálogos, igualmente se dio que ya se había diseñado la pieza comunicativa y que la parte logística estará a cargo de la oficina de comunicaciones de la secretaria y de la oficina de centros local.
Sin otro particular se da por terminada la reunión.
</t>
  </si>
  <si>
    <t xml:space="preserve">Se presenta informe de las actividades que se ha adelantado por parte del centro local de movilidad de Suba localidad en la cual se realizaran los diálogos ciudadanos el jueves 18 de julio a partir de la 7:30.am, 
se informa al jefe de la oficina de gestión social Adriana Ruth iza, San José Spring y en el salón comunal del barrio Lisboa, igualmente se informa que se ha hecho las respectivas convocatorias en los puntos señalados invitando a la comunidad a participar en los diálogos, igualmente se dio que ya se había diseñado la pieza comunicativa y que la parte logística estará a cargo de la oficina de comunicaciones de la secretaria y de la oficina de centros local.
Sin otro particular se da por terminada la reunión.
</t>
  </si>
  <si>
    <t xml:space="preserve">CALLE 146B BIS 90-57  
ALS </t>
  </si>
  <si>
    <t xml:space="preserve">Se inicia la Reunión de participación con la coordinadora  de servicios de la Alcaldía local de suba, a quien se le solicito la colaboración  de suministrar una bebida caliente  para la realización  de los diálogos ciudadanos  que se adelantaran en el salón comunal  del barrio Lisboa, a dicha solicitud se dio el visto bueno y se prestaron tres termos dos con tinto y uno con agua, igualmente se su ministraron 100 vasos,  azúcar y  revolvedores , de lo anterior se hizo entrega a la orientadora del Centro Local de Suba.  </t>
  </si>
  <si>
    <t xml:space="preserve">KR  58 N° 119ª- 98 </t>
  </si>
  <si>
    <t>PROVENZA CAMPESTRE</t>
  </si>
  <si>
    <t xml:space="preserve">1.Adelantar Jornadas informativas en CRA 58 con calle 119 
2.Operativos de control SDQ </t>
  </si>
  <si>
    <t>1. Se revisará el avance de CSV CL 123ª KR 48 Y KR 47 ante el grupo de señalización y se enviará al correo: batanrecreodelosfrailes@gmail.com
2. Se revisará el diseño frente a iglesia KR 50 CL 123 y señalización que está aprobado y hecho por SDM
3. Acciones pendientes de IDU   CL -116 por 50
4. SGV Se puede manejar con piloto para manejar ascenso y descenso tratando de regular con apoyo del grupo guía y policía de tránsito.
5. Se incluirá en la base de implementación de señalización la CL 121 entre KR 47ª Y KR 50
6. Se reportará ante la UMV el hueco de la CL 120 entre KR 46 Y KR 48</t>
  </si>
  <si>
    <t>DADO QUE SON LOS DIALOGOS CIUDADANOS LA RESPONSABILIDAD DE CUMPLIMIENTO LA HACE LA SECRETARIA DE MOVILIDA</t>
  </si>
  <si>
    <t>1. Transmitir la inquietud para la señalización y posibilidad de instalación del semáforo previa revisión del proyecto IDU en AV. Villas hasta CL 127.
2. Se trasladará a Transmilenio S.A.  la solicitud del aumento de la frecuencia de la ruta 11ª  Se convoca a reunión de mesa de trabajo para el dia 31 de julio de 2019 en el salón comunal del barrio Spring</t>
  </si>
  <si>
    <t>KR 151BIS No. 132A-05</t>
  </si>
  <si>
    <t xml:space="preserve">1.  Solicitud ante Señalización posibilidades de implementación
2. Solicitud a TMSA
3. Solicitud ALS recuperación de espacio público en Barrio San Basilio.
4. Realizar jornadas informativas en TV 127 hasta KR 94. CLM 11 
5. Solicitud ALS recuperación espacio público en CL 138 con KR 118
6. Solicitud ante Semaforización la regulación de tiempos semafóricos en CL 139.   </t>
  </si>
  <si>
    <t xml:space="preserve">CL 185 No. 56-07 </t>
  </si>
  <si>
    <t>GUICANI</t>
  </si>
  <si>
    <t>1-Adelantar jornadas informativas en la calle 145 con cra 49.
 2-solicitar operativos por el sistema SDQS.
 3- solicitar planes de manejo de movilidad por cargue y descargu</t>
  </si>
  <si>
    <t>Se asiste al Consejo Local de Gestion del Riezgo y Cambio Climatico con el recorrido por el Rio Bogota desde el puente de gudadua hasta el puente de la virgen en Cota Cundinamarca, Un recorrido que lleva aproximadamente 6,5 kilometros que son recorridos mediante lancha en compañia de la CAR, Cuerpo de Bomberos, IDIGER, dando a conocer el proyecto que desde la CAR se viene realizando para la conservacion del Rio.
Siendo las 3:00 PM se da por terminada la actividad.</t>
  </si>
  <si>
    <t xml:space="preserve">RECORRIDO POR EL RIO BOGOTA </t>
  </si>
  <si>
    <t>CL 145 KR 49</t>
  </si>
  <si>
    <t xml:space="preserve">
El centro local de movilidad de Suba realiza jornada informativa en la dirección relacionada, dejando volante informativo en los parabrisas de los vehículos que generan invasión de espacio público obstruyendo el paso peatonal y vehicular., ésta información se deja en los parabrisas debido a que los vehículos se encuentran en estado de abandono.
Los volantes contienen información de los artículos 75 y 76 del Código Nacional de Transito donde se relacionan los lugares donde está permitido y prohibido estacionar. Asimismo, el articulo 127 donde se establece la facultad que tiene la Policía Nacional de Tránsito para efectuar el retiro de los vehículos que se encuentren estacionados irregularmente en zonas prohibidas, o bloqueando alguna vía pública o abandonados en áreas destinadas al espacio público, sin presencia de conductor. 
Finalmente, se presenta el artículo 78 del CNT el cual está relacionado con las zonas y horarios de cargue y descargue.
</t>
  </si>
  <si>
    <t xml:space="preserve">KR 62 No. 161D-32 </t>
  </si>
  <si>
    <t xml:space="preserve">GILMAR </t>
  </si>
  <si>
    <t xml:space="preserve">Jornadas Informativas  en la direcciones  de los Jardines  y colegios del sector y solicitud de Operativos SDQS </t>
  </si>
  <si>
    <t xml:space="preserve">KR 45 CL 185 </t>
  </si>
  <si>
    <t xml:space="preserve">GUICANI </t>
  </si>
  <si>
    <t xml:space="preserve">KR  51 CL 128B </t>
  </si>
  <si>
    <t xml:space="preserve">NIZA </t>
  </si>
  <si>
    <t xml:space="preserve">CL 139 KR 92A </t>
  </si>
  <si>
    <t xml:space="preserve">CL 146B BIS No. 90-15  CLD </t>
  </si>
  <si>
    <t xml:space="preserve">De acuerdo al orden de día presentado por la secretaria técnica se dio inicio al llamado a lista verificando el quorum, para el inicio de la sesión del CLD.
En el punto de la lectura del acta anterior se comunica que la misma fue enviada al correo de la institución para su lectura correspondiente y hacer los aportes o comentarios para hacer las aclaraciones pertinentes en la presente sesión.   
Posteriormente se presentó informe del poal correspondiente al primer semestre del consejo, el cual fue enviado a la secretaria técnica distrital con el aporte de cada una de las mesas de trabajo.
Siguiendo con el orden de día se trata el tema de  la elección de los consejeros faltantes, cuya elección se realizara el próximo  25 de Agosto  en un horario de 8:00.am.A. 4:00.pm., previo a esta fecha se deberán realizar asambleas de convocatoria  a quienes aspiren hacer elegidos como nuevos consejeros, quienes adelantaran un proceso de inscripción  en la oficina de participación  de la Alcaldía Local de Suba, los días 2 y 3 de agosto respectivamente, las inscripciones estarán a cargo de Subdirección de Integración Social Local,  Bienestar Familiar y Alcaldía Local.
Se adelantará un proceso de capacitación a los aspirantes a ocupar las vacantes correspondientes los días 9 y 17 de agosto, igualmente se capacitarán a los jurados de votación, que serán los delegados de las entidades los cuales serán seleccionados por la secretaria técnica del consejo la capacitación en todo caso se realizará el día 9 de agosto del presente, final mente los consejeros electos serán posesionados el día 20 de septiembre del año en curso.
En la prestación de servicios se presenta informe de los mismos por la secretaria del Hábitat y TransMilenio, quienes dan a conocer las actividades que se adelantan con las comunidades en las diferentes localidades y los procesos que se desarrollan en beneficio de las comunidades  
</t>
  </si>
  <si>
    <t>POTOSÍ Y POTOSÍ SECTOR I</t>
  </si>
  <si>
    <t xml:space="preserve">POTOSI </t>
  </si>
  <si>
    <t xml:space="preserve">
Se da inicio a jornada de socialización en los barrios POTOSI Y POTOSI SECTOR I,                                                con el siguiente resultado:
Comunidad de acuerdo:179
Comunidad en desacuerdo:15
Se dejó información en los 19 conjuntos residenciales del sector para que sea socializada con los residentes y posteriormente enviada al centro local.
Se da finalización a la jornada de socialización 
</t>
  </si>
  <si>
    <t>AV. BOYACA CL 116</t>
  </si>
  <si>
    <t>Se realiza reunión interinstitucional con los compañeros de la oficina de gestión social  que apoyaron en la socialización de los barrios POTOSI Y POTOSI SECTOR I, para la entrega de  los resultados de la socialización  que se llevó a cabo.</t>
  </si>
  <si>
    <t xml:space="preserve">1. Solicitar operativos de control por SDQS, en la calle 127 con la cra53 A  y el entorno de Centro Empresarial </t>
  </si>
  <si>
    <t xml:space="preserve">Se asiste a encuentro comunitario en el Centro Empresarial Colpatria torre II se escuchan las inquietudes por parte del administrador del centro comercial  quien manifiesta que en reuniones pasadas se  había solicitado  la secretaria de movilidad la posibilidad  de adelantar una señalización de acuerdo a los conceptos técnicos por parte de la gerencia de área y si esa señalización la podría hacer directamente la secretaria o s por el contrario  se autorizaba para que el Centro Empresarial para que con recursos propios se pudiera adelantar  en el entorno del mismo, pero de lo anterior no se ha  obtenido  ninguna respuesta por parte de la secretaria, se solicita al gestor local hacer seguimiento a las solicitudes  y propuestas por parte del centro empresarial y retomar si es posible los temas  a fin de solucionar en parte la problemática del sector. 
De lo anterior se toma atenta nota por parte del gestor local quien hará las consultas pertinentes con las diferentes divisiones de la SDM, seguidamente se realiza un recorrido de verificación por el sector y  se evidencia el estado  actual de la señalización, igualmente se solicita  una señalización de prohibido parquear  frente  a la entrada principal  del centro empresarial en done hay Invasión de Espacio público por mal parqueo.
Posteriormente, presenta el plan institucional de participación relacionando las acciones que se realizan en torno a cada una de las líneas de intervención: formación, información, participación y técnica local., se indica que de acuerdo a la línea técnica local al interior de la secretaria de movilidad hubo una restructuración y la ingeniera de apoyo ahora hace parte de la dirección de gestión en vía., que ya no se realizan los recorridos con la comunidad, sin embargo, se solicita a la dirección correspondiente las medidas a implementar para mejorar la movilidad en la ciudad. 
 COMPROMISOS 1. Solicitar operativos de control por SDQS, en la calle 127 con la cra53 A  y el entorno de Centro Empresarial    RESPONSABLES   CLM-11 FECHAS 14 de agosto de 2019 
 </t>
  </si>
  <si>
    <t xml:space="preserve">TOSCANA </t>
  </si>
  <si>
    <t>Se da inicio a la reunión interinstitucional con la rectora del colegio José María Vélaz, a quien se le presento el programa de Biciparceros que se realizara en la institución, una vez presentadas las bondades del proyecto, se informa por parte de la rectora que actualmente hay 70 alumnos que llegan al colegio en bicicleta aparte del programa al colegio en bici, con quienes se realizarían los talleres   sobre el buen uso de la ciclas y de más normas vigentes.</t>
  </si>
  <si>
    <t>PROYECTO BICIPARCEROS</t>
  </si>
  <si>
    <t xml:space="preserve">1. Se realizarán jornadas informativas por IEP en la Calle 152 con Cra 58c, Cra 59 entre calles 152 y 153 frente a la iglesia.    </t>
  </si>
  <si>
    <t xml:space="preserve">Se da inicio al Encuentro Comunitario en el Conjunto Residencial Parque la Colina, en el cual se adelantó una mesa de trabajo propuesta desde el consejo de Bogotá y se trataron temas de movilidad en cuanto a Invasión de espacio público por mal parqueo, señalización semaforización
Se realizarán jornadas informativas por IEP y operativos de control   en la Calle 152 con Cra 58c, Cra 59 entre calles 152 y 153 frente a la iglesia se propone que los operativos se hagan los sábados y domingos días en que se presentan muchos trancones por estacionamiento de vehículos, en cuanto a señalización se solicitara a la dirección de señalización para fines pertinentes e igualmente a la dirección de semaforización.   
  Posteriormente, presenta el plan institucional de participación relacionando las acciones que se realizan en torno a cada una de las líneas de intervención: formación, información, participación y técnica local., se indica que de acuerdo a la línea técnica local al interior de la secretaria de movilidad hubo una restructuración y la ingeniera de apoyo ahora hace parte de la dirección de gestión en vía., que ya no se realizan los recorridos con la comunidad, sin embargo, se solicita a la dirección correspondiente las medidas a implementar para mejorar la movilidad en la ciudad
COMPROMISOS 1. Se realizarán jornadas informativas por IEP en la Calle 152 con Cra 58c, Cra 59 entre calles 152 y 153 frente a la iglesia.    RESPONSABLES   CLM 11  FECHAS 14-08-2019.
</t>
  </si>
  <si>
    <t xml:space="preserve">CL 74A 63 07 ALCALDIA LOCAL BARRIOS UNIDOS </t>
  </si>
  <si>
    <t>SAN FERNANDO</t>
  </si>
  <si>
    <t>SI</t>
  </si>
  <si>
    <t>No se genero</t>
  </si>
  <si>
    <t>Base de datos remitida a coordinación mediante correo electronico</t>
  </si>
  <si>
    <t>Atencion al CLM. Esta actividad no genera acta.</t>
  </si>
  <si>
    <t>Se abastece base de datos con la informacion del dia. No se genera acta</t>
  </si>
  <si>
    <t>Se mantiene archivo actualizado. No se genera acta</t>
  </si>
  <si>
    <t>KR 50 DESDE 78 HASTA LA 72</t>
  </si>
  <si>
    <t>DOCE DE OCTUBRE</t>
  </si>
  <si>
    <t>Acta , listado de asistencia y registro fotografico</t>
  </si>
  <si>
    <t xml:space="preserve">Se realiza recorrido seguimiento al plan piloto de movilidad, para evidenciar funcionamiento y avances en el territorio. </t>
  </si>
  <si>
    <t xml:space="preserve">CL 74A No 63 - 04 ALCALDIA BARRIOS UNIDOS  </t>
  </si>
  <si>
    <t>Radicar operativo de contyrol por IEP en Bogota te escucha para el sector 7 de agosto.</t>
  </si>
  <si>
    <t xml:space="preserve">Acta, Listado de asistencia, registro fotografico y Radicado en la plataforma Bogota te escucha </t>
  </si>
  <si>
    <t>Encuentro con la comunidad del 7 de agosto por temas de IEP, y falta de cultura ciudadana. Se realiza solicitud por Bogotá te escucha con no de radicado 1821282019, el día 29/07/19</t>
  </si>
  <si>
    <t xml:space="preserve">CL 74A No 63 - 07 ALCALDIA BARRIOS UNIDOS  </t>
  </si>
  <si>
    <t>Se asiste a mesa LGBTI con la finalidad de socializar CNP a los asistentes de la comunidad y funcionarios.</t>
  </si>
  <si>
    <t>KR 57 ENTRE LA TV55(AV SUBA) Y LA CL 92</t>
  </si>
  <si>
    <t>Los Andes</t>
  </si>
  <si>
    <t>RIONEGRO</t>
  </si>
  <si>
    <t>Jornada informativa por oficio SDM SI 126329-19 por IEP, se socializa CNT y zonas de estacionamiento.</t>
  </si>
  <si>
    <t>CL 92 KR 57 HASTA KR 59 Y CL 93</t>
  </si>
  <si>
    <t>Jornada informativa por compromiso de encuentro comunitario por IEP, se socializa CNT y zonas de estacionamiento.</t>
  </si>
  <si>
    <t>AUTOPISTA NORTE ENTRE CL 87 Y CL 89</t>
  </si>
  <si>
    <t>Los Alcázares</t>
  </si>
  <si>
    <t>POLO CLUB</t>
  </si>
  <si>
    <t xml:space="preserve">Dando cumplimiento a correo electrónico de gestión en vía y oficio SDM36895-19; Se realiza jornada informativa en el barrio Polo Club, específicamente en la Auto norte entre Cl 87 y 89, donde se informa a la comunidad sobre el concepto de Planeación sobre el uso de suelo en esa zona para lo cual no es apta para estacionar. </t>
  </si>
  <si>
    <t>No aplica</t>
  </si>
  <si>
    <t>Se elabora informe de diagnostico solicitado por la coordinación</t>
  </si>
  <si>
    <t>CL 13 37 35 SDM</t>
  </si>
  <si>
    <t>Puente Aranda</t>
  </si>
  <si>
    <t>Listado de asistencia en coordinacion.</t>
  </si>
  <si>
    <t>sesión de socialización en temas de gestión documental para el día viernes 5 julio de 2019 a las 8:00 en el Auditorio Naranja. La jornada se genera dentro del Plan  Institucional de Capacitaciones (PIC) y Plan Nacional de Archivos (PINAR) y con el fin de actualizar el tema y que pueda ser aplicado en nuestro archivo documental.   No se genera acta</t>
  </si>
  <si>
    <t>Reunion con funcionario de IDIGER con la finalidad de revisar contenido programatico de transito y movilidad para el CLGRCC.</t>
  </si>
  <si>
    <t>REUNION CON IDIGER</t>
  </si>
  <si>
    <t>Se divulga pieza comunicativa sobre encuestas de movilidad puerta a puerta desde febrero hasta julio 2019.</t>
  </si>
  <si>
    <t>Se asite a reunion CLD donde se revisan avances POAL y proximas elecciones de concejeros respresentantes al CLD.</t>
  </si>
  <si>
    <t>CL 63A ENTRE KR 24 Y 26 Y CL 63B</t>
  </si>
  <si>
    <t>SIETE DE AGOSTO</t>
  </si>
  <si>
    <t>Dando cumplimiento a mesa territorial; Se realiza jornada informativa en el barrio 7 de agosto, específicamente en la Cl 63A entre Kr 24 y 26 y Cl 63B, donde se informa a la comunidad sobre CNT zonas donde pueden estacionar.</t>
  </si>
  <si>
    <t xml:space="preserve"> CALLE 13 37 35 SDM</t>
  </si>
  <si>
    <t>Se asiste a reunion con IDU e ingenieros SDM para revisar poroyectos en el Doce de octubre</t>
  </si>
  <si>
    <t>REUNION CON IDU</t>
  </si>
  <si>
    <t>COLEGIO FEMENINO LORENCITA VILLEGAS DE SANTOS SEDE A ; CARRERA 52 NO. 76-63</t>
  </si>
  <si>
    <t>MODELO NORTE</t>
  </si>
  <si>
    <t>Se asiste a reunion citada por el DILE para presentar a rectores colegios oficiales el CLM12 y funciones y PIP.</t>
  </si>
  <si>
    <t>REUNION CITADA POR DILE</t>
  </si>
  <si>
    <t>SDM SEDE CALLE 13 37 35</t>
  </si>
  <si>
    <t>Reunion con funcionarios de la SDM para revisar logistica de dialogos ciudadanos Barrios Unidos.</t>
  </si>
  <si>
    <t>REUNION CON FUNCIONARIOS SDM</t>
  </si>
  <si>
    <t>Se asiste a mesa de habitante de calle donde se revisan acciones a realizar en el mes junto con las demas entidades.</t>
  </si>
  <si>
    <t>MESA HABITANTE DE CALLE</t>
  </si>
  <si>
    <t>KR 58 67D 31 SUBDIRECCION LOCAL DE INTEGRACION SOCIAL</t>
  </si>
  <si>
    <t xml:space="preserve">Se asiste a COLIA donde se revisa el plan de accion y socializacion de IDPAC sobre la aspectos de primera infancia </t>
  </si>
  <si>
    <t>COLIA</t>
  </si>
  <si>
    <t xml:space="preserve">Se asiste a CLOPS de violencias y dimension de envejercer sin humillaciones en el marco de las politicas publicas. </t>
  </si>
  <si>
    <t>COLEGIO NAVAL DE BOGOTA, UBICADO EN LA CALLE 66C NO. 66-15</t>
  </si>
  <si>
    <t>SDIS KR 58 67D 31</t>
  </si>
  <si>
    <t>Se asiste a UAT donde se revisan avances en los territorios priorizados y actividades a realizar bajo las mesas territoriales.</t>
  </si>
  <si>
    <t>Se asiste a CLIP donde se da a conocer el tema de formacion por cada entidad para ofrecer  a la comunidad.</t>
  </si>
  <si>
    <t>COMPENSAR AV 68</t>
  </si>
  <si>
    <t>Descripción:Presentación del Plan Institucional de participación 2019, trabajo dela Oficina de Gestión Social y los Centros Locales de Movilidad 2019-2020. No se genera acta</t>
  </si>
  <si>
    <t>Jornada de trabajo para definir las herramientas metodológicas del nuevo P.I.P. definición de responsabilidades, reportes, periodicidad, indicadores y mecanismos de verificación. No se genera acta</t>
  </si>
  <si>
    <t xml:space="preserve">CL 72 CON KR 51 PLAZA DE MERCADO DOCE DE OCTUBRE </t>
  </si>
  <si>
    <t>Reunion con comerciantes de la plaza doce de octubre para revisar percepcion del cambio de costado de la cicloruta.</t>
  </si>
  <si>
    <t>CL 72 45A 16</t>
  </si>
  <si>
    <t>Gestionar visita de directivos al barrio San Fernando</t>
  </si>
  <si>
    <t>Reunion con JAC san fernando para revisar percepcion del cambio de costado de la cicloruta. Se invito comunidad a los dialogos ciudadanos en la plaza doce de octubre donde se reviso persepcion del cambio de costado de la cicloruta tal como se informo a comunidad de san fernando.</t>
  </si>
  <si>
    <t>Se divulga pieza comunicativa sobre requisitos proveedores de patinetas y bicicletas.</t>
  </si>
  <si>
    <t xml:space="preserve">KR 28A 77 SANTA SOFIA </t>
  </si>
  <si>
    <t xml:space="preserve">Santa Sofia </t>
  </si>
  <si>
    <t xml:space="preserve">Radicar en Bogota te escucha y remir correo electronico a gerente de zona para la viabilidad de señalizacion escolar sobre la kr 28a entre cl 76 hasta cl 78 Santa Sofia </t>
  </si>
  <si>
    <t>Dando cumplimiento a solicitud se asiste al punto kr 28a entre cl 76 hasta 78 para revisar necesidad de señalizacion escolar.  Se realiza solicitud por Bogotá te escucha con No de radicado 1821432019, el dia 30/07/19</t>
  </si>
  <si>
    <t>KR 28A 77 70 CREA</t>
  </si>
  <si>
    <t>Reunion con cordinadora Jeny Trujillo del punto CREA para revisar la necesidad de señalizacion escolar y abrir espacio con los niños para taller seguridad vial.</t>
  </si>
  <si>
    <t>REUNION CON FUNCIONARIOS CREA</t>
  </si>
  <si>
    <t xml:space="preserve">KR 50 ENTRE 79 Y 72 DOCE DE OCTUBRE </t>
  </si>
  <si>
    <t xml:space="preserve">Se asiste al punto kr 50 entre 79 y 72 donde se evidencia presencia de varios vehiculos; la mayoria estacionados del costado izquierdo en la kr 50. </t>
  </si>
  <si>
    <t>Proyecto Biciparceros. No se genera acta</t>
  </si>
  <si>
    <t xml:space="preserve">CL 67B 63 28 CASA DE LAS MUJERES </t>
  </si>
  <si>
    <t>Se asiste a COLMYG donde el IDRD aborda primer punto informando actividades que realiza con los niños y mejoras a los parques. Tambien informan de caminatas ecologicas que pueden realizarse con mujeres y torneos deportivos.</t>
  </si>
  <si>
    <t>Correo remitido con informe al IDIGER</t>
  </si>
  <si>
    <t>Elaboracion informe para CLGRCC sobre contenido programatico.</t>
  </si>
  <si>
    <t xml:space="preserve">CL 97 63 16 JARDIN LOS AMIGOS DEL BOSQUE </t>
  </si>
  <si>
    <t>LOS ANDES</t>
  </si>
  <si>
    <t>Remitir solicitud de señalizacion a gerente de zona cl 97 kr 63 - kr 65 Jardin los Amigos del Bosque.</t>
  </si>
  <si>
    <t>Reunion con directora del jardin para revisar necesidad de señalizacion escolar cl 97 con kr 63 hasta kr 65 en via ue arreglo alcaldia local bu.  
Radicado en Bogota te escucha No. 1821512019 del 30/07/2019</t>
  </si>
  <si>
    <t>KR 28 ENTRE CL 63A Y 63B</t>
  </si>
  <si>
    <t xml:space="preserve">BENJAMIN HERRERA </t>
  </si>
  <si>
    <t>Jornada por IEP bajo mesa territorial.</t>
  </si>
  <si>
    <t xml:space="preserve">CL 63 36 40 LA CHORIZERIA </t>
  </si>
  <si>
    <t>Parque Salitre</t>
  </si>
  <si>
    <t>EL ROSARIO</t>
  </si>
  <si>
    <t>Acercamiento al negocio la Chorizeria dando cumplimiento a queja de la comunidad el Rosario por mal estacionamiento en la via publica.</t>
  </si>
  <si>
    <t xml:space="preserve">CALLE 72 CON KR 51 PLAZA DOCE DE OCTUBRE </t>
  </si>
  <si>
    <t xml:space="preserve">Radicar operativos por iep en la aplicación Bogota te escucha para la calle 72 con kr 51 Plaza doce de octubre </t>
  </si>
  <si>
    <t>Encuentro con comerciantes plaza del Doce de octubre con la finalidad de revisar percepcion de la comunidad a raiz del cambio de costado de la ciclovia calle 72.
Radicado en Bogota te escucha No. 1821642019 del 30/07/2019</t>
  </si>
  <si>
    <t>KR 58 67D 31 SDIS</t>
  </si>
  <si>
    <t>Se asiste al COLEV donde se revisan actividades a realizar con el adulto mayor.</t>
  </si>
  <si>
    <t>Se asiste a la asamblea de consejeros representantes al CLD</t>
  </si>
  <si>
    <t>ASAMBLEA CLD</t>
  </si>
  <si>
    <t xml:space="preserve">CL 67F BIS CON KR 67 </t>
  </si>
  <si>
    <t>JJ VARGAS</t>
  </si>
  <si>
    <t>Jornada por cicloruta para revisar percepcion de la comunidad debido a la implementacion.</t>
  </si>
  <si>
    <t>Jornada informativa a las personas con discapacidad y cuidadores donde se socializan los servicios que presta la entidad.</t>
  </si>
  <si>
    <t>KR 28 ENTRE CL 63C Y CL 63D</t>
  </si>
  <si>
    <t xml:space="preserve">Se invita via correo electronico a la comunidada de bicitaxista a participar en el foro: Bicitaxismo de la informabilidad a la sotenibilidad. </t>
  </si>
  <si>
    <t>Se socializa pieza comunicativa en cartelera de la alcaldia de barrios unidos sobre nuevo limite de velocidad en Av. Suba a 50KM/H.</t>
  </si>
  <si>
    <t>Se prepara comision de movilidad</t>
  </si>
  <si>
    <t>Kr 28A 77 - 70 CENTRO CREA</t>
  </si>
  <si>
    <t>SANTA SOFIA</t>
  </si>
  <si>
    <t xml:space="preserve">Se realiza jornada ludicopedagogica con los niños del curso 301, con enfasis en seguridad vial. </t>
  </si>
  <si>
    <t xml:space="preserve">Se realiza jornada ludicopedagogica con los niños del curso 303, con enfasis en seguridad vial. </t>
  </si>
  <si>
    <t>Kr 19a 63c 41 biblioteca de la participación</t>
  </si>
  <si>
    <t>BAQUERO</t>
  </si>
  <si>
    <t>Radicar operativos por IEP en la aplicación Bogota te escucha Barrio Colombia La 70ª entre kr 19 y kr 21 presenta IEP en la noche, radicar solicitud en Bogota te escucha.</t>
  </si>
  <si>
    <t>Se realiza comision de movilidad donde se revisa plan de accion y se socializan dialogos ciudadanos.
Radicado en Bogota te escucha No. 1821852019 del 30/07/2019</t>
  </si>
  <si>
    <t xml:space="preserve">Se realiza jornada ludicopedagogica con los niños del curso 203, con enfasis en seguridad vial. </t>
  </si>
  <si>
    <t xml:space="preserve">Se realiza jornada ludicopedagogica con los niños del curso 302, con enfasis en seguridad vial. </t>
  </si>
  <si>
    <t>Kr 65A CL 75// CL75 ENTRE KR 65A Y 65</t>
  </si>
  <si>
    <t>SIMON BOLIVAR</t>
  </si>
  <si>
    <t>Jornada informativa por IEP, dando cumplimiento a solicitud de la comunidad.</t>
  </si>
  <si>
    <t xml:space="preserve">Reunión con profesional de la alcaldia para invitarlo a participar de los dialogos ciudadanos. </t>
  </si>
  <si>
    <t xml:space="preserve">Se socializa pieza comunicativa mediante correo electronico sobre dialogos ciudadanos a los funcionarios de la alcaldia. </t>
  </si>
  <si>
    <t>Se elabora protocolo para los dialogos ciudadanos.</t>
  </si>
  <si>
    <t xml:space="preserve">Kr 60 63A 52 PLAZA DE LOS ARTESANOS </t>
  </si>
  <si>
    <t xml:space="preserve">Se realiza jornada informativa dentro de la plaza de artesanos a los funcionarios de desarrollo economico sobre el CNT sitios para estacionar. </t>
  </si>
  <si>
    <t>Cl 76 Kr 53 COLEGIO RAFAEL BERNAL</t>
  </si>
  <si>
    <t xml:space="preserve">12 DE OCTUBRE </t>
  </si>
  <si>
    <t xml:space="preserve">Reunion de acercamiento al colegio con la finalidad de invitarlos a participar de los dialogos ciudadanos. </t>
  </si>
  <si>
    <t xml:space="preserve">SDM Cll 13 37 35 </t>
  </si>
  <si>
    <t>Remitir diseño cicloruta a correo asistentes</t>
  </si>
  <si>
    <t xml:space="preserve">Reunion con edil y comunidad barrio JJVargas para revisar tema de cicloruta con ingenieron y sub secretario de la entidad. </t>
  </si>
  <si>
    <t>CL 76 KR 53 / KR 52 CL 76</t>
  </si>
  <si>
    <t>Se realiza recorrido para verificar señalizacion como parte de actividad dialogo ciudadano</t>
  </si>
  <si>
    <t>Plaza de Mercado Doce de Octubre Kr 52 con Av. Cl 72.</t>
  </si>
  <si>
    <t xml:space="preserve">1. Jornadas informativas por invasión de espacio público alrededor del teatro Barrio La Castellana.
2. Revisar necesidad de señalización en la Calle 74 con Kr 29ª es un cruce peligroso.
3. Revisar necesidad de señalización prohibido Tráfico pesado por el barrio El Rosario.
4. Revisar implementación de señalización escolar alrededor del colegio Rafael Bernal.
5. Revisar necesidad de señalización prohibido Tráfico pesado por el barrio Aurora Norte Cl 74ª desde Kr 24 a la 
28.
6. Revisar necesidad de un par vial a raíz de la invasión de espacio público Calle 74ª y cl 75 con Kr 24 a la 28.
</t>
  </si>
  <si>
    <t xml:space="preserve">CLM  CLM12
SUBDIRECCIÓN DE SEÑALIZACIÓN
SUBSECRETARIO DE GESTIÓN DE LA MOVILIDAD  
</t>
  </si>
  <si>
    <t>VARIOS PUNTOS DE LA LOCALIDAD</t>
  </si>
  <si>
    <t>Radicar operativo norcturno en Bogota te escucha. Kr 53B con Cl 73 // Cl 78 Kr 51 esquina.</t>
  </si>
  <si>
    <t xml:space="preserve">SDM Cl 13 37 35 </t>
  </si>
  <si>
    <t xml:space="preserve">Esta citación responde a la necesidad de hacer una inducción sobre los nuevos formatos que deben utilizarse acorde al P.I.P vigente, y donde se deben reportar las actividades a partir del mes de julio. No se genera acta </t>
  </si>
  <si>
    <t>Archivo que reposa en el CLM</t>
  </si>
  <si>
    <t>Se realiza comité de area con la finalidad de revisar acciones a nivel local.</t>
  </si>
  <si>
    <t>Reunion con padrinos de la localidad con la finalidad de revisar acciones pendientes en la localidad previo a la rendicion de cuentas.</t>
  </si>
  <si>
    <t>Se asiste a CLGRCC donde se revisa el contenido del informe de eventos de emergencia del primer semestre a cargo del IDIGER.</t>
  </si>
  <si>
    <t>Informe remitido por correo electronico a coordinación.</t>
  </si>
  <si>
    <t>Se elabora informe de dialogos ciudadanos .</t>
  </si>
  <si>
    <t>CR 31#25B-53</t>
  </si>
  <si>
    <t>Quinta Paredes</t>
  </si>
  <si>
    <t>GRAN AMERICA</t>
  </si>
  <si>
    <t>NO APLICA</t>
  </si>
  <si>
    <t>CLM 13</t>
  </si>
  <si>
    <t>ACTA
LISTADO DE ASISTENCIA</t>
  </si>
  <si>
    <t>EL CLM PARTICIPA EN COMITÉ OPERATIVO LOCAL DE MUJER Y GÉNERO.</t>
  </si>
  <si>
    <t>CR 37#24-67</t>
  </si>
  <si>
    <t>Enviar correo a corferias para facilitar acceso de peatones a la feria, la solicitud de apoyo con el personal de informacion y orientacion.</t>
  </si>
  <si>
    <t>CLM 13
GERENTE DE AREA</t>
  </si>
  <si>
    <t>ACTA
CORREO ELECTRONICO DEL 19/07/2019</t>
  </si>
  <si>
    <t>REUNIÓN CON PROFESIONAL DE RELACIONES CON LA COMUNIDAD DE CORFERIAS PARA ARTICULACIÓN DE ACCIONES FRENTE A LA FERIA "AGROEXPO</t>
  </si>
  <si>
    <t>TV 28B #36-39</t>
  </si>
  <si>
    <t>Teusaquillo</t>
  </si>
  <si>
    <t>LA SOLEDAD</t>
  </si>
  <si>
    <t>EL CLM PARTICIPA EN CONSEJO LOCAL DE DISCAPACIDAD</t>
  </si>
  <si>
    <t>CL 39B #19-30</t>
  </si>
  <si>
    <t>ACTA
CORREO ELECTRONICO DEL 04/07/2019</t>
  </si>
  <si>
    <t>EL CLM DIVULGA INVITACION A COMUNIDAD DEL BARRIO GALERIAS A PARTICIPAR EN RECORRIDO DE PLAZOLETASY EVALUAR PUNTOS PARA PILOTO DE CAMBIOS DE SENTIDO VIAL</t>
  </si>
  <si>
    <t>CL 53B#25-21</t>
  </si>
  <si>
    <t>Galerías</t>
  </si>
  <si>
    <t>GALERIAS</t>
  </si>
  <si>
    <t>ACTA
LISTADO DE ASISTENCIA
REGISTRO FOTOGRAFICO</t>
  </si>
  <si>
    <t>SE REALIZA RECORRIDO TÉCNICO CON GERENTE DE AREA EN EL BARRIO GALERIAS PARA EVALUAR CAMBIO DE SENTIDO VIAL</t>
  </si>
  <si>
    <t>ACTA
REGISTRO FOTOGRAFICO</t>
  </si>
  <si>
    <t>PUBLICACIÓN EN CARTELERA DE LOS SERVICIOS ZONALES PARA MOVILIZARSE ENTRE GALERIAS Y EL PORVENIR</t>
  </si>
  <si>
    <t>CR 8 #10-65</t>
  </si>
  <si>
    <t>LA CANDELARIA</t>
  </si>
  <si>
    <t>REUNIÓN CON DIRECTOR DEL DIALOGO SOCIAL DE LA SECRETARIA DE GOBIERNO PARA ABORDAR TEMA DE CORFERIAS "AGROEXPO"</t>
  </si>
  <si>
    <t xml:space="preserve">ACTA
</t>
  </si>
  <si>
    <t>REUNIÓN INTERINSTITUCIONAL CON GESTORA LOCAL DE TM PARA COORDINAR RECORRIDO A TRANSMICABLE CON EL COLEV</t>
  </si>
  <si>
    <t>CL 57B# 36A-34</t>
  </si>
  <si>
    <t>NUEVO CAMPIN</t>
  </si>
  <si>
    <t>REUNIÓN CON RECTORA DEL COLEGIO DE LA CONTRALORIA PARA CONCERTAR ACCIONES EN TEMAS DE FORMACIÓN POR PARTE DEL CLM A LA POBLACIÓN EDUCATIVA DEL COLEGIO DE LA CONTRALORIA</t>
  </si>
  <si>
    <t>CL 40#20-38</t>
  </si>
  <si>
    <t>COMISIÓN DE MOVILIDAD SESION ORDINARIA PARA CULMINAR REGLAMENTO INTERNO</t>
  </si>
  <si>
    <t>TV 22A#53C-49</t>
  </si>
  <si>
    <t>REUNIÓN CON JEFE DE SEGURIDAD DEL CC GALERIAS PARA ABORDAR TEMAS DE CARGUE Y DESCARGUE DEL CC</t>
  </si>
  <si>
    <t>CR 27A #28-40A</t>
  </si>
  <si>
    <t>REUNIÓN CON RECTORES DE LOS COLEGIOS PUBLICOS DE LA LOCALIDAD Y CHAPINERO A LOS CUALES SE LES PRESENTA OFERTA INSTITUCIONAL DE LA SDM EN TEMAS DE FORMACIÓN</t>
  </si>
  <si>
    <t>MESA DE ENTORNOS ESCOLARES</t>
  </si>
  <si>
    <t>TV 17A BIS # 36-74</t>
  </si>
  <si>
    <t>LA MAGDALENA</t>
  </si>
  <si>
    <t>SE ASISTE A COMISION LOCAL INTERSECTORIAL DE PARTICIPACIÓN DONDE SE TRATO EL FORTALECIMIENTO DE INSTANCIAS</t>
  </si>
  <si>
    <t xml:space="preserve">SE ASISTE A COMITÉ OPERATIVO LOCAL DE INFANCIA Y ADOLESCENCIA DONDE SE REALIZA REVISIÓN DEL PLAN DE ACCIÓN </t>
  </si>
  <si>
    <t>SE ASISTE A CONSEJO LOCAL DE GESTIÓN DE RIESGO Y CAMBIO CLIMATICO DONDE SE TRABAJA COMPONENTE PROGRAMATICO Y SEGUIMIENTO AL PLAN DE ACCIÓN</t>
  </si>
  <si>
    <t>AV. 68 #44-30</t>
  </si>
  <si>
    <t>REUNIÓN CON REPRESENTANTE DE LA TIENDA TOSTAO A QUIEN SE LE SOCIALIZA PROBLEMÁTICA DE ESTACIONAMIENTO IRREGULAR EN LA VIA PUBLICA POR PARTE DE VEHICULOS DE ABASTECIMIENTO</t>
  </si>
  <si>
    <t>CR 19 #32A-20</t>
  </si>
  <si>
    <t xml:space="preserve">REUNIÓN COMITÉ OPERATIVO LOCAL DE ENVEJECIMIENTO Y VEJEZ DONDE SE ORGANIZA RECORRIDO A TRANSMICABLE CON LAS PERSONAS MAYORES BENEFICIARIAS DE LOS SUBSIDIOS Y CONSEJO DE SABIOS </t>
  </si>
  <si>
    <t>AV NQS - CL 45</t>
  </si>
  <si>
    <t>ACEVEDO TEJADA</t>
  </si>
  <si>
    <t xml:space="preserve">VISITA A TRANSMICABLE CON ADULTO MAYOR BENEFICIARIOS DE SUBSIDIO C Y PERTENECIENTES AL CONSEJO DE SABIOS </t>
  </si>
  <si>
    <t>CRA 37#24-67</t>
  </si>
  <si>
    <t>REUNIÓN DE PARTICIPACIÓN CON JEFE DE RELACIONES CON LA COMUNIDAD DE CORFERIAS PARA ARTICULAR ACCIONES PARA EL CIERRE DE LA FERIA "AGROEXPO"</t>
  </si>
  <si>
    <t>CL 25#37-28</t>
  </si>
  <si>
    <t>EL RECUERDO</t>
  </si>
  <si>
    <t xml:space="preserve">RECORRIDO TÉCNICO CON GERENTE DE AREA PARA VERIFICAR PMT </t>
  </si>
  <si>
    <t>CALLE 13#37-35</t>
  </si>
  <si>
    <t>Muzú</t>
  </si>
  <si>
    <t>REUNIÓN PARA ATENDER PROBLEMATICAS DE LOS BARRIOS QUIRINAL, RAFAEL NUÑEZ Y NICOLAS DE FEDERMAN</t>
  </si>
  <si>
    <t>CL 57B# 37-34</t>
  </si>
  <si>
    <t>La Esmeralda</t>
  </si>
  <si>
    <t>NICOLAS DE FEDERMAN</t>
  </si>
  <si>
    <t xml:space="preserve">ACTA
LISTADO DE ASISTENCIA
REGISTRO FOTOGRAFICO
</t>
  </si>
  <si>
    <t xml:space="preserve">REUNIÓN CON RECTORA DEL COLEGIO DE LA CONTRALORIA PARA REALIZAR MEDICIONES DEL CAMPUS Y EVALUAR VIABILIDAD DE IMPLEMENTACION DEL PARQUE ITINERANTE </t>
  </si>
  <si>
    <t>DG 61C#27-21</t>
  </si>
  <si>
    <t>CAMPIN</t>
  </si>
  <si>
    <t>ACTA 
LISTADO DE ASISTENCIA
REGISTRO FOTOGRAFICO</t>
  </si>
  <si>
    <t>REUNIÓN INTERINSTITUCIONAL UAT DONDE SE TRATA EL TEMA DE LA ESTRATEGIA DE ABORDAJE TERRITORIAL Y EL CLOPS</t>
  </si>
  <si>
    <t>CL 57b#37-34</t>
  </si>
  <si>
    <t>ACTA
LISTADO SUMINISTRADO POR EL COLEGIO
REGISTRO FOTOGRAFICO</t>
  </si>
  <si>
    <t>JORNADA DE SENSIBILIZACIÓN CON ACOMPAÑAMIENTO DEL GRUPO DE COMUNICACIONES OBRA DE TEATRO DE LA SDM "CAPERUCITA ROJA Y EL LOBO VELOZ" DIRIGIDA A LOS GRADOS DE PRE-JARDIN A QUINTO DEL COLEGIO DE LA CONTRALORIA</t>
  </si>
  <si>
    <t>CL 13#37-35</t>
  </si>
  <si>
    <t>REUNIÓN PROGRAMACIÓN PRUEBA PILOTO EN EL CC GALERIAS</t>
  </si>
  <si>
    <t>CL 57B#37-34</t>
  </si>
  <si>
    <t>REUNIÓN CON COMPAÑEROS DE COMUNICACIONES DE LA SDM PARA EVALUAR RESULTADOS DE LA PRESENTACIÓN EN EL COLEGIO DE LA CONTRALORIA</t>
  </si>
  <si>
    <t>DG. 46A#15-10</t>
  </si>
  <si>
    <t>PALERMO</t>
  </si>
  <si>
    <t>JORNADA INFORMATIVA EN LA U CATOLICA - VAN DE PERSONALIZACIÓN TU LLAVE</t>
  </si>
  <si>
    <t>DIA DE ATENCIÓN A LA CIUDADANIA EN EL PUNTO DE CONTACTO</t>
  </si>
  <si>
    <t>AUTONORTE CALLE 87</t>
  </si>
  <si>
    <t>LA CASTELLANA</t>
  </si>
  <si>
    <t>APOYO CENTRO LOCAL DE BARRIOS UNIDOS SOCIALIZACIÓN PILOTO AUTONORTE CL 87 Y 89 : WILLIAM Y NATALIA</t>
  </si>
  <si>
    <t>KR 151BIS#132A-05</t>
  </si>
  <si>
    <t>APOYO DIALOGOS CIUDADANOS LOCALIDAD DE SUBA: CAROL</t>
  </si>
  <si>
    <t>AK 68 # 49A-47</t>
  </si>
  <si>
    <t>APOYO COMPENSAR DE LA CL 68 FORO DE BICITAXIS: WILLIAM</t>
  </si>
  <si>
    <t>ACTIVIDADES REALIZADAS EL DIA DE ATENCIÓN EN EL PUNTO DE CONTACTO</t>
  </si>
  <si>
    <t>CAPACITACIÓN SOBRE GESTION DOCUMENTAL: WILLIAM</t>
  </si>
  <si>
    <t>CAPACITACIÓN SOBRE CONVOCATORIA DE LA BICI: WILLIAM</t>
  </si>
  <si>
    <t xml:space="preserve">CAPACITACIÓN NUEVO PIP </t>
  </si>
  <si>
    <t>KR 31#25B-53</t>
  </si>
  <si>
    <t>CAPACITACION APLICATIVO COLIBRI - VEEDURIA CIUDADANA: NATALIA Y CAROL</t>
  </si>
  <si>
    <t>KR 19F #1A-70C SUR</t>
  </si>
  <si>
    <t>SENSIBILIZACIÓN PERSONAS CON DISCAPACIDAD LENGUAJE DE SEÑAS</t>
  </si>
  <si>
    <t>SOCIALIZACIÓN NUEVO FORMATO DE REGISTRO VERSION 1,3</t>
  </si>
  <si>
    <t xml:space="preserve">  JAL LOS MARTIRES</t>
  </si>
  <si>
    <t>SAMPER MENDOZA</t>
  </si>
  <si>
    <t>ARTICULACION CON SECRETARIA DE INTEGRACION SOCIAL PARA TRATAR TEMAS DE ACCESIBILIDAD A PERSONAS EN CONDICIONES DE DISCAPACIDAD</t>
  </si>
  <si>
    <t>DG 22 BIS # 20-51</t>
  </si>
  <si>
    <t>SE REALIZA RECORRIDO DE VERIFICACION POR I.E.P DONDE SE EVIDENCIA MAL PARQUEO EN VIA EN LA DG 22 BIS CON KR 20</t>
  </si>
  <si>
    <t>TV 22 CON CL 22 E</t>
  </si>
  <si>
    <t>SE REALIZA RECORRIDO DE VERIFICACION POR I.E.P DONDE SE EVIDENCIA MAL PARQUEO EN VIA EN LA TV 22 CON CL 22 E</t>
  </si>
  <si>
    <t>SE ASISTE AL COLIA</t>
  </si>
  <si>
    <t>CL 25 B ENTRE KR 29 Y KR 30</t>
  </si>
  <si>
    <t>SE REALIZA RECORRIDO DE VERIFICACION POR I.E.P DONDE SE EVIDENCIA MAL PARQUEO EN VIA EN LA CL 25B ENTRE KR 29 Y KR 30</t>
  </si>
  <si>
    <t>DG 24 BIS CON CL 24B</t>
  </si>
  <si>
    <t>SE REALIZA RECORRIDO DE VERIFICACION POR I.E.P DONDE SE EVIDENCIA MAL PARQUEO EN VIA EN LA DG 24 BIS CON CL 24B</t>
  </si>
  <si>
    <t>CL 13 37-35</t>
  </si>
  <si>
    <t>NOS REUNIMOS INTERNAMENTE PARA TRATAR TEMAS DE MOVILIDAD CON LAS OFICINAS DE OGS,SIP Y SGV. EN PROBLEMATICAS DE LA PLAZA SAMPER MENDOZA.</t>
  </si>
  <si>
    <t>REUNION INTERINSTITUCIONAL PREPARATORIA PARA PROBLEMÁTICA DE MOVILIDAD EN LA LOCALIDAD DE MARTIRES CON LA PARTICIPACION DE OGS,SIP,SGV</t>
  </si>
  <si>
    <t>AUDITORIO CENTRO COMERCIAL CALIMA</t>
  </si>
  <si>
    <t>NOS REUNIMOS CON ALCALDIA LOCAL Y SECTOR PESQUERO PARA TRATAR TEMAS DE MAL PARQUEO Y CARGUE Y DESCARGUE EN SECTOR DEL SAMPER MENDOZA.</t>
  </si>
  <si>
    <t>REUNION INTERINSTITUCIONAL CON ALCALDIA PARA TRATAR PROBLEMÁTICA SECTOR PLAZA SAMPER MENDOZA Y SECTOR PESQUERO.</t>
  </si>
  <si>
    <t>ALCALDIA LOCAL LOS MARTIRES</t>
  </si>
  <si>
    <t>HACER RECORRIDO DE VERIFICACION EN LA KR 25 CON CL 22 ,REALIZAR JORNADA INFORMATIVA EN LA KR 25 CON CL 22</t>
  </si>
  <si>
    <t>CLM 14</t>
  </si>
  <si>
    <t>ACTAS DEL DIA 11 -07-19 Y 17-07-19</t>
  </si>
  <si>
    <t>SE REALIZO REOCRRIDO DE VERIFICACION EL DIA 11-7-19 DONDE SE EVIDENCIO EL MAL PARQUEO EN VIA Y DESORDEN A LA HORA DEL CARGUE Y DESCARGUE EN LA ZONA EN HORARIOS NO AUTORIZADOS POR LA SDM Y SE FINALIZO APT CON 2 JORNADAS INFORMATIVAS EN EL SECTOR CON 32 CIUDADANOS INFORMADOS A TRAVES DE VOLANTE CON LA NORMATIVIDAD DEL CNT EN SUS ARTICULOS 75,76 Y 78</t>
  </si>
  <si>
    <t>DG 22B # 20-51</t>
  </si>
  <si>
    <t>SE ASISTE A UAT</t>
  </si>
  <si>
    <t>J.A.L KR 19B #23-90</t>
  </si>
  <si>
    <t xml:space="preserve">SE REALIZA REUNION CON FUNDACION GILBERTO ALZATE AVENDAÑO PARA EVENTO A RELIZAR EN LA MILLA BRONX Y PIDEN COLABORACION DE PARTE DEL CLM 14 PARA PROGRAMA BICI. </t>
  </si>
  <si>
    <t xml:space="preserve"> KR 18 # 11 A- 16</t>
  </si>
  <si>
    <t>SANTA ISABEL</t>
  </si>
  <si>
    <t>VOTO NACIONAL</t>
  </si>
  <si>
    <t>SE REALIZA REUNION CON COMUNIDAD PARA PRESENTAR NUESTRO PIP Y HABLAR SOBRE PROBLEMÁTICA DE CARGUE Y DESCARGUE EN LA CL 18</t>
  </si>
  <si>
    <t>KR 18 ENTRE CL 13 Y CL 11</t>
  </si>
  <si>
    <t>Santa Isabel</t>
  </si>
  <si>
    <t>SE REALIZA RECORRIDO DE VERIFICACION POR I.E.P DONDE SE EVIDENCIA MAL PARQUEO EN VIA EN LA KR 18 ENTRE CL 13 Y CL 11</t>
  </si>
  <si>
    <t>SE REALIZA REUNION CON POLICIA DE TRANSITO PARA TRATAR TEMAS  DEL CARGUE Y DESCARGUE DE LA KR 18</t>
  </si>
  <si>
    <t xml:space="preserve">SE REALIZA REUNION INTERINSTITUCIONAL CON POLICIA DE TRANSITO DE LA LOCALIDAD </t>
  </si>
  <si>
    <t>SE REALIZA JORNADA INFORMATIVA DE MAL PARQUEO EN VIA A TRAVES DE VOLANTE DE MAL PARQUEO CON COMERCIANTES DEL SECTOR.</t>
  </si>
  <si>
    <t>KR 18 # 12-71</t>
  </si>
  <si>
    <t>KR 18 # 12-47</t>
  </si>
  <si>
    <t>KR 19 ENTRE CL 13 Y CL 11</t>
  </si>
  <si>
    <t>SE ASISTE A CLGR-CC</t>
  </si>
  <si>
    <t>KR 25 ENTRE CL 22 Y CL 22A</t>
  </si>
  <si>
    <t>SE REALIZA RECORRIDO DE VERIFICACION POR I.E.P DONDE SE EVIDENCIA MAL PARQUEO EN VIA EN LA KR 25 ENTRE CL 22 Y CL 22A</t>
  </si>
  <si>
    <t>KR 25 ENTRE CL 22A Y CL 23</t>
  </si>
  <si>
    <t>SE REALIZA RECORRIDO DE VERIFICACION POR I.E.P DONDE SE EVIDENCIA MAL PARQUEO EN VIA EN LA KR 25 ENTRE CL 22A Y CL 23</t>
  </si>
  <si>
    <t xml:space="preserve">CL 4A BIS # 18 B -30 </t>
  </si>
  <si>
    <t>EDUARDO SANTOS</t>
  </si>
  <si>
    <t xml:space="preserve">SE REALIZA COMISION DE MOVILIDAD DONDE SE INFORMA SOBRE EL PLAN DE ACCION A REALIZAR CON LA COMISION Y SE LES HABLA DE NUESTRO PIP Y SE BUSCA HACER PUENTE CON ASOJUNTAS PARA QUE HAFGAN PARTE DE LA COMISION Y TRATAR CON ELLOS  LOS TEMAS DE MOVILIDAD DE LA LOCALIDAD </t>
  </si>
  <si>
    <t>J.A.L LOS MARTIRES</t>
  </si>
  <si>
    <t>SE REALIZA REUNION INTERINSTITUCIONAL CON LA INGENIERA KELLY PARA INSTALAR PROGRAMAS DE SISTEMAS AL CPU DEL CLM</t>
  </si>
  <si>
    <t>CL 24 # 19B - 06</t>
  </si>
  <si>
    <t>SE ASISTE AL COLEV</t>
  </si>
  <si>
    <t>KR 19B # 23- 90</t>
  </si>
  <si>
    <t>SE REALIZA DIVULGACION SOBRE CIERRE DE VIA POR PARTE DEL IDU PARA REHABILITACION DE LA VIA EN LA CL 19 ENTRE KR 27 A KR 28A</t>
  </si>
  <si>
    <t>KR 25 CON CL 22</t>
  </si>
  <si>
    <t>CL 22 ENTRE KR 24 Y KR 25</t>
  </si>
  <si>
    <t>CL 5A # 26 A 17</t>
  </si>
  <si>
    <t>EL PROGRESO</t>
  </si>
  <si>
    <t>SE REALIZA REUNION INTERINSTITUCIONAL CON REFERENTE DE SDIS DEL  JARDIN NUEVOS PASOS PARA TRATAR TEMAS DE MOVILIDAD Y I.E.P .</t>
  </si>
  <si>
    <t>CL 5 A ENTRE KR 25 Y KR 26</t>
  </si>
  <si>
    <t>SE REALIZA RECORRIDO DE VERIFICACION POR I.E.P DONDE SE EVIDENCIA MAL PARQUEO EN VIA EN LA CL 5 A  ENTRE KR 25 Y KR 26</t>
  </si>
  <si>
    <t>CL 5A # 26 A 39</t>
  </si>
  <si>
    <t>HACER RECORRIDOS DE VERIFICACION POR I.E.P EN LA KR 30 CON CL 2D  EN LA CL 1 A BIS CON KR 29 C Y EN LA AV KR 30 CON CL 1</t>
  </si>
  <si>
    <t>ACTAS DEL DIA 19-07-19</t>
  </si>
  <si>
    <t xml:space="preserve">SE RELIZAN RECORRIDOS DE VERIFICACION EVIDENCIANDO CLARAMENTE EN LAS FOTOGRAFIAS  LA INVASION DEL ESPACIO PUBLICO EN LA KR 30 CON CL 2D  EN LA CL 1 A BIS CON KR 29 C Y EN LA AV KR 30 CON CL 1 </t>
  </si>
  <si>
    <t>AV CL 1 # 21- 30</t>
  </si>
  <si>
    <t>VERGEL</t>
  </si>
  <si>
    <t>SE REALIZA REUNION CON COMUNIDAD PARA PRESENTAR NUESTRO PIP Y HABLAR SOBRE PROBLEMÁTICAS DE I.E.P Y BUSCAR ALTERNATIVAS DE SOLUCION .</t>
  </si>
  <si>
    <t>CORREO INSTITUCIONAL clmartiressumapaz@movilidadbogota.gov.co</t>
  </si>
  <si>
    <t>SE ENVIA CORREO A GERENTE DE AREA CON SCAN DE LAS PETICIONES DE LOS COMERCIANTES AL GERENTE DE AREA DAVID GARCIA CON CORREO INSTITUCIONAL dgarcia@movilidadbogota.gov.co EL DIA 30-07-19</t>
  </si>
  <si>
    <t>KR 20 #14-70</t>
  </si>
  <si>
    <t>EL LISTON</t>
  </si>
  <si>
    <t xml:space="preserve">CLM 14 </t>
  </si>
  <si>
    <t xml:space="preserve">SE ENVIA SOLICITUD POR HERRAMIENTA BOGOTA TE ESCUHA DONDE QUEDA GUARDADA CON EXITI CON NUMERO DE PETICION 1836702019  </t>
  </si>
  <si>
    <t>SE ENVIA SOLICITUD POR HERRAMIENTA BOGOTA TE ESCUHA DONDE QUEDA GUARDADA CON EXITO CON NUMERO DE PETICION 1836702019  EL DIA 31-7-19</t>
  </si>
  <si>
    <t>KR 19 ENTRE CL 13 Y CL 16</t>
  </si>
  <si>
    <t>EL CLM ELEVARA LA SOLICITUD EN EL APLICATIVO SDQS PARA LA IMPLEMENTACION DE LOS REDUCTORES DE VELOCIDAD EN LA KR 19 ENTRE CL 13 Y CL 16  PARA MITIGAR LA PROBLEMÁTICA EN LA VIA</t>
  </si>
  <si>
    <t>SE ENVIA SOLICITUD POR HERRAMIENTA BOGOTA TE ESCUHA DONDE QUEDA GUARDADA CON EXITI CON NUMERO DE PETICION 1837252019</t>
  </si>
  <si>
    <t>SE ENVIA SOLICITUD POR HERRAMIENTA BOGOTA TE ESCUHA DONDE QUEDA GUARDADA CON EXITO CON NUMERO DE PETICION 1837252019   EL DIA 31-7-19</t>
  </si>
  <si>
    <t>KR 20 #14-74</t>
  </si>
  <si>
    <t xml:space="preserve">SE REALIZA REUNION INTERINSTITUCIONAL CON POLICIA NACIONAL  PARA TRATAR TEMAS DE PROBLEMATICAS DE SEGUIRIDAD Y I.E.P EN EL LISTON </t>
  </si>
  <si>
    <t>CL 24 #24-14</t>
  </si>
  <si>
    <t>SE REALIZA REUNION CON RECTOR PARA REALIZAR TALLERES EN EL COLEGIO MIS PEQUEÑOS ARTISTAS EN TEMAS DE MOVILIDAD .</t>
  </si>
  <si>
    <t>PLAZA SAMPER MENDOZA</t>
  </si>
  <si>
    <t>SE REALIZA RECORRIDO DE VERIFICACION POR I.E.P DONDE SE EVIDENCIA MAL PARQUEO EN VIA EN LA PLAZA SAMPER MENDOZA.</t>
  </si>
  <si>
    <t>CL 23 CON KR 25</t>
  </si>
  <si>
    <t>SE REALIZA RECORRIDO DE VERIFICACION POR I.E.P DONDE SE EVIDENCIA MAL PARQUEO EN VIA EN LA CL 23 CON KR 25</t>
  </si>
  <si>
    <t>CL 24 # 19A-36 CASA DE TODAS</t>
  </si>
  <si>
    <t>SE ASISTE A COLMYG</t>
  </si>
  <si>
    <t>SE ASISTE A CLD</t>
  </si>
  <si>
    <t>KR 30 CON CL 2D</t>
  </si>
  <si>
    <t>SE REALIZA RECORRIDO DE VERIFICACION POR I.E.P DONDE SE EVIDENCIA MAL PARQUEO EN VIA EN LA KR 30 CON CL 2D</t>
  </si>
  <si>
    <t>CL 1A BIS CON KR 29C</t>
  </si>
  <si>
    <t>SE REALIZA RECORRIDO DE VERIFICACION POR I.E.P DONDE SE EVIDENCIA MAL PARQUEO EN VIA EN LA CL 1A BIS CON KR 29C</t>
  </si>
  <si>
    <t>AV KR 30 CON CL 1</t>
  </si>
  <si>
    <t>SE REALIZA RECORRIDO DE VERIFICACION POR I.E.P DONDE SE EVIDENCIA MAL PARQUEO EN VIA EN LA AV KR 30 CON CL 1</t>
  </si>
  <si>
    <t>SE REALIZA REUNION INTERINSTITUCIONAL DONDE SE HACE ENTREGA DEL ARCHIVO DEL CLM 20</t>
  </si>
  <si>
    <t>SE REALIZA REUNION CON COMUNIDAD DONDE SE TRATAN TEMAS DE MOVILIDAD</t>
  </si>
  <si>
    <t>CAI SAMPER MENDOZA</t>
  </si>
  <si>
    <t>SE REALIZA RECORRIDO DE VERIFICACION POR I.E.P DONDE SE EVIDENCIA MAL PARQUEO EN VIA EN LA CAI SAMPER MENDOZA</t>
  </si>
  <si>
    <t>CL 22 C KR 25</t>
  </si>
  <si>
    <t>SE REALIZA RECORRIDO DE VERIFICACION POR I.E.P DONDE SE EVIDENCIA MAL PARQUEO EN VIA EN LA CL 22 C KR 25</t>
  </si>
  <si>
    <t>SDM PALOQUEMAO</t>
  </si>
  <si>
    <t>SE REALIZA REUNION CON GERENTE DE AREA PARA TRATAR TEMA DE DIALOGOS CIUDADANOS</t>
  </si>
  <si>
    <t>SE REALIZA REUNION CON ADMINISTRADOR DE LA PLAZA SAMPER MENDOZA PARA TRATAR TEMAS DE CARGUE Y DESCARGUE EN HORAS DE LA NOCHE Y MADRUGADA</t>
  </si>
  <si>
    <t>PARQUE OSCAR KR 19 CON CL 23</t>
  </si>
  <si>
    <t xml:space="preserve">SE REALIZA REUNION INTERINSTIYUCIONAL PARA TRATAR ABORDAJE TERRITORIAL EN EL PARQUE OSCAR </t>
  </si>
  <si>
    <t xml:space="preserve">PARQUE OSCAR </t>
  </si>
  <si>
    <t>CL 11 #19-27</t>
  </si>
  <si>
    <t>GESTIONAR POR SDQS OPERATIVOS DE CONTROL EN LA CALLE 11 ENTRE KR 19 A Y EN KR 19</t>
  </si>
  <si>
    <t>SE ENVIA SOLICITUD POR HERRAMIENTA BOGOTA TE ESCUHA DONDE QUEDA GUARDADA CON EXITI CON NUMERO DE PETICION 1839922019</t>
  </si>
  <si>
    <t>SE ENVIA SOLICITUD POR HERRAMIENTA BOGOTA TE ESCUHA DONDE QUEDA GUARDADA CON EXITO CON NUMERO DE PETICION 1839922019  EL DIA 31-7-19</t>
  </si>
  <si>
    <t>KR 19B CALLE 24</t>
  </si>
  <si>
    <t>SE REALIZA RECORRIDO DE VERIFICACION DE IMPLEMENTACION DE SEÑALIZACION   EN LA KR 19B CL 24</t>
  </si>
  <si>
    <t>CL 24 CON KR 24</t>
  </si>
  <si>
    <t>SE REALIZA RECORRIDO DE VERIFICACION DE IMPLEMENTACION DE SEÑALIZACION Y CICLORUTA    EN LA CL 24 CON KR 24</t>
  </si>
  <si>
    <t>KR 22 CON CL 23</t>
  </si>
  <si>
    <t>SE REALIZA RECORRIDO DE VERIFICACION DE IMPLEMENTACION DE MEDIDAS DE PACIFICACION.  EN LA  KR 22 CON CL 23</t>
  </si>
  <si>
    <t>KR 22 CON CL 22</t>
  </si>
  <si>
    <t>SE REALIZA RECORRIDO DE VERIFICACION DE IMPLEMENTACION DE MEDIDAS DE PACIFICACION.  EN LA  KR 22 CON CL 22</t>
  </si>
  <si>
    <t>KR 22 CON CL 21</t>
  </si>
  <si>
    <t>SE REALIZA RECORRIDO DE VERIFICACION DE IMPLEMENTACION DE MEDIDAS DE PACIFICACION.  EN LA  KR 22  CON CL 21</t>
  </si>
  <si>
    <t>TV 22 CON CL 22C</t>
  </si>
  <si>
    <t>SE REALIZA RECORRIDO DE VERIFICACION DE IMPLEMENTACION DE MEDIDAS DE PACIFICACION.  EN LA  TV 22 CON CL 22C</t>
  </si>
  <si>
    <t>KR 25 CON CL 22A</t>
  </si>
  <si>
    <t xml:space="preserve">SE REALIZA RECORRIDO DE VERIFICACION DE IMPLEMENTACION DE MEDIDAS DE PACIFICACION.  EN LA  KR 25 CON CL 22A </t>
  </si>
  <si>
    <t>CL 22A CON KR 25</t>
  </si>
  <si>
    <t>SE REALIZA RECORRIDO DE VERIFICACION DE IMPLEMENTACION DE SEÑALIZACION Y ZONA ESCOLAR EN LA  CL 22 A CON KR 25</t>
  </si>
  <si>
    <t xml:space="preserve">DIAGONAL 22 BIS # 20-51 </t>
  </si>
  <si>
    <t xml:space="preserve">SE REALIZA DIVULGACION SOBRE INVITACION A LA COMUNIDAD EN DIALOGOS CIUDADANOS EN LA ALCALDIA LOCAL </t>
  </si>
  <si>
    <t>SE REALIZA DIVULGACION SOBRE INVITACION A LA COMUNIDAD EN DIALOGOS CIUDADANOS EN LA KR 19 B #23-90</t>
  </si>
  <si>
    <t xml:space="preserve">ALCALDIA LOCAL DE ANTONIO NARIÑO CLL 17 SUR N 18 - 49 </t>
  </si>
  <si>
    <t>Restrepo</t>
  </si>
  <si>
    <t xml:space="preserve">CLM 15 </t>
  </si>
  <si>
    <t xml:space="preserve">SE DA INICIO A LA REUNION INTERINSTITUCIONAL DEL CLD DONDE SE REALIZA LA SIGUIENTE AGENDA DEL DIA: APROBACION DEL ORDEN DEL DIA, SOLICTUD DE CONSEJO APLIADO, EXPOSICION DE MATRIZ DOFA DEL CLD EN EL MARCO DE LA CLIP, Y ELABORACION DE MATRICES AVANCES Y PORCENTAJES DEL PLAN DE ACCION 2019 . LA SDM  E INTEGRACION SOCIAL REALIZA LOS EJERCICIOS DE ABORDAJE A LA LUZ DE J INFORMATIVAS EN MATERIA DE IEP PARA LA OPTIMIZACION DE LA MOVILIDAD Y ROMPIMIENTO DE BARRERAS FISICAS Y PARTICIPACION EN EL PROGRAMA DE LA EMISORA LOCAL DE ANTONIO NARIÑO PARA LA SOCIALIZACION DEL LA LINEA DE ACCESIBILIDAD EN LA LOCALIDAD. </t>
  </si>
  <si>
    <t xml:space="preserve">NA </t>
  </si>
  <si>
    <t xml:space="preserve">PALOQUEMADO CRA 28 A N 18 - 20 </t>
  </si>
  <si>
    <t xml:space="preserve">PALOQUEMADO </t>
  </si>
  <si>
    <t xml:space="preserve">SE DA INICIO AL COMITÉ DE AREA CON LOS INGENIEROS DE APOYO DONDE SE SOCIALIZA LA SIGUIENTE AGENDA: ACCIONES TECNICAS Y CONDUCTO REGULAR DE SOLICITUDES, PACTO VALVANERA PLANEACION, ESPACIO PUBLICO PLAZA DEL RESTREPO - PLANEACION DE ACCIONES Y PACTO DEL RESTREPO PLANEACION DE ACCIONES. </t>
  </si>
  <si>
    <t xml:space="preserve">SE DA INICIO A LA JORNADA INFORMATIVA DE ENTREGA DE VOLANTES DE CICLORRUTAS URBANAS EN EL PARQUE LA VALVANERA DONDE SE DA A CONOCER A LA COMUNIDAD LA MANERA DE MOVILIZARSE DE FORMA OPTIMA POR LA INFRAESTRUCTURA ESPECIALIZADA. </t>
  </si>
  <si>
    <t>CLL 19 B SUR N 14 11</t>
  </si>
  <si>
    <t xml:space="preserve">RESTREPO 38 </t>
  </si>
  <si>
    <t>PARQUE VALVANERA CLL 21 SUR N 16 - 42</t>
  </si>
  <si>
    <t xml:space="preserve">ACTA, LISTADO Y EVIDENCIA FOTOGRAFICA </t>
  </si>
  <si>
    <t xml:space="preserve">SE DA INICIO A LA JORNADA INFORMATIVA EN EL MARCO DE LAS ACCIONES DE TERRITORIALIZACION DE LA UAT, DONDE EL CLM 15 ENTREGA VOLANTES INFORMATIVOS DE TRAMITES Y SERVICIOS A LA COMUNIDAD ASI COMO VOLANTE DE REGISTRO BICI. </t>
  </si>
  <si>
    <t xml:space="preserve">CASA DE LA JUVENTUD CRA 20# 19-26 SUR </t>
  </si>
  <si>
    <t xml:space="preserve">SE DA INICIO A LA REUNION INTRINSTITUCIONAL DE LA CLIP DEL MES DE JULIO DONDE SE DESARROLLA EL SIGUIENTE ORDEN DEL DIA:  EXPOSICION PRESUPUESTOS PARTICIPATIVOS  ACUERDO 740 DE 2019. JORNADA PEDAGOGICA DE PRESUPUESTOS PARTICIPATIVOS, LECTURA DE AVANCES DEL PLAN DE ACCION DE LA CLIP PRIMER SEMESTRE DE 2019 Y ACTUALIZACION DE MATRIZ E AVANCES PLAN DE ACCION POR SECTOR.  </t>
  </si>
  <si>
    <t xml:space="preserve">ACTA Y LISTADO COMO EVIDENCIA </t>
  </si>
  <si>
    <t xml:space="preserve">SE DA INICIO A LA REUNIOND E LA UAT DONDE SE INICIA A LA LUZ DEL SIGUIENTE ORDEN DEL DIA: REVISION COMPROMISOS UAT DE JUNIO Y APROBACION DE ORDEN DEL DIA, CONSTRUCCION Y APROBACION DE LA METODOLOGIA DEL CLOPS DE ESPACIO PUBLICO, CONSTRUCCION METODOLOGIA CLOPS VEJEZ, BALANCE CLOPS DE AMBIENTE, NOMBRAMIENTO DE FUNCIONARIOS RELATORES Y DINAMIZADORES CLOPS ESPACIO PUBLICO Y PLANEACION DE ACTIVIDADES FALTANTES PLAN DE ACCION UAT. AGENDAMIENTO DE ACTIVIDADES FERIA DE EMPLEABILIDAD Y FERIAS DE SERVICIO DE AVANCES POLITICA PUBCLICA 27 DE SEPTIEMBRE PARQUE LA VALVANERA. </t>
  </si>
  <si>
    <t xml:space="preserve">KRA 27 A BIS N 61 C 06 </t>
  </si>
  <si>
    <t xml:space="preserve">CAMPIN </t>
  </si>
  <si>
    <t xml:space="preserve">SE DA INICIO A LA REUNION INTERINSTITUCIONAL  DE CONVOCATORIAS DEL PRIMER CONGRESO 50 / 50, QUE SE ENCUENTRA ABIERTA HASTA EL 24 DE JULIO, PARA PARTICIPAR EN LA BECA CAPITAL MUNDIAL DE LABICI, DONDE PUEDEN PARTICIPAR PERSONAS NATURALES O JURIDOCAS Y ORGANIZACIONES EN LAS 3 CATEGORIAS EXISTENTES PARA MAYOR INFORMACION SE INGRESA A LA PAGINA DE LAS SDM www.movildiadbogota.gov.co. Y EL PREMIO IMAGEN XII  SEMANA DE LA BICICLETA. </t>
  </si>
  <si>
    <t xml:space="preserve">CENTRO DIA 2 AV PRIMERA DE MAYO CON CLL 24 F </t>
  </si>
  <si>
    <t xml:space="preserve">SE DA INICIO AL TALLER EN SEGURIDAD VIAL CON PERSONAS MAYORES DEL CENTRO DIA 2 DNDE EL CLM 15 ACUDE AL LLAMADO HECHO POR INTEGRACION SOCIAL PARA REALIZAR LA INTERVENCION CORRESPONDIENTE, PARA ELLO SE ABORDA LA JORNADA A LA LUZ DE LOS SIGUIENTES COMPONENTES: INICIO Y PRESENTACION DEL CLM 15 Y SU MISIONALIDAD LOCAL, INICIO DEL TALLER EN SEGURIDA CON. CONCEPTOS DE SEGURIDAD VIAL, </t>
  </si>
  <si>
    <t xml:space="preserve">EN VIA LA VALVANERA PELETERIAS RESTREPO CLL 17 Y 20 SUR ENTRE CRA 20 Y 24 Y DEMAS VIAS ALEDAÑAS. </t>
  </si>
  <si>
    <t xml:space="preserve">ACTA Y EVIDENCIA FOTOGRAFICA </t>
  </si>
  <si>
    <t xml:space="preserve">SE DA INICIO AL RECORRIDO SOLICITADO POR PARTE DEL EQUIPO TECNICO DE LA LOCALIDAD DE ANTONIO NARIÑO PARAD ARLE CONTINUIDAD A LA ESTRATEGIA Y PLANEACION DEL PILOTO DEL BARRIO VALVANERA (PELETERIAS), ESTO CON EL PROPOSITO DE OBSERVAR EL COMPORTAMIENTO VEHICULAR Y LAS CARACTERISTICAS TECNICAS DEL POLIGONO QUE HACE PARTE DE LA ZONA COMERCIAL E INDUSTRIAL DE LA VALVANERA. </t>
  </si>
  <si>
    <t xml:space="preserve">CLL 18 SUR ENTRE CRA 19 Y 22 </t>
  </si>
  <si>
    <t xml:space="preserve">SE DA INICIO A LA JORNADA INFORMATIVA CORRESPONDIENTE A LA 3 FASE DEL PILOTO POR LA MOVILIDAD DEL BARRIO RESTREPO, EN EL AMRCO DE ESTA ACTIVIDAD SE SOCIALIZAN A LOS COMERCIANTES LOS LUGARES DONDE PUEDEN REALIZAR EL CARGUE Y DESCARGUE, SUS CARACTERISTICAS Y EL ACOMPAÑAMIENT QUE EN EL MARCO DE LA JORNADA SE REALIZARA POR PARTE DE LA SDM, DICHO PILOTO SE LLEVARA A CABO A PARTIR DEL DIA 22 DE JULIO AL 27 DE JULIO. </t>
  </si>
  <si>
    <t xml:space="preserve">CLL 18 SUR ENTRE CRA 22 Y 24 </t>
  </si>
  <si>
    <t xml:space="preserve">KRA 11 N 8 - 69 SUR CIO ANTONIO NARIÑO BARRIO SANTA ISABEL </t>
  </si>
  <si>
    <t xml:space="preserve">SE DA INICIO A LA REUNION INTERINSTITUCIONAL DEL COLMYG CON EL PROPOSITO DE ABORDAR EL SIGUIENTE ORDEN DEL DIA: PRESENTACION DE ENTIDADES Y LLAMADO A LISTA, EXPOSICION DEL CLOPS DE ESPACIO PUBLICO Y PARTICIPACIÓN DE LA REPRESENTANTE DEL COLMYG ANTE EL CLOPS DE ESPACIO PUBLICO, PRESENTACION DE LA REPRESENTANTE DEL CONSEJO AFRO COMO DINAMIZADORA Y LIDEREZA EN LA LOCALIDAD. SE HACE EN EL PUNTO DE VARIOS LA EXPOSICION ANTE LAS CONSEJERAS DE LA SEMANA DE LA BICI Y LA ESTRATEGIA DEL FORO 50/50. </t>
  </si>
  <si>
    <t xml:space="preserve">SALON COMUNAL BARRIO CARACAS AV CARACAS N 12 - 40 SUR </t>
  </si>
  <si>
    <t>CARACAS 35</t>
  </si>
  <si>
    <t>ESTACION DE POLICIA DEL RESTREPO  CLL 19 SUR No 24-19</t>
  </si>
  <si>
    <t xml:space="preserve">SE DA INICIO AL CLGRCC DEL MES DE JULIO DONDE SE ABORDA EL SIEGUIENTE ORDEN DEL DIA: VERIFICACION DEL QUORUM, APROBACION DEL ACTA Y REGLAMENTO INTRNO, PRSENTACION DE AERONAUTICA CIVIL, BOMBEROS AMBIENTE Y ENTREGA DE OFICIO DE DELAGACION POR PARTE DE LA SDM . </t>
  </si>
  <si>
    <t xml:space="preserve">SE DA INICIO A LA REUNION INTERINSTITUCIONAL EN COMPAÑÍA DEL ALCALDE LOCAL EDUARDO SILGADO Y FUNCIONARIOS PARA SOCIALIZAR EL PLAN DE MOVILIDD INTEGRAL DE LA ALCLADIA LOCALD E ANTONIO NARIÑO DONDE LA SDM EXPONE LAS DINAMICAS EN MATERIA DE MOVILDIAD QUE TIENE EL QUIPO DE TRABAJO DE LA ALCALDIA LOCAL Y SE EXHORTA A LA LACLADIA A REAIZAR LA RESPECTIVA ESTARTEGIA PARA LA DISMINUCION DE CO2 Y OPTIMIZACION DE LA MOVILDIAD SOSTENIBLE. </t>
  </si>
  <si>
    <t xml:space="preserve">BARRIO RESTREPO EN VIA POLIGONO PACTO DEL RSTREPO   </t>
  </si>
  <si>
    <t xml:space="preserve">SE DA INICIO A LA JORNADA INFORMATIVA DONDE EL CLM 15 ENTREGA VOLANTES DE A ESTRATEGIA DEL SELLO ORO O LATA DE LA SDM A LOS PARQUEADEO DEL SECTOR DEL RESTREPO PARA QUE ESTOS PARQUEADEROS SI LO DESEAN PUEDAN SOLICITAR VISITA Y PEDAGOGIA PARA QUE SE ACREDITEN POR PARTE DE LA SDM CON BUENAS PRACTICAS EN MATERIA DE BICI PARQUEADEROS. </t>
  </si>
  <si>
    <t xml:space="preserve">SE DA INICIO A LA REUNION CON LA JAL POR CITACION RADICADO N 186806 DONDE EXHORTA A LA SDM A REALIZAR RESPUESTA AL CUESTIONARIO REALIZADO POR LA JAL, DONDE SOLICITAN EXPLICACION DE LAS ACCIONES REALIZADAS POR LA SDM EN EL MARCO DEL PACTO POR LA MOVILIDAD DEL RESTREPO </t>
  </si>
  <si>
    <t xml:space="preserve">COLEGIO MARIA MONTESSORI AV CARACAS CON CLL 14 SUR </t>
  </si>
  <si>
    <t xml:space="preserve">SE REALIZA EL CLOPS DE ESPACIO PUBLICO DONDE EL CLM 15 SE HACE CARGO DE UNA MESA Y REALIZANDO LA RELATORIA A LA LUZ DE LAS RECOMENDACIONES EN MATERIA DE ESPACIO PUBLICO ADICIONAL A ELLO REALIZA LA EXPOSICION DEL TEMA DEL PACTO DEL RESTREPO COMO INICIATIVA DE LA COMUNIDAD Y LA SDM. </t>
  </si>
  <si>
    <t xml:space="preserve">CASA DE LA JUVENTUD CRA 20 N 19 - 26 SUR </t>
  </si>
  <si>
    <t xml:space="preserve">SE DA INICIO A LA UAT EXTRAORDINARIA DONDE EL CLM 15 ASISTE A LA PLANEACION DEL CLOPS DE ADULTO MAYOR SE SOCIALIZA LA METODOLOGIA Y SE HACE DIVISION DE MESAS POR INSTITUCIONES, ASI LAS COSAS SE REALIZA POR ULTIMO LA EVLUACION DEL CLOPS DE ESPACIO PUBLICO. SE REALIZARA EL ENVIO A LA PROFESIONAL ANDREA ROMERO SDRD LAS DIAPOSITIVAS DE LAS ACCIONES REALIZADAS POR LA SDM EN MATERIA DE ADULTO MAYOR EN LA LOCALIDAD Y EL DIA DEL CLOPS QUE SERA EL |14 DE AGOSTO HACER LA PRESENTACION A TRAVES DE DIAPOSITIVAS. </t>
  </si>
  <si>
    <t xml:space="preserve">CEMENTERIO DEL SUR TRANSVERSAL 33 ENTRE CRA 27 Y CLL 30 A SUR </t>
  </si>
  <si>
    <t xml:space="preserve">SE DA INICIO A LA INTERVENCION POR IEP EN COMPAÑÍA DE LA SECRETARIA DE SEGURIDAD Y LA ALCALDIA LOCAL DONDE SE HACE OPERATIVO A LA LUZ DEL CODIGO NACIONAL DE TRANSITO Y SE ENTREGA EL VOLANTE INFORMATIVO POR IEP A LOS ESTABELCIMIENTOS COMERCIALES QUE HACEN MECANICA EN VIA </t>
  </si>
  <si>
    <t xml:space="preserve">PARQUE LA FRAGUA CRA 3|1 N 14 B 57 SUR </t>
  </si>
  <si>
    <t>ALCALDIA LOCAL DE ANTONIO NARIÑO CLL 17 SUR N 18 - 49 -CASA DE LA JUVENTUD-BIBLIOTECA CARLOS E. RESTREPO</t>
  </si>
  <si>
    <t>EL CLM 15 REALIZA DIVULGACION EN MEDIOS EN LA ALCALDIA LOCAL ANTONIO NARIÑO , BIBLIOTECA CARLOS E. RETREPO Y CASA DE LA JUVENTUD DANDO A CONOCER LA NORMA DE LA MOVILIDAD SOSTENIBLE ACUERDO 663 DE 2017 LEY 1811 DE 2016, POR MEDIO DEL CUAL SE CREA LA ESTRATEGIA DE MOVILIDAD SOSTENIBLE EN EL DISTRITO CAPITAL LA SECRETARIA DISTRITAL DE MOVILIDAD LIDERA Y REGLAMENTARA, APOYA Y ORIENTA UN PLAN INTEGRAL DE LA MOVILIDAD SOSTENIBLE.</t>
  </si>
  <si>
    <t>CIUDAD MONTES</t>
  </si>
  <si>
    <t xml:space="preserve">VERAGUAS </t>
  </si>
  <si>
    <t>CLM 16</t>
  </si>
  <si>
    <t>ACTA Y LISTADO</t>
  </si>
  <si>
    <t>Para dar comienzo se desarrolla reunión con el fin de socializar las acciones adelantadas en la mesa CCLONNA el cual está caracterizado por la composición de 12 niños, actualmente se encuentra su ejecución los días martes en el salón Comunal Alcalá Muzu, medio ambiente, consumo de spa, movilidad, adulto mayor. En las temáticas de movilidad se enmarcan en los huecos, contaminación e invasión de espacio público. El decreto 101 nos obliga a estar al tanto de los consejos consultivos de las necesidades de los niños y adolescentes de la mesa. Se informa la política pública Distrital de Participación incidente. Promover, concertar las condiciones ideales para mejorar la participación local de las políticas públicas a través de los planes locales y distritales. Generar las herramientas necesarias para que las entidades generen acciones de formación y capacitación para replicar está información en cada una de las mesas que hacen parte.</t>
  </si>
  <si>
    <t xml:space="preserve">Conforme a los compromisos adquiridos con la funcionaria de la SDSCJ, se acompañara el día 17 de julio en la actividad enmarcada en “baja tus tenis” la cual promueve la NO venta de alucinógenos en la localidad y el distrito. Por parte del CLM 16 se brindara la herramienta de “Registro Bici” y actividades Lúdico Pedagógicas enfocadas en el reconocimiento de actores viales, cruces seguros, visión cero y señalización en general, el cual se desarrollara en el Parque Muza a las 9:00am. Para tal fin se plantea una reunión previa con la comunidad con el fin de  socializar la estrategia del Centro Local y los mecanismos tecnológicos requeridos para tal fin. </t>
  </si>
  <si>
    <t>Reunion SDSCJ</t>
  </si>
  <si>
    <t>Conforme a los compromisos adquiridos se acompañará el dia 17 de julio en la actividad enmarcada en "baja tus tenis" la cual promueve la venta de alucinógenos en la localidad y el distrito. Por parte del CLM 16 se brindará la herramienta "registro bici" y actividades ludico pedagógicas enfocadas en el reconocimiento de actores viales, cruce seguros, visión cero y señalización general</t>
  </si>
  <si>
    <t>FUNCIONARIOS PUENTE ARANDA ALCALDIA</t>
  </si>
  <si>
    <t xml:space="preserve">ESTA ACTIVIDAD NO REQUIERE ACTA </t>
  </si>
  <si>
    <t>ATENCION EN EL CLM 16 DE ACUERDO A LOS HORARIOS ESTABLECIDOS 7:00AM A 4:30PM CON EL FIN DE DAR RESPUESTA A LAS QUEJAS, RECLAMOS, SOLICITUDES DE LA COMUNIDAD EN TEMAS RELACIONADOS CON LA SECRETARIA DISTRITAL DE MOVILIDAD  COMO CABEZA DE SECTOR Y EL DIRECCIONAMIENTO DE PETICIONES A LAS RESPECTIVAS ENTIDADES COMO IDU, TRANSMILENIO Y UMV.</t>
  </si>
  <si>
    <t xml:space="preserve">ACTA REGISTRO FOTOGRAFICO </t>
  </si>
  <si>
    <t xml:space="preserve">Siendo la 10:00 am, se da inicio a la actividad de divulgación y convocatoria en medios, dejando la información en la cartelera de la JAL sobre los servicios zonales entre las aguas - porvenir, aguas - galerías y el retiro de la ruta 172, la cual no continuará en servicio.
Se toma el registro fotográfico de la divulgación la cual es pegada en las carteleras de información del punto JAL Alcaldía Local de Puente Aranda
</t>
  </si>
  <si>
    <t>ACTA REGISTRO FOTOGRAFICO</t>
  </si>
  <si>
    <t xml:space="preserve">Siendo la 10:20 am, se da inicio a la actividad de divulgación y convocatoria en medios, dejando la información en la cartelera de la JAL sobre los servicios zonales entre las aguas - porvenir, aguas - galerías y el retiro de la ruta 172, la cual no continuará en servicio.
Se toma el registro fotográfico de la divulgación la cual es pegada en las carteleras de información del punto JAL Alcaldía Local de Puente Aranda
</t>
  </si>
  <si>
    <t xml:space="preserve">ALCALDIA DE PUENTE ARANDA </t>
  </si>
  <si>
    <t>Conforme a los compromisos adquiridos se desarrolla reunión interinstitucional con el Gestor Social Wilson Molano de Transmilenio, para tal fin se solicita el acompañamiento de la institución en el desarrollo de actividades enfocadas al fortalecimiento de la participación ciudadana en la localidad y conocimiento de la oferta institucional de las respectivas entidades, la reunión se desarrollara el jueves 18 de julio a las 5:00pm en el salón comunal de Veraguas. Por otro lado se desarrolla jornada de divulgación local, informando a la comunidad los servicios zonales entre las aguas y porvenir y el retiro de la ruta/servicio 172 la cual no continuara con su operación.</t>
  </si>
  <si>
    <t>SALON COMUNAL VILLA INES CRA 38A # 1D - 30</t>
  </si>
  <si>
    <t>VILLA INES</t>
  </si>
  <si>
    <t>Siendo las 9:00 am se da inicio a la actividad de divulgación y convocatoria en medios, en donde se publica información correspondiente al registro de bicicletas. Donde se indica que La Secretaria Distrital de Movilidad por medio del Centro Local de Movilidad de Puente Aranda, invita a la comunidad de la localidad de Puente Aranda a que realicen el registro de bicicletas y así combatir el hurto y comercialización de las mismas.
De igual manera se invita a la comunidad a reclamar el sticker en la JAL, tercer piso de la Alcaldía Local de Puente Aranda, donde se ubica en Centro Local de Movilidad. Esta actividad será realizada en un horario de 2:00 PM a 4:00 PM. 
se toma el registro fotográfico de la divulgación la cual es pegada en las carteleras de información del punto salón comunal villa Inés</t>
  </si>
  <si>
    <t xml:space="preserve">Desarrollar Jornadas Informativas en la carrera 38ª entre la calle 1c y calle1h, socialización del CNTT. Con el fin de dar a conocer la normatividad vigente desestimulando el mal parqueo en vía.   </t>
  </si>
  <si>
    <t xml:space="preserve">Conforme a los compromisos adquiridos con la JAC del Barrio Villa Inés se desarrolla acercamiento con la comunidad con el fin de conocer las problemáticas del sector. Se hace una pequeña presentación del CLM 16 y su respectiva oferta institucional PIP. 
Reductores de velocidad carrera 38a entre 2b y 8 sur. Se cuenta con el apoyo de Policía de seguridad los cuales ayudan a regular el tráfico vehicular por la Cr. 38a además cuenta con una persona que está ayudando a adecuar los vehículos impidiendo que colapse la intercepción por la cantidad de vehículos. Como iniciativa se invita a la comunidad y el comercio a organizarse para evitar los operativos reiterativos en el sector. 
Para tal fin la comunidad se va organizar con el propósito de mejorar la circulación del sector, es importante que los vecinos se comprometan. 
La comunidad se compromete a dejar los vehículos en los estacionamientos establecidos parqueaderos. El acompañamiento de la Jornada Informativa por parte de la comunidad. Hablar con el sacerdote con el fin de no generar problemáticas de espacio público. El restaurante se compromete a parquear en un solo sentido y no dejar vehículos en frente de parqueaderos de las viviendas.
PARA TAL FIN SE DESARROLLA EL DIA 11/07/2019 JORNADA INFORMATIVA EN EL SECTOR CON EL FIN DE SOCIALIZAR EL CNT INVITANDO A LA COMUNIDAD A ESTACIONAR LOS VEHICULOS EN LOS LUGARES INDICADOS SEGUN LA NORMATIVIDAD VIGENTE LEY 1811 
</t>
  </si>
  <si>
    <t>Conforme a los compromisos adquiridos con la SDSCJ se desarrolla reunión interinstitucional con el fin de articular las instancias para el desarrollo de abordaje territorial en el barrio Ortezal con los industriales del sector con el fin de generar acciones para mitigar las problemáticas de invasión de espacio público y los reiterativos comparendos en el sector, para tal fin se desarrollara (30/07/2019 – 10:00AM). Con el fin de dar respuesta a la comunidad de acuerdo a la solicitud de jornadas informativas (POR CONFIRMAR)</t>
  </si>
  <si>
    <t>SAN RAFAEL</t>
  </si>
  <si>
    <t>GALAN</t>
  </si>
  <si>
    <t>ACTA, REGISTRO FOTOGRAFICO Y LISTADO</t>
  </si>
  <si>
    <t xml:space="preserve">
Se asiste a Jornada informativa, con el fin de dar a conocer a la comunidad, entregando volante donde se habla de la ley 769 de 2002 CNT (5 Razones para cuidar las señales), y en la misma pieza informativa se encuentran las funciones del defensor del ciudadano , cuál es su propósito, como acceder a él; de la misma manera se le informa a los ciudadanos como presentar sus peticiones, quejas y reclamos y cuáles son los canales para realizarlos
</t>
  </si>
  <si>
    <t>SALON COMUNAL LIRA Y ARPA</t>
  </si>
  <si>
    <t>COLON</t>
  </si>
  <si>
    <t xml:space="preserve">Se desarrolla el Consejo Local Discapacidad con el fin de socializar las estrategias para el mes de Julio y Agosto el día 25 de agosto 2019 en la alcaldía se llevará a cabo registro elección de representantes para la mesa del CLD.
Tema de accesibilidad en el área de proyectos no se encuentran para esta año con criterios de accesibilidad o espacio público, pero este año se dejan adjudicados los segmentos viales de valorización para el siguiente en Zona Industrial, San Andresito, Montevideo, entre otros diseños de accesibilidad, se socializar la justificación del proyecto para el próximo año, andenes y paraderos van con la tableta podo táctiles, Es importante aclarar que existen andenes en los cuales no se pueden colocar las tabletas podo táctiles (elementos de señalización físico donde comienza el andén y finaliza la acera). Se solicita el espacio en la mesa CLD para dar a conocer los proyectos y tramos viales enfocados en la accesibilidad. Para el día de votación a las 8 am se da inicio a la apertura de las votaciones se solicita un acta para poder reportar las acciones y finalizando las mismas a las 4pm. A petición de la mesa CLD se dará socialización del proyecto de accesibilidad por parte del referente del IDU para el mes de septiembre. Divulgación del proceso de inscripción se articula con los referentes de cada mesa para delegar las respectivas responsabilidades. 
</t>
  </si>
  <si>
    <t>ACTA REGISTRO FOTOGRAFICO Y LISTADO</t>
  </si>
  <si>
    <t xml:space="preserve">
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
En la jornada se hace entrega del respectivo volante informativo y se aclaran dudas expuestas por la comunidad</t>
  </si>
  <si>
    <t>ALCALDIA PUENTE ARANDA</t>
  </si>
  <si>
    <t>Conforme a los compromisos realizados con la alcaldía local de Puente Aranda y la referente Gestora de la SDSCJ se informa las acciones adelantadas en el barrio Villa Inés con respecto a la recuperación del espacio público vehicular, jornada informativas y los respectivos operativos en terreno, de acuerdo a la necesidad de la comunidad, puesto que se están viendo afectados por el mal parqueo en vía, en frente al restaurante frente al salón comunal Carrera 38ª entre 1d y 1h.</t>
  </si>
  <si>
    <t>SALON COMUNAL LA FRANCIA</t>
  </si>
  <si>
    <t>LA FRANCIA</t>
  </si>
  <si>
    <t>Conforme a los compromisos realizados con la alcaldía local de Puente Aranda y el enlace referente a la SDSCJ se informa las acciones adelantadas en el barrio La Francia con respecto a la recuperación del espacio público vehicular, jornada informativas y los respectivos operativos en terreno, de acuerdo a la necesidad de la comunidad, puesto que se están viendo afectados por el mal parqueo en vía, en frente del parque El abuelo Dg 5f bis a con # 43b - 02.</t>
  </si>
  <si>
    <t>SALON COMUNAL LA FRANCIA CLL 5F BISA NO 43B - 02</t>
  </si>
  <si>
    <t xml:space="preserve">Jornadas informativas en el barrio la Francia por invasión de espacio público vehicular y mal parqueo en vía.  </t>
  </si>
  <si>
    <t xml:space="preserve">Conforme a los compromisos adquiridos, se asiste al encuentro comunitario citado en el salón comunal del barrio la Francia, con el fin de escuchar a la comunidad en cuanto a algunas problemáticas que afectan la movilidad del barrio y cuales serían algunas de las posibles soluciones a estas.
Entre las problemáticas que se presentan están:
• Problemas por vibración de reductores instalados en cll 5f bis a No. 43b (piden resalto pompeyano)
• Parqueo sobre el césped de motocicletas en el parque la Francia cll 5f bis a No. 43b martes, jueves y viernes 6pm
• Estacionamiento de buses y camiones en la bahía junto al cai  cll 5f bis con cra 42ª
• Se solicita señalización de prohibido parquear en cll 5f bis con cra 42ª
• Invasión al espacio público por parqueo en vía cll 6a entre cra 40 y cra 50
• Invasión al espacio público por parqueo en vía Av ferrocarril desde la cll 3ª, hasta cra 13
 La solicitud por parte de la comunidad es hacer jornadas de tipo preventivo, no operativos.
EL DIA 18/07/2019 SE DESARROLLA DE ACUERDO A LA PETICION DE LA COMUNIDAD SE ENTREGA VOLANTES DONDE HABLA LA LEY 769 DE 2002. ACTA Y EVIDENCIAS FOTOGRAFICAS 
PARA TAL FIN SE DESARROLLA EL DIA 31/07/2019 JORNADA INFORMATIVA EN EL SECTOR CON EL FIN DE SOCIALIZAR EL CNT INVITANDO A LA COMUNIDAD A ESTACIONAR LOS VEHICULOS EN LOS LUGARES INDICADOS SEGUN LA NORMATIVIDAD VIGENTE LEY 1811 ACTA Y EVIDENCIAS FOTOGRAFICAS 
</t>
  </si>
  <si>
    <t>PRESENTACION PLAN INSTITUCIONAL DE PARTICIPACION 2019 OGS Y LOS CLM 2019-2020</t>
  </si>
  <si>
    <t xml:space="preserve">Según los compromisos adquiridos, se asiste a la reunión, con el fin de programar horarios, recorridos, puntos críticos a identificar en la actividad (Puente Aranda todo terreno) según programación del concejo ocal de gobierno que se llevará a cabo el día sábado 27 de julio del presente año, dando inicio a las 9:00 am
Los puntos identificados para la visita son:
• Merkacol, ubicado en la Cll 16 sur con cra 32, frente a la estación de Transmilenio (SENA) 
• Parqueadero en la cra 32 con cll 11 sur (bahía), estacionamiento en la vía 
• Parqueo de buses SIPT parque de la paz 
</t>
  </si>
  <si>
    <t>REUNION ALCALDIA PUENTE ARANDA</t>
  </si>
  <si>
    <t>DILE PUENTE ARANDA</t>
  </si>
  <si>
    <t xml:space="preserve">Se asiste según los compromisos adquiridos, se asiste a la reunión siendo las 2:00 pm donde intervienen las diferentes entidades del distrito, donde se exponen problemáticas de algunos puntos donde se ve afectada la seguridad y convivencia en instituciones educativas y actores de las mismas por ciertas problemáticas en el entorno de la localidad como:                  ( habitantes de calle, canales cercanos a instituciones educativas, expendios de drogas, señalización de vías, acoso)  en donde se proponen diferentes actividades por parte de las entidades del distrito para ayudar a controlar y/o mitigar dichos sucesos. Entre las entidades que participan y dan propuestas se encuentran (secretaría de salud, secretaria de integración social, secretaría de educación, policía nacional, secretaria de gobierno, representantes de las instituciones entre otros), se programará reunión para mes de Agosto para observar los avances obtenidos y socializarlo ante los demás participantes de la mesa.
</t>
  </si>
  <si>
    <t xml:space="preserve">Conforme a los compromisos adquiridos y bajo el Decreto 006 del 2014 se desarrolla Comisión Local de Movilidad en la Alcaldía Local de Puente Aranda con el fin de trabajar los puntos citados según el orden del día. 
De acuerdo a la citación enviada el día 9 de julio 2019 horario 4:00 pm se da inicio a la reunión Comisión Local de Movilidad, con la asistencia únicamente (4) referentes de las (5) UPZ de la localidad. 
Se solicita desarrollar operativos de restitución de espacio público por toda la 1 de mayo desde la Carrera 34d hasta la Carrera 36 zona de los muebles. 
Por la inasistencias de las entidades (Referente de la Alcaldía Local Participación, IDU, TRANSMILENIO, IDPAC) pese a que se comunicaron previamente con el CLM 16 se da de alta la reunión sin adquirir ningún compromiso, se proyecta la nueva reunió para el mes de agosto.
</t>
  </si>
  <si>
    <t>Información de acciones de la Secretaria Distrital de Seguridad Convivencia y Justicia conforme al trabajo realizado en la localidad de Puente Aranda en cada una de las 5 UPZ del sector. Operativos en parques, bares, acciones de prevención en transmilenio entre otras, seguimiento a comercio y venta de celulares, requisas y retenes tanto a carro y motos, plan mochila otra de las acciones adelantadas por el equipo SDSCJ plan mochilas, planes baliza, cierre de establecimientos comerciales. Fomentando la participación ciudadana se cuenta con una mesa en la cual se tocan todos los temas de seguridad como hurto a personas y a vehículos. Resultados del canal de comuneros se han establecido 5 mesas institucionales, 2 jornadas de bicidenuncias 25 jornadas de sensibilización, 2040 dosis incautadas contando con un equipo territorial con 1 enlace, 2 gestores y gestores operativos. Video vigilancia en la localidad de cuentan con 226 cámaras que registran todas las dinámicas de cada barrio donde se encuentren generando una respuesta oportuna a la hora de registrarse un delito. Socialización de la campaña zoomos todos contra el maltrato animal a cargo de IDPAC. Una de las causas de maltrato animal encontramos abandono negligencia, sobreexplotación, abuso sexual y maltrato físico y emocional. Siendo abandono y negligencia las causas más recurrentes.</t>
  </si>
  <si>
    <t>SECRETARIA DISTRITAL DE MOVILIDAD 
Cl. 13 #37-35</t>
  </si>
  <si>
    <t xml:space="preserve">REUNION DE COORDINACION BICIPARCEROS </t>
  </si>
  <si>
    <t>PARQUE PUBLICO MUZU</t>
  </si>
  <si>
    <t>MUZU</t>
  </si>
  <si>
    <t>ACTA Y CERTIFICADO DEL COLEGIO JULIO GARAVITO ARMERO</t>
  </si>
  <si>
    <t xml:space="preserve">CUELGUES LOS TENIS, PONLOS A JUGAR en el parque público Muzu, en la dirección Calle 39 Sur # 51f – 59), se desarrollaron actividades de formación en articulación con el Colegio Julio Garavito Armero, dirigido a estudiantes de grado 10° y 11°.
Se informa a la comunidad estudiantil los nuevos cambios en el SITP y TM S.A en cuanto a los costos del mismo, las ventajas de la tarjeta personalizada y sus respectivos beneficios, se da un espacio para dar solución a las inquietudes con respecto a los cambios.
Se fomenta el uso de los pasos seguros en la seguridad vial, se explica los principales actores viales y las implicaciones en el desarrollo de su actividad cotidiana como pueden influir en una movilidad más segura y sostenible. Para finalizar se realiza una jornada lúdica pedagógica con el juego mar de letras en el cual se trabajan temas de Movilidad, pasos seguros, actores viales y visión cero.
</t>
  </si>
  <si>
    <t>ACTA Y CERTIFICADO DEL COLEGIO ANDRES BELLO</t>
  </si>
  <si>
    <t xml:space="preserve">Conforme a la estrategia de la Secretaria Distrital de Movilidad se acompaña a la estrategia territorial (NO CUELGUES LOS TENIS, PONLOS A JUGAR en el parque público Muzu, en la dirección Calle 39 Sur # 51f – 59), se desarrollaron actividades de formación en articulación con el Colegio Andrés Bello , dirigido a estudiantes de grado 7°, 9° y 11°
Se informa a la comunidad estudiantil los nuevos cambios en el SITP y TM S.A en cuanto a los costos del mismo, las ventajas de la tarjeta personalizada y sus respectivos beneficios, se da un espacio para dar solución a las inquietudes con respecto a los cambios.
Se fomenta el uso de los pasos seguros en la seguridad vial, se explica los principales actores viales y las implicaciones en el desarrollo de su actividad cotidiana como pueden influir en una movilidad más segura y sostenible. Para finalizar se realiza una jornada lúdica pedagógica con el juego mar de letras en el cual se trabajan temas de Movilidad, pasos seguros, actores viales y visión cero.
</t>
  </si>
  <si>
    <t xml:space="preserve">POR MEDIO DE LA PRESENTE PETICION SE SOLICITA  INTERVENCION POR PARTE DE LA SECRETARIA DE MOVILIDAD EN VARIOS PUNTOS, ENTRE LOS CUALES ESTÁN:
• BARRIO BRASILIA AV CRA 50, ENTRE CLL 4C Y 5 ( PARQUEO EN VIA, AMBOS COSTADOS), HORAS DEL MEDIO DÍA
• BARRIO MILENTA, CRA 63 ENTRE CLL 18 Y 12 SUR (PARQUEO EN VIA), TODO EL DÍA
• CAMELIA SUR, CLL 2 DESDE FERROCARRIL, HASTA CRA 60 (PARQUEO EN VÍA) TDO EL DÍA 
• CRA 50 CON CLL 3 (PARQUEO EN LA ZONA VERDE) TODO EL DIA, FINES DE SEMANA
</t>
  </si>
  <si>
    <t>TERRITORIALIZACION BARRIO BRASILIA</t>
  </si>
  <si>
    <t>CIOM PA</t>
  </si>
  <si>
    <t>SAN GABRIEL</t>
  </si>
  <si>
    <t xml:space="preserve">Conforme a los compromisos adelantados con la SDM se acompaña a la reunión mensual desarrollada en CIOM de la localidad de Puente Aranda. Con el fin de dar a conocer las acciones adelantadas a la fecha por la mesa, se manejan los temas de difusión el cual se enfocan en generar comunicaciones masivas por medio  dela radio la cual va generar un mayor impacto en cuanto a la apropiación de terminologías y conocimiento en general de la mesa. </t>
  </si>
  <si>
    <t xml:space="preserve">LA FRANCIA </t>
  </si>
  <si>
    <t>ACTA Y EVIDENCIA FOTOGRAFICA</t>
  </si>
  <si>
    <t>Se asiste a Jornada informativa, con el fin de dar a conocer a la comunidad, entregando volante donde se habla de la ley 769 de 2002 CNT (5 Razones para cuidar las señales), y en la misma pieza informativa se encuentran las funciones del defensor del ciudadano , cuál es su propósito, como acceder a él; de la misma manera se le informa a los ciudadanos como presentar sus peticiones, quejas y reclamos y cuáles son los canales para realizarlos</t>
  </si>
  <si>
    <t>SDM CALLE 13</t>
  </si>
  <si>
    <t xml:space="preserve">Conforme a la estrategia de la secretaria Distrital de Movilidad, Oficina de Gestión Social y los CLM, se desarrolla articulación con el Subsecretario Sergio Martínez (padrino), con el fin de informar las acciones adelantadas en la localidad de Puente Aranda en el desarrollo del PIP, puntos críticos, ejecución de actividades con la comunidad, comerciantes, industriales, instituciones, entre otros. De los cuales se cita como ejemplo puntos de interés en el trabajo desarrollado en terreno como; San Andresito, Outlets America, Alqueria, Zona de los químicos, Plaza de mercado Trinidad Galán, entre otras. Con el fin de dar a conocer el trabajo adelantado por el Clm 16 en terreno. Para tal fin se identifican 3 puntos críticos de la localidad para gestionar y desarrollar su respectiva implementación de acuerdo a la siniestralidad, invasión de espacio público, entre otros factores.  </t>
  </si>
  <si>
    <t>SDM PLAN PADRINO</t>
  </si>
  <si>
    <t>SALON COMUNAL VERAGUAS</t>
  </si>
  <si>
    <t>Según los compromisos adquiridos se asiste a la jornada formativa con el fin de dar a conocer las ofertas institucionales por parte de las entidades citadas para el orden del día, entre éstas se encuentran el instituto de desarrollo urbano IDU, secretaría general, transmilenio y la secretaría distrital de movilidad. Se citó a los líderes y lideresas de diferentes sectores de la localidad de Puente Aranda con el fin de darles a conocer nuestra función, gestión y objetivos
durante el periodo en el que se ha estado trabajando.
De la misma manera se les da a conocer herramientas a las cuales pueden acceder para hacersus solicitudes con las diferentes problemáticas que se presentan en la localidad; Entre algunos de los puntos importantes que se tocaron, fue el funcionamiento y valores de los servicios zonales y troncales del Transmilenio y como realizar los transbordos. La intervención y operatividad del IDU en cuanto al sistema de malla vial y sus competencias; por parte de la secretaría general la importancia y el uso del aplicativo Bogotá te Escucha; y la secretaría de movilidad exponiendo sus funciones, medidas preventivas, operativas y formativas, el CLM-16 realiza actividad lúdico pedagógica (mar de letras)</t>
  </si>
  <si>
    <t xml:space="preserve">SECRETARIA DISTRITAL DE MOVILIDAD 
Cl. 13 #37-35 </t>
  </si>
  <si>
    <t>ESTA ACTIVIDAD NO REQUIERE ACTA</t>
  </si>
  <si>
    <t xml:space="preserve">REUNION DE COORDINACIÓN </t>
  </si>
  <si>
    <t xml:space="preserve">ALCALDIA LOCAL PUENTE ARANDA </t>
  </si>
  <si>
    <t>Según los compromisos adquiridos en articulación con el IDU, se publica la pieza comunicativa “Puente Aranda se sienta en las mesas de construcción de ciudadanía”  en las carteleras de la alcaldía local de Puente Aranda, con el fin de que se dialogue sobre las prácticas de participación ciudadana alrededor de los proyectos de infraestructura de la ciudad.
Mesa 1: competencias de las entidades encargadas de la malla vial y el espacio público asociado SIGIDU
Mesa 2: ciclo de los proyectos y proyectos de ciudad
Las mesas están citadas para el día miércoles 24 de julio a las 3:00 pm y se certificará la asistencia</t>
  </si>
  <si>
    <t xml:space="preserve">JAL PUENTE ARANDA </t>
  </si>
  <si>
    <t>ALCALDIA DE PTE. ARANDA</t>
  </si>
  <si>
    <t>Conforme a los compromisos adquiridos se desarrolla mesa de trabajo el fin de ejecutar estrategias de acercamiento con la comunidad de la UPZ 108 Zona Industrial, para tal fin se articula con la lides de la comunidad del barrio Cundinamarca con el fin de dar a conocer y socializar la oferta institucional de las entidades como SDM, SDA y la oferta de la Cruz Roja. En el transcurso de la semana se desarrollara encuentro comunitario con la comunidad con el fin de dar a conocer el plan de trabajo, escuchar las problemáticas y dar respuesta de las mismas.</t>
  </si>
  <si>
    <t>SE ACERCA CIUDADANA AL CENTRO LOCAL DE MOVILIDAD, ALCALDIA DE PUENTE ARANDA CON EL FIN DE SOLICITAR REDUCTORES DE VELOCIDAD O SEÑALIZACION PERTINENTE EN LA CLL 2 CON CRA 31 A (ESQUINA FRENTE A PANADERIA), DADO A QUE LOS VEHICULOS AL HACER EL RETORNO GENERAN ACCIDENTES; LA MAYOR CANTIDAD DE ESTOS SE GENERAN EN LAS HORAS PICO. SE PROCEDE A REGISTRAR PETICIÓN POR APLICATIVO BOGOTÁ TE ESCUCHA.</t>
  </si>
  <si>
    <t>LA SABANA</t>
  </si>
  <si>
    <t xml:space="preserve">PALOQUEMAO </t>
  </si>
  <si>
    <t xml:space="preserve">ACTA Y LISTADOS </t>
  </si>
  <si>
    <t xml:space="preserve">Conforme a los compromisos adquiridos con el equipo de trabajo Puente Aranda, se desarrolla reunión de acuerdo a los diálogos ciudadanos del día 5 de septiembre año en curso. Como tentativa tenemos la reunión y socialización en el salón Comunal Ponderosa.
Puntos del recorrido - Sector de los químicos, desarrollo de Plan piloto. 8.30 am - Outlets Américas 7.30 am - Tv 53 con Calle 2  (Ponderosa) 9.30 
Reunión tipo 10.30 am en el salón Ponderosa.
Socialización de entornos escolares, información de zona de los químicos cambios de sentido vial y las zonas adecuadas para el desarrollo cargue y descargue. Se desarrollará un cambio de sentido vial plan piloto norte - sur de acuerdo a la propuesta de la entidad SDM, pero la comunidad manifiesta que es necesario y solicitan q sea saliendo del Barrio ( sur - norte).
En el plan piloto se se solicita la ayuda del centro local para hacer la respectiva socialización del sector y cambio de sentido vial.
El piloto va ser ejecutado durante 15 días. 
</t>
  </si>
  <si>
    <t xml:space="preserve">SDM CALLE 13 </t>
  </si>
  <si>
    <t xml:space="preserve">Zona de los Químicos. Se desarrolla la reunión con el fin de socializar acciones a la fecha. 
15 de agosto se pretende montar el plan piloto en el sector con el fin que dure 2 semanas. Los resultados arrojan un cambio de sentido vial la comunidad no le interesó la medida del cambio en orientación de norte a sur, solicitando los industriales la medida de sur a norte, para tal fin se plantea un piloto evaluando las dos medidas. Se trabaja con la propuesta (norte - sur) pero el desarrollo de la acción de cargue y descargue se evaluaran la actividad tanto en la zona occidental como oriental. El cambio de sentido se desarrollará únicamente por la Carrera 63. Es importante recordar a la comunidad que no se va dejar entrar vehículos tipo tracto camión el acompañamiento de tránsito en el sector.
La sensibilización comenzaría de acuerdo a la agenda: - Elaboración de piezas -Socialización en redes - Divulgación en campo 
El Horario programado será de 6am - 6pm 
De lunes a sábado 
19 al 24 Occidente
26 al 31 Oriente
Socialización en campo </t>
  </si>
  <si>
    <t>SDM PLAN PADRINO ZONA QUIMICOS</t>
  </si>
  <si>
    <t>AVENIDA CARRERA 50 CON CALLE 1D PARQUE JAZMIN</t>
  </si>
  <si>
    <t>JAZMIN</t>
  </si>
  <si>
    <t>Conforme a la estrategia de la Secretaria Distrital de Movilidad se desarrolla recorrido en compañía del funcionario de la alcaldía Camilo Angarita y el apoyo a los gerentes de zona Zamir Robayo. De acuerdo al plan piloto el cual se desarrolla en la zona de los químicos, se pretende tomar el registro vehicular por medio de fotografías determinando la densidad y flujo vehicular. Con el fin de determinar los mejores puntos para el desarrollo y adecuación de la actividad de cargue y descargue en el sector.</t>
  </si>
  <si>
    <t>ACTIVIDAD FESTICHINOS</t>
  </si>
  <si>
    <t xml:space="preserve">CRR 63 ENTRE CLL 5H Y CLL 9 </t>
  </si>
  <si>
    <t>TRINIDAD</t>
  </si>
  <si>
    <t>PORTAL DEL TUNAL Cl. 56 Sur #23-65</t>
  </si>
  <si>
    <t>ARBORIZADORA</t>
  </si>
  <si>
    <t>CASALINDA</t>
  </si>
  <si>
    <t xml:space="preserve">REUNION MESA DE TRABAJO ACCESIBILIDAD PORTAL TUNAL </t>
  </si>
  <si>
    <t>SECRETARIA DISTRITAL DE MOVILIDAD 
Cl. 13 #37-36</t>
  </si>
  <si>
    <t>SECRETARIA DISTRITAL DE MOVILIDAD 
Cl. 13 #37-37</t>
  </si>
  <si>
    <t>INFORMACION Y DESARROLLO DE ACCIONES PREVISTAS PARA LA EJECUCION DE LA NUEVA HERRAMIENTA A PARTIR DE JULIO 2019</t>
  </si>
  <si>
    <t xml:space="preserve">LA GUACA CL 17 SUR NO 39 - 55 </t>
  </si>
  <si>
    <t>GUACA</t>
  </si>
  <si>
    <t>DESARROLLO DE JORNADAS INFORMATIVAS EN EL SECTOR EN LA DIRECCION CALLE 17SUR NO 39 - 55 CON EL FIN DE SOCIALIZAR EL CNT LEY 1811 DEL 2016</t>
  </si>
  <si>
    <t>CARRERA 31D NO 4 - 05</t>
  </si>
  <si>
    <t xml:space="preserve">
Se da inicio a la reunión CONSEJO LOCAL DE GESTION DE RIESGO Y CAMBIO CLIMATICO con el fin de dar a conocer las acciones desarrolladas por la entidad en cada una de las instancias que participan en la misma. 
Presentar avances y las temáticas que se van a tratar, en primera instancia se recuerda que la alcaldía con IDGER tendrá el primer espacio para dar a conocer la razón de ser de las escuelas de riesgos para la localidad.
Que actividades dentro del marco misional desarrollar un informe para el 9 septiembre con el fin de dar a conocer las acciones adelantadas a la fecha por el CLM 16. Se remitirán los compromisos a los respectivos correos
</t>
  </si>
  <si>
    <t xml:space="preserve">Se da inicio a la reunión con el fin de dar a conocer las acciones en terreno de acuerdo a las necesidades de la mesa COLEV. La próxima semana se da comienzo al mes adulto mayor, el día 9 de agosto año en curso, se da inicio a las actividades recreo-deportivas para fomentar la participación ciudadana en el parque Ciudad Montes y Persona Mayor. De acuerdo a la estrategia de convocatoria cada entidad se comprometería ayudando en la misma llegando a los líderes y referentes de la comunidad y participantes de las diferentes acciones de la alcaldía y entidades  para un cupo total de 220 personas.
Se plantea el desarrollo de una viejo-teca en conmemoración al mes de la vejez.
</t>
  </si>
  <si>
    <t>SALON COMUNAL LA FRANCIA DG 5H ENTRE TV 44A Y TV 45</t>
  </si>
  <si>
    <t>ATENCION EN EL CLM 16  CON EL FIN DE DAR RESPUESTA A LAS QUEJAS, RECLAMOS, SOLICITUDES DE LA COMUNIDAD EN TEMAS RELACIONADOS CON LA SECRETARIA DISTRITAL DE MOVILIDAD  COMO CABEZA DE SECTOR Y EL DIRECCIONAMIENTO DE PETICIONES A LAS RESPECTIVAS ENTIDADES COMO IDU, TRANSMILENIO Y UMV.</t>
  </si>
  <si>
    <t xml:space="preserve">LA GUACA CALLE 17 SUR NO 39 - 55 </t>
  </si>
  <si>
    <t>GESTIONAR POR MEDIO DEL APLICATIVO SDQS BOGOTA TE ESCUCHA OPERATIVOS ENFOCADOS EN LA RECUPERACIÓN DE ESPACIO PUBLICO VEHICULAR EN EL BARRIO LA GUACA EN LA DIRECCIÓN CR 17 SUR NO 39 - 55</t>
  </si>
  <si>
    <t>CARRERA 33 # 17B-18</t>
  </si>
  <si>
    <t>ACTA Y LISTADO DE LA EVIDENCIA.</t>
  </si>
  <si>
    <t>SE DA INICIO A LA REUNIÓN INTERINSTITUCIONAL DEL CLGRCC EN LA EMPRESA DE ACUEDUCTO DE BOGOTÁ, DONDE SE ABORDARON LOS SIGUIENTES TEMAS:
SE REALIZA LA VERIFICACIÓN DEL QUORUM DANDO A CONOCER EL ORDEN AL DÍA Y LA APROBACIÓN DEL ACTA DEL MES DE JUNIO. 
SE EXPUSO POR PARTE DE LA REFERENTE DE LA ALCALDÍA LOCAL DE LA CANDELARIA SOBRE LAS TAREAS QUE ESTÁN PENDIENTES PARA REALIZARA CON LAS ENTIDADES PARTICIPANTES EN EL CONSEJO UNO DE ESTOS SON LOS PUNTOS CRÍTICOS QUE SE ESTABLECEN EN LA LOCALIDAD.
SE INFORMO SOBRE LAS ACTIVIDADES QUE SE DESARROLLARON CON LAS ENTIDADES REFERENTES A LOS TEMAS DEL COMPONENTE PROGRAMÁTICO QUE SON: AGLOMERACIONES, ACCIDENTES DE TRÁNSITO, MOVIMIENTO DE MASA, DONDE EL 21 DE JUNIO/2019 CON LA REFERENTE DE IDIGER SE GENERO UNOS AJUSTES A CADA TEMA DEL COMPONENTE Y ASÍ, PODER PUBLICARLO EN LA PÁGINA.
SE COMUNICO POR PARTE DE LA REFERENTE DE LA ALCALDÍA LOCAL EL RECORRIDO QUE SE LLEVO A CABO CON SDIS PARA LA VERIFICACIÓN DE LOS ALOJAMIENTOS TEMPORALES EN EL PARQUE TERCER MILENIO.</t>
  </si>
  <si>
    <t>CARRERA 5 # 12C-40</t>
  </si>
  <si>
    <t>SE DA INICIO A LA REUNION INTERINSTITUCIONAL  CON TRANSMILENIO  EN LA ALCALDIA LOCAL DE LA CANDELRIA  DONDE SE ABORDAN LOS SIGUIENTES TEMAS SE ARTICULA CON EL GESTOR DE TRANSMILENIO  ZOANA NEUTRAL  Y GESTORA LOCAL DE MOVILIDAD  SOBRE LA OBRA DE PEATONALIZACION DE LA CALLE 10 ENTRE CARRERA 2 ,CARRERA 3 Y CARRERA 4  DONDE SE EVIDENCIA QUE TRANSMILENIO NO CUMPLE CON LOS REQUERIMIENTOS  TECNICOS SOBRE LA ACCESIBILIDAD.</t>
  </si>
  <si>
    <t>ALCALDIA LOCAL DE LA CANDELARIA</t>
  </si>
  <si>
    <t xml:space="preserve">CARRERA 7 # 22-44 </t>
  </si>
  <si>
    <t>SE DA INICIO A LA REUNIÓN INTERINSTITUCIONAL DE LA UAT DEL DILE, DONDE SE ABORDARON LOS SIGUIENTES TEMAS:
SE REALIZA LA VERIFICACIÓN DEL QUORUM DANDO A CONOCER EL ORDEN AL DÍA Y LA APROBACIÓN DEL ACTA DEL MES DE JUNIO. 
SE INFORMA POR PARTE DE SDIS SOBRE EL PRÓXIMO CLOPS QUE SE REALIZA EN LA LOCALIDAD DE LA CANDELARIA, DONDE HACE REFERENCIA DE LA ORGANIZACIÓN DE LOS TEMAS QUE SE VAN ABORDAR EN LA SESIÓN.
SE REALIZA GRUPOS POR ENTIDADES QUE PARTICIPAN EN LA MESA PARA PROPONER ACTIVIDADES EN EL DESARROLLO EN EL CLOPS  Y ASÍ, PODER ARTICULAR LA REALIZACIÓN DE CADA UNO DE LOS TEMAS EXPUESTO POR EL SEÑOR ALCALDE MANUEL CALDERÓN.
SE REALIZARA REUNIÓN EXTRAORDINARIA DE LA UAT EL DÍA 18 DE JULIO/2019 A LAS 9:00A.M EN LA PERSONERÍA LOCAL DE LA CANDELARIA PARA REALIZAR EL SEGUIMIENTO Y EL DESARROLLO DEL PLAN DE ACCIÓN.
SE LLEVARA A CABO LA SESIÓN EL DÍA 1 DE AGOSTO EN EL DILE A LAS 8:30 A.M.</t>
  </si>
  <si>
    <t>DILE</t>
  </si>
  <si>
    <t>SE DA INICIO A LA ACTIVIDAD DE DIVULGACION DE INFORMACION DONDE SE SOCIALIZA A LA  COMUNIDAD LA JORNADA DE SOCIALIZACION BECA CAPITAL MUNDIAL DE LA BICI.</t>
  </si>
  <si>
    <t>CALLE 12D # 3-22</t>
  </si>
  <si>
    <t>CONCORDIA</t>
  </si>
  <si>
    <t>ACTA DE LA EVIDENCIA</t>
  </si>
  <si>
    <t>CARRERA 2 ESTE # 8-42</t>
  </si>
  <si>
    <t>CARRERA 1 # 6D-98</t>
  </si>
  <si>
    <t>CARRERA 8 # 6B-36</t>
  </si>
  <si>
    <t>SANTA BARBARA</t>
  </si>
  <si>
    <t xml:space="preserve">CALLE 12B ENTRE CARRERA 2 </t>
  </si>
  <si>
    <t>SE DESARROLLA JORNADA INFORMATIVA EN EN LA CALLE 12B ENTRE CARRERA 2 EN LOS AÑLREDEDORES DEL CHORRO DE QUEVEDO, DONDE SE REALIZA MARCACION Y REGISTRO BICI A LOS BICI USUARIOS SE EXPLICA LA IMPORTANCIA DE HACER EL REGISTRO DE LAS BICICLETAS YA QUE AYUDARA A COMBATIR EL HURTO Y LA COMERCIALIZACION DE BICICLETAS ROBADAS.</t>
  </si>
  <si>
    <t>SE DA INICIO A LA ACTIVIDAD DE DIVULGACION DE INFORMACION DONDE SE SOCIALIZA A LA  COMUNIDAD SOBRE  LAS JORNADAS 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t>
  </si>
  <si>
    <t>CALLE 12B ENTRE CARRERA 2</t>
  </si>
  <si>
    <t>SE DESARRROLLA  JORNADA INFORMATIVA DE CONDUCTAS DEL BUEN CICLISTA  EN LOS ALREDEDORES DEL CHORRO DE QUEVEDO  SE INFORMA A LOS BICI USUARIOS LAS CONDUCTAS DEL BUEN CICLISTA SE ENFATIZA EL RESPETO  HACIA EL PEATON Y LA PRELACION , RESPETANDO LAS NORMAS Y SEÑALES DE TRANSITO, SE FOMENTA EL USO DE LA SEGURIDAD VIAL Y SE ENTREGA EL VOLANTE A LOS PRESENTES.</t>
  </si>
  <si>
    <t>CARRERA 5 # 9-03</t>
  </si>
  <si>
    <t>LA CATEDRAL</t>
  </si>
  <si>
    <t xml:space="preserve">SE DA INICIO A LA REUNIÓN INTERINSTITUCIONAL EN LA CANCILLERÍA EN LAS INSTALACIONES DE ESTA, DONDE SE ABORDARON LOS SIGUIENTES TEMAS:
SE LLEVARA A CABO LA PRESENTACIÓN SOBRE LOS FUNCIONARIOS DE LA CANCILLERÍA, ALCALDÍA LOCAL Y LA GESTORA LOCAL DE MOVILIDAD.
SE COMUNICÓ POR PARTE DEL FUNCIONARIO HUGO SOLANO SOBRE LA INVASIÓN DE ESPACIO PÚBLICO QUE SE PRESENTA EN LA VÍA DE LA CALLE 9 ENTRE LA CARRERA 6 Y CARRERA 5 CONSTANTEMENTE DE LOS VEHÍCULOS OFICIALES DEL CONGRESO.
SE INFORMA POR PARTE DE LA GESTORA LOCAL DE MOVILIDAD QUE SE ESTÁN REALIZANDO JORNADAS INFORMATIVAS CON RESPECTO A INVASIÓN DE ESPACIO PÚBLICO CON EL CÓDIGO NACIONAL DE TRÁNSITO, IGUALMENTE SE LLEVAN A CABO OPERATIVOS DE CONTROL Y POR MEDIO DE LA ARTICULACIÓN DEL INTENDENTE DE ÁREA DE POLICÍA DE TRÁNSITO Y TRANSPORTE DE LA LOCALIDAD SE REALIZAN COMPARENDOS Y FOTO COMPARENDOS POR LOS PATRULLEROS.
SE SOLICITÓ POR PARTE DE CANCILLERÍA CÁMARAS DE FOTO COMPARENDOS EN LA VÍA DE LA CALLE 9 ENTRE LA CARRERA 6 Y CARRERA 5, DADO QUE EXPUSIERON SOBRE LA PROBLEMÁTICA QUE SE PRESENTA IGUALMENTE LA INSEGURIDAD DE UN VEHÍCULO “CARRO BOMBA” QUE ESTACIONEN EN EL SECTOR DE LA CANCILLERÍA, POR LO TANTO, DEBIDO A LA CIRCUNSTANCIA PRESENTADA SE REQUIERE A LOS FUNCIONARIOS DE LA CANCILLERÍA QUE OFICIEN AL MINISTERIO DE TRANSPORTE SOLICITANDO POR PARTE DE LA ENTIDAD LA CÁMARA DE FOTO COMPARENDO.  </t>
  </si>
  <si>
    <t>DE ACUERDO A LAS PROBLEMATICAS DEL SECTOR DEL BARRIO CENTRO ADMINISTRATICO , SE CONVOCA Y SE ESCUCHA A LA COMUNIDAD , LOS CUALES MANIFIESTAN PROBLEMÁTICA DE INVASION DE ESPACIO PUBLICO DE  VEHICULOS  FRECUENTEMENTE EN VIA  EN LA CALLE 12D ENTRE CARRERA 4 Y CARRERA 5.</t>
  </si>
  <si>
    <t>CARRERA 3 ENTRE LA CALLE  12B Y 12C</t>
  </si>
  <si>
    <t>EL CLM ELEVARA LA SOLICITUD EN EL APLICATIVO SDQS PARA LA IMPLEMENTACIÓN DE LA SEÑAL DE PROHIBIDO PARQUEAR SR-28 EN LA CARRERA 3 ENTRE LA CALLE 12B Y CALLE 12C PARA MITIGAR LA PROBLEMÁTICA.</t>
  </si>
  <si>
    <t>NUMERO DE PETICION EVIDENCIA SDQS  1706822019.</t>
  </si>
  <si>
    <t>DE ACUERDO A LAS PROBLEMATICAS DEL SECTOR DEL BARRIO LA CONCORDIA , SE CONVOCA Y SE ESCUCHA A LA COMUNIDAD , LOS CUALES MANIFIESTAN LA IMPORTANCIA DE GENERAR ACCIONES  DE LA IMPLEMENTACION  DE LA SELAIZACION DE PROHIBIDO PARQUEAR SR-28 EN LA ZONA DE LA CARRERA 3 ENTRE LA CALLE 12B Y CALLE 12C.</t>
  </si>
  <si>
    <t>CALLE 7 # 4-49</t>
  </si>
  <si>
    <t>SE DA INICIO A LA JORNADA INFORMATIVA EN LA CALLE 7 # 4-49, EN LA CUAL SE INFORMA A LOS PROPIETARIOS DE LOS VEHICULOS LA NORMATIVIDAD VIGENTE DEL CODIGO NACIONAL DE TRANSITO EN CUANTO A INVASION DE VEHICULOS EN VIAS CON SEÑALIZACION SR-28.</t>
  </si>
  <si>
    <t>CARRERA 7 # 9-96</t>
  </si>
  <si>
    <t>SE DESARROLLO JORNADA INFORMATIVA EN LOS ALREDEDORES DEL CHORRO DE QUEVEDO. SE INFORMA A LOS CIUDADANOS  LAS VENTAJAS DE LA TARJETA TULLAVE Y SE FOMENTA EL USO DE LOS PASOS SEGUROS  EN LA SEGURIDAD VIAL, SE EXPLICA LOS PRINCIPALES ACTORES VIALES  Y LAS IMPLICACIONES EN EL DESARROLLO DE SU ACTIVIDAD COTIDIANA Y COMO PUEDEN INFLUIR EN UNA MOVILIDAD MAS SEGURA Y SOSTENIBLE.</t>
  </si>
  <si>
    <t>CALLE 6D # 1-61</t>
  </si>
  <si>
    <t>BELEN Y EGIPTO</t>
  </si>
  <si>
    <t>CARRERA 7 # 22-44</t>
  </si>
  <si>
    <t xml:space="preserve">SE DA INICIO A LA REUNIÓN INTERINSTITUCIONAL CON LOS RECTORES Y SED EN EL DILE , DONDE SE ABORDARON  LOS SIGUIENTES TEMAS:
SE REALIZÓ LA PRESENTACIÓN DE CADA UNO DE LOS ASISTENTES DE LA MESA DE LA REUNIÓN DE RECTORES Y SED, DONDE DESARROLLARON SU DEBIDO PROCESO CURRICULAR EN LOS COLEGIOS DE LAS LOCALIDADES DE SANTAFÉ Y CANDELARIA.
SE EXPUSO POR PARTE DE LAS ENTIDADES LA PROPUESTA DE TRABAJO QUE TENÍA EN LAS LOCALIDADES Y QUE ESTABA TRABAJANDO CON LA COMUNIDAD.
SE LLEVÓ A CABO LAS PREGUNTAS POR CADA UNO DE LOS RECTORES DE LAS INSTITUCIONES DE LAS LOCALIDADES DE SANTAFÉ Y CANDELARIA.
SE REALIZÓ LA PRESENTACIÓN DE LA SDM CLM 17 DONDE SE EXPUSO EL PIP (PLAN INSTITUCIONAL DE PARTICIPACIÓN) QUE SE ESTABLECEN EN LA ENTIDAD, IGUALMENTE SE MENCIONÓ EL PUNTO DE ATENCIÓN AL CIUDADANO EN LA CASA COMUNITARIA SANTA BÁRBARA EN LA CARRERA 8 NO. 6B-36 LO QUE SE HA VENIDO TRABAJANDO CON LOS COLEGIOS DE LA LOCALIDAD COMO: COLEGIO LA INTEGRADA DE LA CANDELARIA, DONDE SE FORMÓ Y SENSIBILIZO A LOS ESTUDIANTES Y SE DESARROLLARON JORNADA LÚDICO PEDAGÓGICAS CON LOS NIÑOS Y NIÑAS DE LA INSTITUCIÓN. </t>
  </si>
  <si>
    <t xml:space="preserve"> REUNION INTERINSTITUCIONAL CON RECTOR COLEGIO INTEGRADA DILE</t>
  </si>
  <si>
    <t>CALLE 12C # 2-47</t>
  </si>
  <si>
    <t xml:space="preserve">SE DA INICIO A LA REUNIÓN INTERINSTITUCIONAL DEL COLEV EN LA, DONDE SE ABORDARON LOS SIGUIENTES TEMAS:
SE REALIZA LA VERIFICACIÓN DEL QUORUM DANDO A CONOCER EL ORDEN AL DÍA Y LA APROBACIÓN DEL ACTA DEL MES DE JUNIO. 
SE EXPONE LA PROGRAMACIÓN MES DEL ENVEJECIMIENTO Y VEJEZ 2019 SANTAFÉ Y CANDELARIA, DONDE SE ESTABLECIÓ DE LA SIGUIENTE:
PARA EL 15 DE AGOSTO SE ELEVARA COMETAS CON LOS ADULTOS MAYORES EN EL PARQUE LA CONCORDIA Y SE REALIZARA PINTURAS DE MÁNDALAS A LAS 2:00P.M.
SE REALIZARA CINE FORO, DONDE SE DESARROLLARA EN EL POLIDEPORTIVO LAS CRUCES EL 9 DE AGOSTO A LAS2:00P.M. Y EN EL DE LA CANDELARIA ES EN LA ALCALDÍA LOCAL EN EL SALÓN DE LA DEMOCRACIA A LAS 2:00P.M.
SE LLEVARA A CABO LA MUESTRA ARTESANAL EL 16 DE AGOSTO EN EL PARQUE LOS PERIODISTAS, DONDE SE DESARROLLARÁ CON LOS ADULTOS MAYORES QUE SON EMPRENDEDORES.
SE REALIZARA VIEJO TECA: SE PREGUNTARA POR MEDIO DE LA REFERENTE DE LAS ALCALDÍAS LOCALES SANTAFÉ Y LA CANDELARIA CÓMO VA LA CONTRATACIÓN DEL EVENTO DE LA VIEJO TECA, DONDE SE VA A AUTO GESTIONAR Y SE CONSEGUIRÁ EL GRUPO DE LA GUARDIA PRESIDENCIAL, YA QUE SE DESARROLLARA EL 8 DE AGOSTO A LAS 2:00P.M Y SE LLEVARA A CABO EN LA PLAZA DE LOS TALENTOS
</t>
  </si>
  <si>
    <t>CARRERA 7 # 11-28</t>
  </si>
  <si>
    <t>SE DA INICIO A LA JORNADA INFORMATIVA EN LA CARRERA 7 # 11-28, EN LA CUAL SE INFORMA A LOS PROPIETARIOS DE LOS VEHICULOS LA NORMATIVIDAD VIGENTE DEL CODIGO NACIONAL DE TRANSITO EN CUANTO A INVASION DE VEHICULOS EN VIAS CON SEÑALIZACION SR-28.</t>
  </si>
  <si>
    <t>SE DA INICIO A LA ACTIVIDAD DE DIVULGACION DE INFORMACION DONDE SE SOCIALIZA A LA  COMUNIDAD  SOBRE LA LOGISTICA  URBANA, MAS EFICIENTE SOSTENIBLE  Y COMPETITIVAS E PARA BOGOTA.</t>
  </si>
  <si>
    <t>CARRERA 2 ESTE # 7-48</t>
  </si>
  <si>
    <t>SE DA INICIO A LA COMISIÓN DE MOVILIDAD EN LA CASA COMUNITARIA EGIPTO, DONDE SE ABORDARON LOS SIGUIENTES TEMAS:
SE LLEVÓ A CABO LA PRESENTACIÓN DE CADA MIEMBRO DE LA JUNTA DE ACCIÓN COMUNAL QUE ASISTIÓ A LA COMISIÓN DE MOVILIDAD.
SE INFORMÓ POR PARTE DE SDM CLM 17 LA REALIZACIÓN DE RECORRIDOS QUE SE DESARROLLARAN EN CADA BARRIO DE LA LOCALIDAD DE LA CANDELARIA CON LA ASISTENCIA DE LA COMUNIDAD Y JUNTA DE ACCIÓN COMUNAL PARA EVIDENCIAR LA NECESIDAD Y LA CIRCUNSTANCIA QUE PERMANECEN EN CADA PUNTO DE LOS BARRIOS ESTABLECIDOS EN LA LOCALIDAD.
SE COMUNICÓ QUE SE LLEVARA A CABO Y SE COMENZARA POR EL BARRIO EGIPTO EL DÍA 10 DE JULIO PARA EVIDENCIAR LOS PUNTOS CRÍTICOS POR PARTE DE SDM , IGUALMENTE OBSERVAR LA IMPLEMENTACIÓN DE LA SEÑALIZACIÓN Y REDUCTORES DE VELOCIDAD EN CADA PUNTO DEL BARRIO.
SE REALIZARA RECORRIDO PARA EVIDENCIAR MÁS DETALLADAMENTE POR LA COMUNIDAD Y JUNTA DE ACCIÓN COMUNAL LA PROBLEMÁTICA DE IEP Y ASÍ, PODER ACTUAR Y MITIGAR EL PROBLEMA QUE SE ESTABLECE EN LOS PUNTOS DEL BARRIO, DONDE DESARROLLARAN CONSTANTEMENTE JORNADAS INFORMATIVAS Y OPERATIVAS DE CONTROL POR MEDIO DEL SDQS, IGUALMENTE CON LA ARTICULACIÓN DE POLICÍA DE TRÁNSITO Y TRANSPORTE.</t>
  </si>
  <si>
    <t>CALLE 12D ENTRE CARRERA 4 Y 5</t>
  </si>
  <si>
    <t>SE DA INICIO A LA JORNADA INFORMATIVA EN LACALLE 12D ENTRE CARRERA 4 Y 5, EN LA CUAL SE INFORMA A LOS PROPIETARIOS DE LOS VEHICULOS LA NORMATIVIDAD VIGENTE DEL CODIGO NACIONAL DE TRANSITO EN CUANTO A INVASION DE VEHICULOS EN VIAS CON SEÑALIZACION SR-28.</t>
  </si>
  <si>
    <t>SE DA INICIO A LA ACTIVIDAD DE DIVULGACION DE INFORMACION DONDE SE SOCIALIZA A LA  COMUNIDAD SOBRE LAS PROXIMAS JORNADAS DE  REGISTRO BICI BOGOTA EN EL MES DE JULUIO Y AGOSTO</t>
  </si>
  <si>
    <t>CARRERA 3 ESTE # 9-77</t>
  </si>
  <si>
    <t>SE DA INICIO A LA REUNION DE PARTICIPACION EN LA ESCUELA NACIONAL DEL COMERCIO  DONDE SE ABORDO LOS SIGUIENTES TEMAS SE EXPONE A LOS PROFESORES  Y EL RECTOR SOBRE EL PIP  DE LA SDM-CLM17 IGUALMENTE SE INFORMAN DE LA UBICACIÓN  DEL CLM EN LA CASA COMUNITARIA  SANTA BARBARA  CARRERA 8 # 6B-36 EN EL SEGUNDO PISO  SE PROGRAMA CON LOS PROFESORES  Y RECTOR LOS DIAS 8 DE AGOSTO 2019 EN LAS INSTALACIONES  DE LA ESCUELA ENTRE EL 21 DE AGOSTO /2019 DESDE LAS 7:00 AM  A 4:30 PM.</t>
  </si>
  <si>
    <t>CARRERA 3 ENTRE CALLE 12B Y CALLE 12C</t>
  </si>
  <si>
    <t>SE DA INICIO A LA JORNADA INFORMATIVA EN LA CARRERA 3 ENTRE CALLE 12B Y CALLE 12C, EN LA CUAL SE INFORMA A LOS PROPIETARIOS DE LOS VEHICULOS LA NORMATIVIDAD VIGENTE DEL CODIGO NACIONAL DE TRANSITO EN CUANTO A INVASION DE VEHICULOS EN VIAS CON SEÑALIZACION SR-28.</t>
  </si>
  <si>
    <t>SE DA INICIO  A LA REUNIONINTERINSTITUCIONAL  CON EL ALCALDE MANUEL CALDERON  Y POLICIA DE TRANSITO Y TRANSPORTE EN LA ALCALDIA LOCAL DE LA CANDELARIA  DONDE MSE ABORDO LOS SIGUIENTES TEMAS  EL ALCALDEL MANUEL CALDERON INFORMA Y SUGIERE SOBRE LA PROBELAMTICA QUE SE PRESENTA EN LA LOCALIDAD  SE SUGIERE ARTICULAR CON LA SDM Y POLICIA DE TRANSITO JORNADAS INFORMATIVAS IEP Y OPERATIVOS DE CONTROL.</t>
  </si>
  <si>
    <t>REUNION ALCALDIA LOCAL DE LA CANDELARIA</t>
  </si>
  <si>
    <t>CALLE 12D ENTRE CARRERA 4 Y CARRERA 5</t>
  </si>
  <si>
    <t xml:space="preserve">SIENDO LAS DOS DE LA TARDE  Y DANDO CUMPLIMIENTO A LA AGENDA PROGRAMADA SE DESARROLLA JORNADA INFORMATIVA SOBRE CONDICIONES Y RESTRICCIONES DEL TRANSPORTE DE CARGA EN BOGOTA  EN EL SECTOR DE LA CALLE 12D ENTRE CARRERA 4 Y CARRERA 5  SE HABLA SOBRE LOS HORARIOS PERMITIDOS DE CARGUE Y DESCAGUE SEGÚN LA ZONA EL PESO BRUTO Y EL EJE DE LOS VEHICULOS </t>
  </si>
  <si>
    <t>SE DA INICIO A LA REUNION INSTERINSTITUCIONAL CON EL DILE  SDIS Y COLEGIO SAN BARTOLOME   SE EXPUSO POR PARTE  DE LA REFERENTE DEL DILE SOBRE LOS TEMAS QUE SE DESARROLLAN EN ENTORNOS ESCOLARES AL COORDINAR  SE EXPUSO  POR PARTE DEL REFERENTE DEL SDID  SOBRE LA POLITICA  PUBLICA DE JUVENTUDES  IGUALMENTE LAS RUTAS DE OPORTUNIDAD .</t>
  </si>
  <si>
    <t>REUNION INTERINSTITUCIONAL DILE</t>
  </si>
  <si>
    <t>SE DA INICIO A LA ACTIVIDAD DE DIVULGACION DE INFORMACION DONDE SE SOCIALIZA A LA  COMUNIDAD SOBRE LOS CURSOS GRATUITOS EN MECANICA DE BICICLETAS QUE OFRECE EL CENTRO DE LA BICI,</t>
  </si>
  <si>
    <t>SE DA INICIO A LA REUNIÓN INTERINSTITUCIONAL CON FUNCIONARIOS DE LA ALCALDÍA LOCAL EN ALCALDÍA LOCAL DE LA CANDELARIA, DONDE SE ABORDARON LOS SIGUIENTES TEMAS:
SE EXPONE SOBRE EL EVENTO DE REYES DEL AÑO 2020, DONDE SE DA A CONOCER LA PROGRAMACIÓN Y LA FECHA A LOS DE LA JUNTA DE ACCIÓN COMUNAL Y SE DAN LAS PAUTAS DE ORGANIZACIÓN CON RESPECTO A LA COMUNIDAD.SE DA A CONOCER EL INCONVENIENTE POR PARTE DE UN MIEMBRO DE LA JUNTA DE ACCIÓN COMUNAL  QUE SE ESTABLECEN EN EL BARRIO EGIPTO DE MOVILIDAD EN LA CARRERA 3 ESTE ENTRE LA CALLE 10 Y CALLE 9 A , DONDE INFORMA QUE LA COMUNIDAD NO PUEDE PASAR LA VÍA Y ES INSEGURA DEBIDO A LA VELOCIDAD DE LOS VEHICULAS QUE TRANSITAN , DEBIDO A LA PROBLEMÁTICA LA GESTORA INFORMA SOBRE LA SEÑALIZACIÓN ESCOLAR QUE SE IMPLEMENTÓ IGUALMENTE LAS BANDAS EN AGREGADO TAMBIÉN SE LE COMUNICO SOBRE EL PASO SEGURO QUE SE ESTABLECE EN LA CARRERA 3 ESTE CON CALLE 9 DONDE SE EVIDENCIA LA CEBRA Y EL SEMÁFORO.
SE EXPUSO LA INVASIÓN DE ESPACIO PÚBLICO QUE SE PRESENTA PERMANENTEMENTE EN LA PLAZOLETA DE LA PARROQUIA EGIPTO, DONDE SE LE INFORMO POR PARTE DE LA SDM GESTORA LOCAL QUE SE ESTABA REALIZANDO OPERATIVOS DE CONTROL EN ARTICULACIÓN CON POLICÍA DE TRÁNSITO Y TRASPORTE EN EL PUNTO CRÍTICO DEL BARRIO EGIPTO, IGUALMENTE SE LLEVÓ A CABO UN RECORRIDO PARA EVIDENCIAR LA PROBLEMÁTICA DEL BARRIO Y ASÍ, MITIGARLAS.</t>
  </si>
  <si>
    <t>REUNION INTERINSTITUCIONAL ALCALDIA LOCAL DE LA CANDELARIA</t>
  </si>
  <si>
    <t xml:space="preserve">SE DA INICIO A LA REUNIÓN INTERINSTITUCIONAL DE LA CLIP EN LA PERSONERÍA LOCAL DE LA CANDELARIA, DONDE SE ABORDARON LOS SIGUIENTES TEMAS:
SE REALIZA LA VERIFICACIÓN DEL QUORUM DANDO A CONOCER EL ORDEN AL DÍA.
SE EXPUSO EL TEMA DE LA “PARTICIPACIÓN CIUDADANA” POR PARTE DE LA REFERENTE DEL IDPAC, DONDE SE EVIDENCIARON LOS SUBTEMAS DEL ESTADO SOCIAL DE DERECHO, DEMOCRACIA, PARTICIPACIÓN, PLURALISTA, PREVALENCIA DEL INTERÉS GENERAL. FINES DEL ESTADO: SERVIR A LA COMUNIDAD, PROMOVER LA PROSPERIDAD GENERAL, GARANTIZAR LA EFECTIVIDAD DE LOS PRINCIPIOS, DERECHO Y DEBERES CONSAGRADOS EN LA CONSTITUCIÓN, FACILITAR LA PARTICIPACIÓN DE TODOS EN LAS DECISIONES QUE LOS AFECTAN Y EN LA VIDA ECONÓMICA, POLÍTICA, ADMINISTRATIVA Y CULTURAL DE LA NACIÓN.
SE EXPUSO POR PARTE DE LA REFERENTE DE IDPAC EL TEMA EL SISTEMA DISTRITAL DE PARTICIPACIÓN CIUDADANA: CONSTITUCIÓN POLÍTICA 1991, ACUERDO 257/06, DECRETO 448DE 2007, 1 SUBSISTEMA 20 SUBSISTEMAS; IGUALMENTE SE DIO A CONOCER QUE ES EL SISTEMA DISTRITAL DE PARTICIPACIÓN CIUDADANA, DONDE ES UN MECANISMO DE ARTICULACIÓN ENTRE LA ADMINISTRACIÓN DISTRITAL LAS INSTANCIAS DE PARTICIPACIÓN DE LAS ORGANIZACIONES SOCIALES. 
SE INFORMÓ SOBRE LA FECHA DE LA CLIP EN EL MES DE AGOSTO AL AS 9:00 A.M, DONDE FALTA POR CONFIRMAR EL LUGAR. </t>
  </si>
  <si>
    <t>CARRERA 5 # 8-36</t>
  </si>
  <si>
    <t>SE DA INICIO A LA JORNADA INFORMATIVA EN LA CARRERA 5 # 8-36, EN LA CUAL SE INFORMA A LOS PROPIETARIOS DE LOS VEHICULOS LA NORMATIVIDAD VIGENTE DEL CODIGO NACIONAL DE TRANSITO EN CUANTO A INVASION DE VEHICULOS EN VIAS CON SEÑALIZACION SR-28.</t>
  </si>
  <si>
    <t>SE DA INICIO A LA REUNIÓN INTERINSTITUCIONAL EXTRAORDINARIA DE LA UAT EN LA PERSONERÍA LOCAL DE LA CANDELARIA, DONDE SE ABORDARON LOS SIGUIENTES TEMAS:
SE EXPUSO SOBRE LAS METODOLOGÍAS DE CADA MESA DEL CLOPS QUE SE VA A LLEVAR A CABO EN EL MES DE AGOSTO, DONDE SE ESTÁ GESTIONADO POR PARTE DE LAS ENTIDADES QUE PARTICIPAN EN LA MESA DEL CLOPS EL LUGAR.
SE INFORMÓ LA COLABORACIÓN DEL IDRD, DILE – SED, SDIS PARA EL DESARROLLO DE LAS ACTIVIDADES QUE SE REALIZARA CON LA COMUNIDAD. 
SE COMUNICÓ POR PARTE DE LA SDIS REALIZARA EL TERCER CLOPS DE LA LOCALIDAD DE LA CANDELARIA, DONDE SE ESTABLECE Y DESARROLLA EL PLAN DE ACCIÓN.</t>
  </si>
  <si>
    <t>SIENDO LAS TRES Y CUARENTA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</si>
  <si>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CALLE 12B ENTRE LA CARRERA 6 Y CARRERA 7</t>
  </si>
  <si>
    <t>CENTRO ADMINISTRATIVO</t>
  </si>
  <si>
    <t>SE REALIZARA JORNADA INFORMATIVAS  POR PARTE DEL CLM EN EL SECTOR  DE LA CALLE 12B ENTRE LA CARRERA 6 Y CARRERA 7 PARA MITIGAR LA PROBLEMÁTICA</t>
  </si>
  <si>
    <t>DE ACUERDO A LAS PROBLEMATICAS DEL SECTOR DEL BARRIO CENTRO ADMINISTRATICO , SE CONVOCA Y SE ESCUCHA A LA COMUNIDAD , LOS CUALES MANIFIESTAN PROBLEMÁTICA DE INVASION DE ESPACIO PUBLICO DE  VEHICULOS  FRECUENTEMENTE EN VIA  EN LA CALLE 12B ENTRE CARRERA 6 Y CARRERA 7.</t>
  </si>
  <si>
    <t>CALLE 8 # 5-80</t>
  </si>
  <si>
    <t>SE DA INICIO A LA JORNADA INFORMATIVA EN LA CALLE 8 # 5-80, EN LA CUAL SE INFORMA A LOS PROPIETARIOS DE LOS VEHICULOS LA NORMATIVIDAD VIGENTE DEL CODIGO NACIONAL DE TRANSITO EN CUANTO A INVASION DE VEHICULOS EN VIAS CON SEÑALIZACION SR-28.</t>
  </si>
  <si>
    <t>SIENDO LAS CUATRO Y VEINTE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</si>
  <si>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CARRERA 6 ENTRE CALLE 6C BIS Y CALLE 7</t>
  </si>
  <si>
    <t>SE REALIZARA JORNADA INFORMATIVAS  POR PARTE DEL CLM EN EL SECTOR  DE LA CARRERA 6 ENTRE CALLE 6C BIS Y CALLE 7 PARA MITIGAR LA PROBLEMÁTICA</t>
  </si>
  <si>
    <t>DE ACUERDO A LAS PROBLEMATICAS DEL SECTOR DEL BARRIO SANTA FE  , SE CONVOCA Y SE ESCUCHA A LA COMUNIDAD , LOS CUALES MANIFIESTAN PROBLEMÁTICA DE INVASION DE ESPACIO PUBLICO DE  VEHICULOS  FRECUENTEMENTE EN VIA  EN LA CARRERA 6 ENTRE LA CALLE 6C BIS Y  CALLE 7.</t>
  </si>
  <si>
    <t>SE DA INICIO A LA JORNADA INFORMATIVA EN LA CARRERA 6 ENTRE CALLE 6C BIS Y CALLE 7, EN LA CUAL SE INFORMA A LOS PROPIETARIOS DE LOS VEHICULOS LA NORMATIVIDAD VIGENTE DEL CODIGO NACIONAL DE TRANSITO EN CUANTO A INVASION DE VEHICULOS EN VIAS CON SEÑALIZACION SR-28.</t>
  </si>
  <si>
    <t>CALLE 9 # 3-11</t>
  </si>
  <si>
    <t xml:space="preserve">SE DA INICIO A LA REUNIÓN INTERINSTITUCIONAL DEL COMITÉ DE MUJER Y GENERO EN LA CASA DE LA IGUALDAD DE OPORTUNIDADES PARA LAS MUJERES, DONDE SE ABORDARON LOS SIGUIENTES TEMAS:
SE REALIZA LA VERIFICACIÓN DEL QUORUM DANDO A CONOCER EL ORDEN AL DÍA. 
SE EXPONE POR PARTE DEL REFERENTES DE LOS CENTROS CONFÍA, DONDE SE EXPLICÓ QUE SON LOS ESPACIO CONFÍA DADO QUE SON ESPACIOS DIFERENCIALES DE ENCUENTROS PARA LAS COMUNIDADES AFRODESCENDIENTES RESIDENTES EN BOGOTÁ, DONDE SE BRINDA INFORMACIÓN PARA CIUDADANOS ÉTNICOS SOBRE SERVICIOS DISTRITALES Y NACIONALES, YA QUE SU FUNCIONAMIENTO ES PARA LOGRAR FORTALECER PROCESOS DE RECONOCIMIENTO Y APORTES A LA CONSTRUCCIÓN Y DIVERSIDAD CULTURAL DE LA CIUDAD.
SE EXPUSO LOS SERVICIOS DE LOS CENTROS CONFÍA DONDE SON LOS SIGUIENTES: FORMACIÓN Y SENSIBILIZACIÓN EN ENFOQUE DIFERENCIAL ÉTNICO, DISCRIMINACIÓN Y RECONOCIMIENTO DE DERECHOS ÉTNICOS, ACOMPAÑAMIENTO A PROCESOS COMUNITARIOS Y SOCIALES A COMUNIDADES AFRODESCENDIENTES Y ORIENTACIÓN A CIUDADANOS ÉTNICOS EN SERVICIOS O INFORMACIÓN DE ENTIDADES DISTRITALES O NACIONALES.
</t>
  </si>
  <si>
    <t>CASA DE LA IGUALDAD</t>
  </si>
  <si>
    <t>SE DESARROLLA JORNADA INFORMATIVA EN EN LA CALLE 12B ENTRE CARRERA 2 EN LOS ALREDEDORES DEL CHORRO DE QUEVEDO, DONDE SE REALIZA MARCACION Y REGISTRO BICI A LOS BICI USUARIOS SE EXPLICA LA IMPORTANCIA DE HACER EL REGISTRO DE LAS BICICLETAS YA QUE AYUDARA A COMBATIR EL HURTO Y LA COMERCIALIZACION DE BICICLETAS ROBADAS.</t>
  </si>
  <si>
    <t>SE DA INICIO A LA ACTIVIDAD DE DIVULGACION DE INFORMACION DONDE SE SOCIALIZA A LA  COMUNIDAD SOBRE ACUERDOS DE PAGO POR COMPARENDOS EN MORA,</t>
  </si>
  <si>
    <t>CALLE 12 D # 1A-09</t>
  </si>
  <si>
    <t>CALLE 12B ENTRE CARRERA 6 Y CARRERA 7</t>
  </si>
  <si>
    <t>SE DA INICIO A LA JORNADA INFORMATIVA EN LA CALLE 12B ENTRE CARRERA 6 Y CARRERA 7, EN LA CUAL SE INFORMA A LOS PROPIETARIOS DE LOS VEHICULOS LA NORMATIVIDAD VIGENTE DEL CODIGO NACIONAL DE TRANSITO EN CUANTO A INVASION DE VEHICULOS EN VIAS CON SEÑALIZACION SR-28.</t>
  </si>
  <si>
    <t xml:space="preserve">SE DA INICIO A LA REUNIÓN INTERINSTITUCIONAL ENTORNOS ESCOLARES SEGUROS EN EL DILE, DONDE SE ABORDARON LOS SIGUIENTES TEMAS:
SE REALIZA LA PRESENTACIÓN DE ASISTENTES DE LA MESA, IGUALMENTE EVALUACIÓN DE ACTIVIDADES EN LOS COLEGIO POR PARTE DE LAS ENTIDADES POLICÍA METROPOLITANA, SDSALUD, SDGOBIERNO, PERSONERÍA,SDSCJ Y SDMOVILIDAD. 
SE LLEVA A CABO LA EXPLICACIÓN DE LAS ENTIDADES DEL ABORDAJE DE ACTIVIDADES EN EL COLEGIO LA INTEGRADA LA CANDELARIA, DONDE POR PARTE DE SDMOVILIDAD SE EXPLICA DE CÓMO SE REALIZÓ LOS TALLERES DE SENSIBILIZACIÓN Y FORMACIÓN DE SEGURIDAD VIAL QUE SE INTERVINO CON LOS NIÑOS Y NIÑAS EN EL AÑO 2018.
SDSALUD EXPLICA DEL DESARROLLO SOBRE TEMA DE VACUNAS QUE HAN REALIZADO CON LOS NIÑOS Y NIÑAS EN EL AÑO 2019, Y LA DOCUMENTACIÓN QUE SE HA GENERADO POR PARTE DE ELLOS, IGUALMENTE SOBRE LOS DERECHOS SEXUALES Y REPRODUCTIVOS A LOS ADOLESCENTES.  
SDSCJ EXPONE SOBRE LA INTERVENCIÓN QUE SE HAN REALIZADO EN LAS 3 SEDES DEL COLEGIO CON POLICÍA METROPOLITANA EN LA REQUISA A LOS ESTUDIANTES, IGUALMENTE LA EXPLICACIÓN DE SPA ALOS ADOLESCENTES.   
</t>
  </si>
  <si>
    <t>REUNION INTERINSTITUCIONAL ENTORNOS ESCOLARES DILE</t>
  </si>
  <si>
    <t>SIENDO LAS DOS Y TREINTA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</si>
  <si>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CALLE 11 ENTRE LA CARRERA 6 Y CARRERA 7</t>
  </si>
  <si>
    <t>SE REALIZARA JORNADAS INFORMATIVAS POR PARTE DEL CLM EN EL SECTOR DE LA CALLE 11 ENTRE LA CARERRA 6 Y CARRERA 7 PARA MITIGAR LA PROBLEMÁTICA EN LA VÍA.</t>
  </si>
  <si>
    <t>DE ACUERDO A LAS PROBLEMATICAS DEL SECTOR DEL BARRIO LA CATEDRAL , SE CONVOCA Y SE ESCUCHA A LA COMUNIDAD , LOS CUALES MANIFIESTAN PROBLEMÁTICA DE INVASION DE ESPACIO PUBLICO DE  VEHICULOS  FRECUENTEMENTE EN VIA  EN LA CALLE 11 ENTRE LA CARRERA 6 Y CARRERA 7.</t>
  </si>
  <si>
    <t xml:space="preserve">SE DA INICIO A LA REUNIÓN INTERINSTITUCIONAL DE LA MESA DEL LGTBI EN LA ALCALDÍA LOCAL, DONDE SE ABORDARON LOS SIGUIENTES TEMAS:
SE LLEVA A CABO LA PRESENTACIÓN EL DIRECTOR DE LA DIRECCIÓN DE LA DIVERSIDAD SEXUAL DE LA SECRETARIA DE PLANEACIÓN JUAN CARLOS PRIETO, DONDE EXPLICA QUE LA IDEA DE LA INTERVENCIÓN ES PODER SOCIALIZAR EL COMPROMISO QUE SE TIENE CON RESPECTO AL TEMA DE LA DIVERSIDAD SEXUAL, DONDE SE ESTÁ HACIENDO UN PROCESO DE SOCIALIZACIÓN DE TODOS LAS CIRCUNSTANCIAS CON RESPECTO A LOS EVENTOS REALIZADOS EN LA LOCALIDAD DE LA CANDELARIA.
SE INFORMA QUE YA SE DIO RESPUESTA OFICIAL AL DERECHO DE PETICIÓN QUE REALIZO LA MESA DE LA LOCALIDAD DE LA CANDELARIA A LA DIRECCIÓN DE DIVERSIDAD SEXUAL, IGUALMENTE SE REALIZA SOCIALIZACIÓN DE LA MANERA EN LA QUE SE GENERARON TODOS LOS PROCESOS ASOCIADOS AL FESTIVAL DE LA IGUALDAD EN DONE SE ACLARA QUE HUBO VOLUNTAD, TANTO DE LA DDS COMO DELA ALCALDÍA LOCAL DE LA CANDELARIA PARA QUE LA MESA TUVIERA PARTICIPACIÓN EN EL FESTIVAL.
</t>
  </si>
  <si>
    <t>SIENDO LAS ONCE DE LA MAÑANA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</si>
  <si>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CALLE  12 # 00-07</t>
  </si>
  <si>
    <t>SE DA INICIO A LA REUNION DE PARTICIPACION EN LA UNIVERSIDAD DEL EXTERNADO DE COLOMBIA, DONDE SE ABORDARON LOS SIGUIENTES TEMAS SE EXPLICO SOBRE LOS TALLERES DE SENSIBILIZACION Y FORMACION QUE REALIZA LA SDM-OGS CON RESPECTO AL TEMA DE SEGURIDAD VIAL , PASOS SEGUROS , SINIESTROS VIALES , TIPOS DE SEÑALIZACION Y ACTORES VIALES SE EXPUSO Y PROGRAMO LA INTERVENCION  QUE SE DESARROLLARA CON LOS ESTUDIANTES Y FUNCIONARIOS EN EL MES DE SEPTIEMBRE</t>
  </si>
  <si>
    <t>CALLE 11 ENTRE CARRERA 6 Y CARRERA 7</t>
  </si>
  <si>
    <t>SE DA INICIO A LA JORNADA INFORMATIVA EN LA CALLE 11 ENTRE CARRERA 6 Y CARRERA 7,  EN LA CUAL SE INFORMA A LOS PROPIETARIOS DE LOS VEHICULOS LA NORMATIVIDAD VIGENTE DEL CODIGO NACIONAL DE TRANSITO EN CUANTO A INVASION DE VEHICULOS EN VIAS CON SEÑALIZACION SR-28.</t>
  </si>
  <si>
    <t>SIENDO LAS DOS Y TREINTA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</si>
  <si>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 xml:space="preserve">VERIFICACIÓN DEL QUÓRUM Y APROBACIÓN DEL ACTA DE LA SESIÓN DEL MES DE JULIO.SE LLEVÓ A CABO EL INFORME DE LOS RECORRIDOS QUE SE REALIZARON EN EL MES DE JULIO CON LAS ENTIDADES, DONDE QUEDO PENDIENTE EL PUNTO  DE LA CALLE 6D CON CARRERA 3 DE LA EDIFICACIÓN QUE SE ESTABLECE EN EL BARRIO BELÉN, IGUALMENTE SE MENCIONÓ EL PUNTO CRÍTICO DEL SENDERO DE LA UNIVERSIDAD DISTRITAL Y SE SOLICITA QUE LA SECRETARIA DE AMBIENTE E IDIGER HAGAN LA VERIFICACIÓN DEBIDO A QUE PERMANECE UN FLUJO DE AGUA DONDE ESTÁN AFECTANDO EL SENDERO PEATONAL, DADO A ESTO, SECRETARIA DE AMBIENTE SOLICITA QUE SE ENVIÉ AL CORREO Y SE PUEDA RECURRIR AL INGENIERO PARA QUE SE ESTABLEZCA UN RECORRIDO CON IDIGER.
</t>
  </si>
  <si>
    <t>CARRERA 3 ESTE ENTRE LA CALLE 10 Y CALLE 6D</t>
  </si>
  <si>
    <t>EGIPTO Y BELEN</t>
  </si>
  <si>
    <t>SE DA INICIO AL RECORRIDO CON TRANSMILENIO EN LOS BARRIOS BELEN Y EGIPTO DONDE SE ABORDARON LOS SIGUENTES TEMAS : SE SOLICITA POR PARTE DE TRANMILENIO QUE VERIFIQUE LA RUTA 120 DEL SITP, IGUALMENTE LAS RUTAS 14-13 Y 14-04 SOBRE FRECUENCIAS E INTERVALOS QUE PRESENTA EL SITP .</t>
  </si>
  <si>
    <t>CARRERA 5 No. 12C-40</t>
  </si>
  <si>
    <t>SE DA INICIO A LA REUNIÓN INTERINSTITUCIONAL COMITÉ FIESTAS DE REYES MAGOS Y EPIFANÍA EN LA ALCALDÍA LOCAL DE LA CANDELARIA, DONDE SE ABORDARON  LOS SIGUIENTES TEMAS: SE REALIZAR LA PRESENTACIÓN DE LOS ASISTENTES DE LA REUNIÓN DEL COMITÉ FIESTAS DE REYES MAGOS Y EPIFANÍA DE LAS ENTIDADES Y COMUNIDAD, SE INFORMA POR PARTE DE LA REFERENTE DE LA ALCALDÍA LOCAL SOBRE LAS CONSECUENCIAS QUE SE EVIDENCIARON EN LAS FIESTAS DEL AÑO 2019 Y LOS PROBLEMAS QUE SE PRESENTARON EN EL EVENTO, SE REALIZA LA INTERVENCIÓN DE BOMBEROS DONDE DIO DIRECTRICES SOBRE EL EVENTO Y ESTAR PENDIENTE DE ALGUNOS PUNTOS CRÍTICOS QUE SE ESTABLECEN EN EL LUGAR DE LA PARROQUIA EGIPTO Y CAPACITAR EN EL TEMA DE SEGURIDAD,  LA REFERENTE DE LA ALCALDÍA LOCAL INFORMA QUE YA ESTÁN LAS FECHAS ESTABLECIDAS PARA LOS DIFERENTES EVENTOS QUE SE LLEVARAN A CABO PARA LA COMUNIDAD DE LA LOCALIDAD DE LA CANDELARIA, IGUALMENTE PROPONE AUMENTAR EL PERSONAL DE PROAMBIENTAL Y COLOCAR RECIPIENTES DE BASURAS PARA EVITAR LOS DESECHOS Y REUNIRSE EN EL MES DE SEPTIEMBRE CON LOS VEEDORES,SE INFORMÓ SOBRE EL PMT  DILIGENCIADO Y ESTABLECIDO POR SDM CON EL INGENIERO OSCAR OPUS , DONDE SE TENDRÍAN EN CUENTA : PASACALLES,135 MALETINES, 60 MALLAS, MONTAJE PASACALLES, 60 PALETAS DE SIGA Y PARE, ETC QUE ESTARÁ ESTIPULADO LA ALCALDÍA LOCAL PARA LA REALIZACIÓN DEL EVENTO DEL 2020.</t>
  </si>
  <si>
    <t>Quiroga</t>
  </si>
  <si>
    <t>QUIROGA</t>
  </si>
  <si>
    <t>NINGUNA</t>
  </si>
  <si>
    <t>CLM 18</t>
  </si>
  <si>
    <t>NO SE REQUIERE ACTA</t>
  </si>
  <si>
    <t>ACTA Y LISTADO DE ASISTENCIA</t>
  </si>
  <si>
    <t>SE ASISTE A LA REUNION DE ENTORNOS ESCOLARES SEGUROS DONDE SE HACE SEGUIMIENTO A LA SESION ANTERIOR, DESDE LA SDM INFORMA SOBRE EL ENVIO DE LAS ACCIONES EN FORMACION REALIZADAS EN LA INSTITUCIONES EDUCATIVAS</t>
  </si>
  <si>
    <t>ENTORNOS ESCOLARES SEGUROS</t>
  </si>
  <si>
    <t>SE ASISTE AL COLMYG DONDE SE SOCIALIZA EL PLAN DE ACCION 2019 Y EL CLM HACE INTERVENCION FRENTE A LAS LINEAS DE ACCION PIP</t>
  </si>
  <si>
    <t>COMITÉ OPERATIVO LOCAL DE MUJER Y GENERO</t>
  </si>
  <si>
    <t>NR</t>
  </si>
  <si>
    <t>BASE DE DATOS</t>
  </si>
  <si>
    <t>SEACTUALIZA LA BASE DE DATOS, NO REQUIERE ACTA</t>
  </si>
  <si>
    <t>SE ACTUALIZA EL ARCHIVO, NO REQUIERE ACTA</t>
  </si>
  <si>
    <t>SE REALIZA LA MESA DE ACCESIBILIDAD DONDE SE REALIZA EL INFORME DEL PRIMER SEMESTRE REALIZADAS POR EL POAL 2019</t>
  </si>
  <si>
    <t xml:space="preserve">ACTA Y LISTADO </t>
  </si>
  <si>
    <t>SE REALIZA CONVOCATORIA DEL PROYECTO SENA EN CONVENIO CON LA SDM</t>
  </si>
  <si>
    <t>SOCIALIZACION DEL PROYECTO DEL INGLES EL CUAL INICIA CON EL PLAN PILOTO EL DIA 11 AL 13 DE JULIO DE 8 AM A 4 PM</t>
  </si>
  <si>
    <t>REUNION INTERINSTITUCIONAL</t>
  </si>
  <si>
    <t>GESTION SOCIAL</t>
  </si>
  <si>
    <t>SE REALIZA JORNADA INFORMATIVA SOBRE ACTORES VIALES, SEGURIDAD VIAL</t>
  </si>
  <si>
    <t>SALON COMUNAL CONTRY SUR</t>
  </si>
  <si>
    <t>San José</t>
  </si>
  <si>
    <t>SOCIEGO</t>
  </si>
  <si>
    <t>RADICAR POR SDQS SOLICTUD DE OPERATIVO DE CONTROL EN LA KR 11 # 29 -22 SUR</t>
  </si>
  <si>
    <t>SE RADICA POR SDQS CON NUMERO 1615752019</t>
  </si>
  <si>
    <t>SE REALIZA ENCUENTRO COMUNITARIO DONDE SE RECIBEN LAS SOLICITUDES DE LA COMUNIDAD Y LA POLICIA REALIZA PRESENTACION DEL ACCIONAR EN EL TERRITORIO</t>
  </si>
  <si>
    <t>CL 13 # 37 - 35</t>
  </si>
  <si>
    <t>ACTA DE COORDINACION</t>
  </si>
  <si>
    <t>SE REALIZA CAPACITACION SOBRE DOCUMENTACION Y ARCHIVO</t>
  </si>
  <si>
    <t>PUNTO VIVE DIGITAL</t>
  </si>
  <si>
    <t>INGLES</t>
  </si>
  <si>
    <t xml:space="preserve">SE REALIZA SOCIALIZACION DEL CONVENIO SENA </t>
  </si>
  <si>
    <t>SE REALIZA CAPACITACION SOBRE LA BICI</t>
  </si>
  <si>
    <t>ENTREGA DEL PROCESO</t>
  </si>
  <si>
    <t>SE REALIZA EL INFORME Y ENTREGA DEL PROCESO DE INTERVENCION SOCIAL</t>
  </si>
  <si>
    <t>GLORIETA DEL INGLES</t>
  </si>
  <si>
    <t xml:space="preserve">SE REALIZA SOCIALIZACION SOBRE EL PROYECTO DE LA GLORIETA DEL INGLES </t>
  </si>
  <si>
    <t>SE REALIZA LA DIGITACION DE LA BASE DE DATOS DE LA SEMANA, NO REQUIERE ACTA</t>
  </si>
  <si>
    <t>SE REALIZA LA HOJA DE CONTROL DE LAS ACTAS, NO REQUIERE ACTA</t>
  </si>
  <si>
    <t>CL 43 SUR POR KR 11</t>
  </si>
  <si>
    <t>Marco Fidel Suárez</t>
  </si>
  <si>
    <t xml:space="preserve">PUERTO RICO </t>
  </si>
  <si>
    <t xml:space="preserve">SE REALIZA SOCIALIZACION PARA LA ACEPTACION DE IMPLEMENTACION DE REDUCTORES DE VELOCIDAD </t>
  </si>
  <si>
    <t>DG 45 SUR CON TV 20</t>
  </si>
  <si>
    <t>SANTA LUCIA</t>
  </si>
  <si>
    <t>SE ENVIARA LA SOLICITUD POR SDQS PARA LA INSTALACION DE REDUCTORES DE VELOCIDAD EN LA DG 45 SUR CON TV 20</t>
  </si>
  <si>
    <t>SE RADICA POR SDQS CON NUMERO 1679352019</t>
  </si>
  <si>
    <t>SE HACE SOLICITUD POR SDQS PARA SOLICITUD DE REDUCTORES DE VELOCIDAD</t>
  </si>
  <si>
    <t>TV 20 CON CL 45 SUR</t>
  </si>
  <si>
    <t>SE REALIZA RECORRIDO DE VERIFICACION POR SOLICITUD DE LA COMUNIDAD PARA VIABILIDAD DE SEÑALIZACION</t>
  </si>
  <si>
    <t>COLEGIO LUIS LOPEZ DE MESA</t>
  </si>
  <si>
    <t>COLINAS</t>
  </si>
  <si>
    <t>SE REALIZA REUNION CON LOS RECTORES DE LOS COLEGIOS DE LA LOCALIDAD DONDE SE SOCIALIZA LA LINEA DE FORMACION DEL CLM</t>
  </si>
  <si>
    <t>REUNION DE RECTORES LOCALES</t>
  </si>
  <si>
    <t>PLAZOLETA BARRIO INGLES</t>
  </si>
  <si>
    <t>SE REALIZA JORNADA DE LA APLICACIÓN DE ENCUESTAS SOBRE LA PLAZOLETA DEL INGLES</t>
  </si>
  <si>
    <t>TRES ESQUINAS</t>
  </si>
  <si>
    <t>RADICAR POR SDQS SOLICITUD DE SEÑALIZACION Y REDUCTORES DE VELOCIDAD EN LAS AREAS CIRCUNCIDANTES A LAS SEDES B - NAZARET UBICADA EN LA DIAGONAL 32 B SUR No 13B - 17 Y D- RESURRECCION UBICADA EN LA DIAG, 32B SUR No. 11 D- 40</t>
  </si>
  <si>
    <t>SE ASISTE AL ENCUENTRO COMUNITARIO DONDE SE SOLIITA SEÑALIZACION LA CUAL SE RADICA POR SDQS CON NUMERO 1679422019</t>
  </si>
  <si>
    <t>SE ASISTE AL CLD DONDE SE ORGANIZA LA AGENDA DE LAS ELECCIONES DE LOS REPRESENTANTES AL CLD</t>
  </si>
  <si>
    <t>SE SOLICITA REDUCTORES DE VELOCIDAD Y OPERATIVO DE CONTROL POR IEP EN LA KR 24B CON CL 37 SUR HASTA LA 40 SUR</t>
  </si>
  <si>
    <t>SE RADICA LA SOLICITUD POR SDQS CON NUMERO 1679492019</t>
  </si>
  <si>
    <t>SE RADICA POR SDQS LA SOLICITUD DEL CIUDADANO, NO REQUIERE ACTA</t>
  </si>
  <si>
    <t>SE REALIZA EL INFORME DE LA MESA DE ACCESIBILIDAD FRENTE AL POAL 2019</t>
  </si>
  <si>
    <t>SLIS RUU</t>
  </si>
  <si>
    <t>SE ASISTE A LA UAT DONDE SE DAN LAS OBSERVACIONES DEL CLOPS SPBRE LA POLITICA PUBLICA DE HABITABILIDAD EN CALLE</t>
  </si>
  <si>
    <t>SE ASISTE A LA CLIP PARA LA APROBACION DEL PLAN DE ACCION 2019</t>
  </si>
  <si>
    <t>SE REALIZA LA COMISION DE MOVILIDAD DONDE SE SOCIALIZA EL PRIMER TRAMO DE LA INTERVENCION DE LA CARACAS MOLINOS</t>
  </si>
  <si>
    <t>SE ASISTE AL CLG DE DIRECTIIVOS PARA LA APROBACION DE LA MESAS DE TRABAJO Y SOCIALIZACION DEL NUEVO DECRETO</t>
  </si>
  <si>
    <t>CL 27B SUR CON KR 13</t>
  </si>
  <si>
    <t>SAN CARLOS</t>
  </si>
  <si>
    <t>SOLICITAR POR SDQS POR INVASION DE ESPACIO PUBLICO OPERATIVO DE CONTROL EN LA CALLE 27B SUR CON KR 13</t>
  </si>
  <si>
    <t>SE REALIZA RECORRIDO DE VERIFICACION POR SOLICITUD DE LA COMUNIDAD POR IEP RADICADO POR SDQS NUMERO 1846202019</t>
  </si>
  <si>
    <t>SE ASISTE AL CLGR-CC SE INFORMA DE LAS ESCULAS DE GESRION DE RIESGOS Y OBSERVACIONES DE LA SESION ANTERIOR</t>
  </si>
  <si>
    <t>CONJUNTO RESIDENCIAL EL SOL DE SAN CARLOS 2</t>
  </si>
  <si>
    <t>SE SOCIALIZA SOBRE LA ACEPTACION DE LA IMPLEMENTACION DE LOS REDUCTORES DE VELOCIDAD</t>
  </si>
  <si>
    <t>SE ATIENDE EL PUNTO DE ATENCION DEL CLM A LA CIUDADANIA, NO REQUIERE ACTA</t>
  </si>
  <si>
    <t>SE ASISTE PARA COORDINAR ACCIONES FRENTE AL PROGRAMA NO CUELGUES LOS TENIS PONLOS A JUGAR EL CUAL SE REALIZARA EL DIA 10 DE AGOSTO DE 8 AM A 4 PM EN LA MARQUEZA</t>
  </si>
  <si>
    <t>SE SOCIALIZA EL CONVENIO DEL SENA CON LA SDM</t>
  </si>
  <si>
    <t>SE ASISTE A LA MESA DE TRABAJO CITADA POR EL CLG DE DIRECTIVOS PARA ACCIONES DE IEP</t>
  </si>
  <si>
    <t>COMPENSAR DE LA AV 68</t>
  </si>
  <si>
    <t>SE ASISTE AL FORO DE BICITAXIS DE CARACTERIZACION, NO APLICA EL ACTA</t>
  </si>
  <si>
    <t>CABLE AEREO CIUDADA BOLIVAR</t>
  </si>
  <si>
    <t>SE ASISTE A LA MESA DE ACCESIBILIDAD A NIVEL DISTRITAL, NO APLICA EL ACTA</t>
  </si>
  <si>
    <t>SE ARTICULAN ACCIONES FRENTE AL USO DEL BICITAXISMO</t>
  </si>
  <si>
    <t>IED MARIA CANO</t>
  </si>
  <si>
    <t>ZARAZOTA</t>
  </si>
  <si>
    <t>SE REALIZA RECORRIDO PARA VERIFICACION DE PUNTOS PARA EL DIALOGO CIUDADANO DEL 22 DE AGOSTO</t>
  </si>
  <si>
    <t>CL 48X SUR CON KR 2A ESTE</t>
  </si>
  <si>
    <t>Diana Turbay</t>
  </si>
  <si>
    <t>AYACUCHO</t>
  </si>
  <si>
    <t>CL 50 A SUR CON KR 5Z</t>
  </si>
  <si>
    <t>PICOTA</t>
  </si>
  <si>
    <t>SE REALIZA REUNIONN CON CIUDADANO DANDO SEGUIEMIENTO A LAS SOLICITUDES DADAS FRENTE A TEMAS DE SEÑALIZACION Y DE OPERATIVOS DE CONTROL</t>
  </si>
  <si>
    <t>SE ACTUALIZA LA BASE DE DATOS DEL MES DE JULIO EN LA NUEVA PLATAFORMA, NO REQUIERE ACTA</t>
  </si>
  <si>
    <t>INFORME MENSUAL</t>
  </si>
  <si>
    <t>SE REALIZA EL INFORME MENSUAL DEL MES DE JULIO, NO REQUIERE ACTA</t>
  </si>
  <si>
    <t>CALLE 19 SUR No. 69C-17</t>
  </si>
  <si>
    <t>PROVIVIENDA ORIENTAL</t>
  </si>
  <si>
    <t>N.A</t>
  </si>
  <si>
    <t xml:space="preserve">Cada integrante lee un segmento del acuerdo 1 de 2019 por la cual adopta el reglamento interno de la comisión local de la localidad 20 de Sumapaz, se socializa y se hacen modificaciones algunos artículos.  Entre ellos el Quórum decisorio, se realizará el inicio de las reuniones de la CLIP entendiendo que el Quorum es la mitad más uno de los participantes.
 Se realiza exposición por parte de los funcionarios Sebastián y Jefferson de la secretaria de seguridad sobre los procesos que están desarrollando en la localidad de Sumapaz.
De igual manera exponen dos funcionarias de salud pública en donde muestran evidencias de las estrategias que han desarrollado en la localidad de Sumapaz y han favorecido a la comunidad que habita en esta localidad
</t>
  </si>
  <si>
    <t>CORREGIMIENTO DE NAZARETH ( PARQUE EL CHAQUEN)</t>
  </si>
  <si>
    <t>Corregimiento Nazareth</t>
  </si>
  <si>
    <t xml:space="preserve">Las funcionarias de salud pública y secretaria de educación, realizan una exposición en donde evidencian el proceso que han desarrollado en la localidad de Sumapaz. En donde los mayores beneficiarios son las PCD física, cognitiva, mental sensoriales.  
Además, se socializan los procesos realizados por las diferentes entidades participantes. </t>
  </si>
  <si>
    <t>CORREGIMIENTO DE SAN JUAN VEREDA DE TUNAL ALTO</t>
  </si>
  <si>
    <t>VEREDA TUNAL ALTO</t>
  </si>
  <si>
    <t xml:space="preserve">Se socializa la inasistencia de los corregidores, en el consejo local de gestión del riesgo. 
Se realiza una exposición por parte de la secretaria de ambiente y la alcaldía de Sumapaz en donde se habla del retamo espinoso, el cual van a cortar para que no se siga expandiendo, además se acuerda que a la comunidad se le debe sensibilizar de cómo es la forma adecuada de cortarlo. 
Se socializa los riesgos y accidentes presentados durante el semestre, entre ellos movimientos en masa como desprendimientos y derrumbes, incendios forestales, situaciones por abejas, incidentes eléctricos y accidentes en tránsito.  
Cada entidad participante socializa las acciones que está llevando a cabo en la localidad de Sumapaz, para aportar a la disminución de los riesgos y accidentalidad.  LA funcionaria de secretaria de ambiente solicita al gestor Mario de SDM señalización para avisar que hay animales en la vía y reductores de velocidad para prevenir accidentes.
Se realiza intervención de Víctor Hernández de salud pública, encargado de vigilancia y control de la calidad del agua en la localidad de Sumapaz, el cual informa que la localidad tiene 15 abastecimientos de agua. De los cuales solo 6 acueductos tienen buen y tratamiento del agua
</t>
  </si>
  <si>
    <t>CORREGIMIENTO DE SAN JUAN CASERÍO DE LA UNION</t>
  </si>
  <si>
    <t>LA UNION</t>
  </si>
  <si>
    <t>Realizar recorrido para verifcar los puntos con riesgos de accidentalidad para la localidad</t>
  </si>
  <si>
    <t>Se realiza encuentro comunitario en el corregimiento de la unión. En donde se socializan los puntos de dificultad de seguridad vial. En diferentes zonas de Sumapaz. Se socializan varios puntos críticos, los cuales pueden llegar a ocasionar accidentalidad según la comunidad</t>
  </si>
  <si>
    <t>KRA 67 CON CLL 67F</t>
  </si>
  <si>
    <t xml:space="preserve">JOSE JOAQUIN VARGAS </t>
  </si>
  <si>
    <t xml:space="preserve">Se realiza apoyo a la localidad de barrios Unidos en uuna jornada informativa, lo cual no genera acta   </t>
  </si>
  <si>
    <t>KRA 28 A No. 17a-20</t>
  </si>
  <si>
    <t xml:space="preserve">2. Se socializa el informe de Auditoría de Seguridad Vial (ASV) de Sumapaz en el cual se hacen las recomendaciones, en cuanto a infraestructura en la localidad de Sumapaz para los diferentes entes implicados, entre ellos la SDM, IDU, malla vial y la Acadia local de Sumapaz. En el documento se identifica situaciones proclives de mejorarse y corregirse durante las futuras intervenciones físicas previstas sobre la malla vial del anillo vial de Sumapaz que une los nodos y centros poblados de Santa Rosa, Betania, Raizal, Peñalisa, Nazareth y Las Auras, a fin de que la infraestructura e intervenciones propuestas cumplan con criterios de seguridad vial para todos los usuarios de la vía, sobre todo teniendo en cuenta la tendencia creciente de siniestralidad en Sumapaz, priorizando aquellos sitios que han sido identificados como críticos o de especial cuidado por parte de los profesionales de la Secretaría Distrital de Movilidad –SDM-, que realizan seguimiento constante a las condiciones de movilidad en territorio y solicitados también por la Comunidad en los distintos espacios de participación como es el caso del Diálogo Ciudadano efectuado el pasado 18 de mayo en el corregimiento de Nazareth. 
Se socializa los riesgos y accidentes presentados durante el semestre, entre ellos movimientos en masa como desprendimientos y derrumbes, y accidentes en tránsito
</t>
  </si>
  <si>
    <t>Comité de Área de la Localidad de Sumapaz</t>
  </si>
  <si>
    <t xml:space="preserve">CORREGIMIENTO DE BETANIA </t>
  </si>
  <si>
    <t xml:space="preserve">Realiza intervención la secretaria distrital de salud, dan un reporte del tratamiento del agua en los corregimientos de Sumpaz, informan que la mayoría del agua de los municipios de la localidad presentan una alta carga de materia orgánica, informan que hay municipios que no permiten realizar el tratamiento del agua
Intervienen los funcionarios de la contraloría, los cuales informan que realizaran un oficio exponiéndole a los corregimientos que no acepten el tratamiento del agua, que pueden tener consecuencias legales.
Interviene el acueducto los cuales socializan los procesos que han desarrollado en los municipios para el tratamiento del agua.
Se realiza una presentación de parte de la secretaria de ambiente los cuales socializa que van a instalar cámaras en algunas partes de la localidad para vigilar y realizar un conteo de las especies que se encuentran en la localidad.  De igual manera interviene la CAR los cuales socializan como va los procesos de legalización de los acueductos artesanales que existen en la localidad
</t>
  </si>
  <si>
    <t>UPR RIO BLANCO</t>
  </si>
  <si>
    <t>Se da inicio al recorrido de verificación, en el corregimiento de Betania junto con el corregidor Aníbal Morales, en este recorrido se evidencian que hay varios puntos críticos en la vía. puntos de dificultad de seguridad vial. En diferentes zonas de Sumapaz, los cuales pueden llegar a ocasionar accidentalidad.</t>
  </si>
  <si>
    <t>CORREGIMIENTO NAZARETH</t>
  </si>
  <si>
    <t xml:space="preserve">Se realiza encuentro comunitario en el corregimiento de Nazaret. En donde se retoma el tema de seguridad vial, desde el punto de vista preventivo.
La comunidad felicita al centro local de Sumapaz de la SDM, por las jornadas realizadas en el mes de mayo.
También se sensibilizo  a la comunidad, en la necesidad de utilizar los elementos de protección , y la prevención de accidentalidad en la localidad, solicitan seguir realizando un buen trabajo para prevención en cuanto a la seguridad vial, en diferentes zonas de Sumapaz.
</t>
  </si>
  <si>
    <t xml:space="preserve"> CALLE  72 # 51 - 62</t>
  </si>
  <si>
    <t xml:space="preserve">Barrios Unidos </t>
  </si>
  <si>
    <t xml:space="preserve">Se realiza el apoyo de los Dialogos Ciudadanos en la Localidad de Barrios Unidos, lo cual no genera acta </t>
  </si>
  <si>
    <t>TEMA</t>
  </si>
  <si>
    <t xml:space="preserve">GESTOR Y/O ORIENTADOR PARTICIPANTE  </t>
  </si>
  <si>
    <t xml:space="preserve">AMIRA MEDINA              FREDY BELTRAN </t>
  </si>
  <si>
    <t>IEP/MAL PARQUEO</t>
  </si>
  <si>
    <t>SEÑALIZACION - IMPLEMENTACIÓN</t>
  </si>
  <si>
    <t>OTRAS SOLICITUDES</t>
  </si>
  <si>
    <t>SEMAFORIZACION</t>
  </si>
  <si>
    <t xml:space="preserve">SE REALIZA TALLER EL DIA 01-08-2019 SOPORTE ACTA Y LISTADOS </t>
  </si>
  <si>
    <t xml:space="preserve">Diana Abril </t>
  </si>
  <si>
    <t>Equipo</t>
  </si>
  <si>
    <t xml:space="preserve">Felipe Roa </t>
  </si>
  <si>
    <t>J. Reuniones interinstitucionales / Participación en Instancias</t>
  </si>
  <si>
    <t>IRMA ARANGO</t>
  </si>
  <si>
    <t>PABLO RINCON Y JUAN CAMILO JAUREGUI</t>
  </si>
  <si>
    <t xml:space="preserve"> JUAN CAMILO JAUREGUI</t>
  </si>
  <si>
    <t xml:space="preserve"> JUAN CAMILO JAUREGUI Y IRMA ARANGO</t>
  </si>
  <si>
    <t xml:space="preserve">JUAN CAMILO JAUREGUI </t>
  </si>
  <si>
    <t>IRMA ARANGO,DIANA SILVA Y JUAN CAMILO JAUREGUI</t>
  </si>
  <si>
    <t>IRMA ARANGO Y DIANA SILVA</t>
  </si>
  <si>
    <t xml:space="preserve">CLM 3 Y GERENTE DE AREA </t>
  </si>
  <si>
    <t>IRMA ARANGO Y DIANA ANGULO</t>
  </si>
  <si>
    <t>DIANA ANGULO</t>
  </si>
  <si>
    <t>SE DA INICIO A LA REUNION INTERISTITUCIONAL DE LA MESA LGBTI DONDE SE ABORDAN LOS DIFERENTES TEMAS , EL REFERENTE DE LA MESA  INFORMA QUE DEACUERDO A LO ESTABLECIDO CON LA POLITICA PUBLICA EN METAS DEL PRIMER SEMESTRE  Y LOS PLANES DE ACCION QUE ABORDA LA LOCALIDAD DE SANTA FE, SE ENVIARA LA MATRIZ PARA QUE CADA UNA DE LAS ENTIDADES INFORME SOBRE LOS AVANCES DEL PLAN DE ACCION.</t>
  </si>
  <si>
    <t>carrera 13 # 37 - 35</t>
  </si>
  <si>
    <t>NO REQUIERE</t>
  </si>
  <si>
    <t>SE REALIZA ORGANIZACIÓN Y DIGITACION DE ACTAS DEL MES DE JULIO PARA ENTREGA DE PRODUCTOS DEL MES ANTE LA COORDINACION.</t>
  </si>
  <si>
    <t>Cuenta de ESTADO</t>
  </si>
  <si>
    <t xml:space="preserve">CLM </t>
  </si>
  <si>
    <t>Acta y registro de asistencia</t>
  </si>
  <si>
    <t>Reunion Interinstitucional con promotores de seguridad y convivencia</t>
  </si>
  <si>
    <t>Bibiana Robles y Diana Rueda</t>
  </si>
  <si>
    <t>Acta y regristro de asistencia</t>
  </si>
  <si>
    <t>Reunión con Transmilenio</t>
  </si>
  <si>
    <t xml:space="preserve">Acta ,registro de asistencia y registro fotográfico </t>
  </si>
  <si>
    <t>Bibiana Robles</t>
  </si>
  <si>
    <t xml:space="preserve">Acta, registro de asistencia </t>
  </si>
  <si>
    <t>Reunion Institucional con Gestor Local del IDIGER</t>
  </si>
  <si>
    <t>Acta y registro fotográfico</t>
  </si>
  <si>
    <t>Diana Rueda</t>
  </si>
  <si>
    <t>I. Reuniones con la Ciudadanía</t>
  </si>
  <si>
    <t>CAPACITACIONES</t>
  </si>
  <si>
    <t>Acta, registro de asistencia y registro fotográfico</t>
  </si>
  <si>
    <t xml:space="preserve">Pendiente programar los talleres con el colegio </t>
  </si>
  <si>
    <t>Acta y Listado de asistencia</t>
  </si>
  <si>
    <t>Acta, listado de asistencia y registro fotográfico</t>
  </si>
  <si>
    <t>Reunion interinstitucional con jardín Infaltin San Benito</t>
  </si>
  <si>
    <t>REGISTRO DE BICICLETAS</t>
  </si>
  <si>
    <t>Diana Rueda y Bibiana Robles</t>
  </si>
  <si>
    <t>D. Jornadas de Sensibilización</t>
  </si>
  <si>
    <t>Reunion interinstitucional con el gerente de área</t>
  </si>
  <si>
    <t xml:space="preserve">Bibiana Robles </t>
  </si>
  <si>
    <t>Acta y listado de asistencia</t>
  </si>
  <si>
    <t>Reunión Interinstitucional con Secretaría de Seguridad</t>
  </si>
  <si>
    <t xml:space="preserve">Acta y Registro de Asistencia </t>
  </si>
  <si>
    <t>E. Jornadas Informativas</t>
  </si>
  <si>
    <t>Conjunto Multifiliar Caqueta</t>
  </si>
  <si>
    <t xml:space="preserve"> Programar jornada de registro de tu bici en el conjunto </t>
  </si>
  <si>
    <t>Se realiza reunión con el conjunto multifamilliar para coordinar jornada tu bici</t>
  </si>
  <si>
    <t>Salon comunal Barrio el Carmen</t>
  </si>
  <si>
    <t>el carmen</t>
  </si>
  <si>
    <t>Convocatoria de Registro tu Bici</t>
  </si>
  <si>
    <t>Salon comunal el carmen</t>
  </si>
  <si>
    <t>Programar jornada  de registro tu bici.</t>
  </si>
  <si>
    <t xml:space="preserve">Acta y registro de asistencia </t>
  </si>
  <si>
    <t>Dg 50 con carrera 53 A sur</t>
  </si>
  <si>
    <t xml:space="preserve">Recorrido de verificación con el fin de dar repuesta a la ciudadanía por falta de señalización </t>
  </si>
  <si>
    <t>Se realiza divulgación sobre registro tu bici y semaforización inteligente</t>
  </si>
  <si>
    <t>Escuela de automovilismo Overland</t>
  </si>
  <si>
    <t>INFORMACION SOBRE SDM</t>
  </si>
  <si>
    <t>Acompañamiento a la feria de seguridad vial</t>
  </si>
  <si>
    <t xml:space="preserve">Reunión con el centro automovilistico con el fin de coordinar actividades y agenda para feria de seguridad vial en la plazoleta del cc tunal </t>
  </si>
  <si>
    <t>Se intala pieza sobre registro tu bici y semaforización inteligente</t>
  </si>
  <si>
    <t>Direccion Local de Educacion de Tunjuelito</t>
  </si>
  <si>
    <t>Reunión interinstitucional para entornos escolares</t>
  </si>
  <si>
    <t>calle 48 C con cra 29 sur</t>
  </si>
  <si>
    <t xml:space="preserve">Recorrido de verificación por solicitudes anteriores del coordinador del colgeio Rafael Uribe Uribe frente a los reductores de velocidad pasos seguros en la Calle 48 c con carrera 29 </t>
  </si>
  <si>
    <t>colegio cooperativo de venecia</t>
  </si>
  <si>
    <t>Agendar presentacion de la obra de teatro-</t>
  </si>
  <si>
    <t xml:space="preserve">Reunion con rectora del colegio Cooperativo de Venecia para presentación del portafolio de servicios institucionales de la SDM </t>
  </si>
  <si>
    <t>Salon comunal barrio Isla del Sol</t>
  </si>
  <si>
    <t>Isla de Sol</t>
  </si>
  <si>
    <t xml:space="preserve">Encuentro comunitario para exponer el cambio de sentido vial por opuesto con el fin de mitigar la congestion en hora pico por congestion </t>
  </si>
  <si>
    <t>Barrio Isla del Sol</t>
  </si>
  <si>
    <t>Recorrido de verificación prueba piloto por cambios de sentido víal en el barrio Isla del Sol</t>
  </si>
  <si>
    <t>Participar en el Clops 23 de Agosto</t>
  </si>
  <si>
    <t>Reunión Interinstitucional CLIP</t>
  </si>
  <si>
    <t>cra 28 con calle 52 A sur</t>
  </si>
  <si>
    <t>Jornada informativa en el entorno del colegio tecnologico del sur donde se abordan a padres de familia y estudiantes sobre pasos seguros</t>
  </si>
  <si>
    <t>Cra 25 con calle 54 sur</t>
  </si>
  <si>
    <t xml:space="preserve">Presentación de oferta institucional y compromiso a participar en el consejo de manera activa </t>
  </si>
  <si>
    <t>Liceo Santa Bernardita</t>
  </si>
  <si>
    <t>Acta, certificación de asistencia</t>
  </si>
  <si>
    <t xml:space="preserve">Presentación obra de teatro cuidado en la via o le digo a tu tia </t>
  </si>
  <si>
    <t>Acta, registro fotografico y registro de asistencia</t>
  </si>
  <si>
    <t>Reunión comision de movilidad localidad e tunjuelito</t>
  </si>
  <si>
    <t>Reunión Comision de Movilidad</t>
  </si>
  <si>
    <t>Recorrido con el gerente de area martes 22 de julio a las 9:00 am  en la estacion de policia General santander</t>
  </si>
  <si>
    <t>Acta, Listado de asistencia</t>
  </si>
  <si>
    <t xml:space="preserve">Reunión con el Ingeniero Diego Posada  del Fondo de desarrollo Local de la Alcaldía de Tunjuelito </t>
  </si>
  <si>
    <t>localidad de Tunjuelito</t>
  </si>
  <si>
    <t>Acta</t>
  </si>
  <si>
    <t>Recorrido de verificación dando cumplimiento a los compromisos adquiridos FDL para dar respuesta a las solicitudes</t>
  </si>
  <si>
    <t>Bibina Robles</t>
  </si>
  <si>
    <t>Se realiza recorrido de verificación dirigido por IDIGER</t>
  </si>
  <si>
    <t>Apoyar a TM a la feria de empleabilidad para los patios de san vicente</t>
  </si>
  <si>
    <t>Reunión con transmilenio y profesional del operador bogota movil</t>
  </si>
  <si>
    <t>Bibina Robles y Diana Rueda</t>
  </si>
  <si>
    <t>Salon comunal veneia</t>
  </si>
  <si>
    <t>Apoyo en la eleccion de delegados del cld</t>
  </si>
  <si>
    <t>Reunión con la ciudadnia enviada por parte de la contraloria para tratar temas de espacio publico</t>
  </si>
  <si>
    <t>Total general</t>
  </si>
  <si>
    <t>Etiquetas de fila</t>
  </si>
  <si>
    <t>Cuenta de GENERA COMPROMISO</t>
  </si>
  <si>
    <t>JHON DÍAZ</t>
  </si>
  <si>
    <t>MARITZA BOCANEGRA</t>
  </si>
  <si>
    <t>MARITZA BOCANEGRA, JHON DÍAZ Y MA PAULA HERNÁNDEZ</t>
  </si>
  <si>
    <t>MA PAULA HERNÁNDEZ</t>
  </si>
  <si>
    <t>MA PAULA HERNÁNDEZ Y JHON DÍAZ</t>
  </si>
  <si>
    <t>MA PAULA HERNÁNDEZ Y MARITZA BOCANEGRA</t>
  </si>
  <si>
    <t xml:space="preserve">N/A
</t>
  </si>
  <si>
    <t>JHON DÍAZ Y MA PAULA HERNÁNDEZ</t>
  </si>
  <si>
    <t>TRANSMILENIO Y VEEDURÍA DISTRITAL</t>
  </si>
  <si>
    <t>Etiquetas de columna</t>
  </si>
  <si>
    <t>Cuenta de COMPROMISO</t>
  </si>
  <si>
    <t>MILENA RAMIREZ</t>
  </si>
  <si>
    <t>Fontibón-San Pablo</t>
  </si>
  <si>
    <t>ARREGLO DE VIAS</t>
  </si>
  <si>
    <t>Fontibón</t>
  </si>
  <si>
    <t>OSCAR GONZALEZ</t>
  </si>
  <si>
    <t>OSCAR GONZALEZ Y MILENA RAMIREZ</t>
  </si>
  <si>
    <t>H. Encuentros Comunitarios</t>
  </si>
  <si>
    <t>ACCIDENTALIDAD</t>
  </si>
  <si>
    <t>ACTA/CERTIFICACIÓN</t>
  </si>
  <si>
    <t>MILENA RAMIREZ Y SOCAR GONZALEZ</t>
  </si>
  <si>
    <t xml:space="preserve">F. Jornadas de Divulgación </t>
  </si>
  <si>
    <t>ACTA/REGISTRO FOTOGRAFICO</t>
  </si>
  <si>
    <t xml:space="preserve">MILENA RAMIREZ </t>
  </si>
  <si>
    <t>Capellanía</t>
  </si>
  <si>
    <t>Se realiza jornada de sensibilizacion con los alumnos del grado noveno B sobre: seguridad vial, pasos seguros,actores viales, cultura ciudadana y corresponsabilidad social</t>
  </si>
  <si>
    <t>Se realiza jornada de sensibilizacion con los alumnos del grado noveno C sobre: seguridad vial, pasos seguros,actores viales, cultura ciudadana y corresponsabilidad social</t>
  </si>
  <si>
    <t>Se realiza jornada de sensibilizacion con los alumnos del grado noveno D sobre: seguridad vial, pasos seguros,actores viales, cultura ciudadana y corresponsabilidad social</t>
  </si>
  <si>
    <t>DANIEL CASTELLANOS</t>
  </si>
  <si>
    <t>Se traslada solicitud al correo electronico jdominguez@movilidadbogota.gov.co el 31 de julio de 2019.</t>
  </si>
  <si>
    <t>DANIEL CASTELLANOS Y MILENA RAMIREZ</t>
  </si>
  <si>
    <t>Consultivo de NNA</t>
  </si>
  <si>
    <t>Recorrido el 14 de Agosto de 2019 a las 11:30am.</t>
  </si>
  <si>
    <t xml:space="preserve">DANIEL CASTELLANOS </t>
  </si>
  <si>
    <t xml:space="preserve">Cuenta de ACCION GENERADORA </t>
  </si>
  <si>
    <t xml:space="preserve">GESTORA Y ORIENTADORA </t>
  </si>
  <si>
    <t xml:space="preserve">GESTORA </t>
  </si>
  <si>
    <t>ORIENTADORA</t>
  </si>
  <si>
    <t>GESTORA</t>
  </si>
  <si>
    <t>CICLORRRUTAS - USO DE BICICLETA</t>
  </si>
  <si>
    <t>Actividad dialogo ciudadano previo a rendicion de cuentas con la comunidad del Doce de octubre . Jornadas por IEP el dia 14 de agosto de 2019.</t>
  </si>
  <si>
    <t>Se realiza recorrido para verificar problematicas de moviliadad en horas de la noche en diferentes puntos de la localidad, dando cumplimiento a compromiso adquirido en la mesa de habitante de calle.  Se cierra compromiso, se radico solicitud en Bogota te escucha No de radicado 1918772019, el dia 12/08/19</t>
  </si>
  <si>
    <t xml:space="preserve">ORIENTADORA </t>
  </si>
  <si>
    <t>Se elabora registro de actas julio en la nueva base de datos PIP. No se genera acta</t>
  </si>
  <si>
    <t xml:space="preserve">NO APLICA </t>
  </si>
  <si>
    <t>SEGURIDAD VIAL</t>
  </si>
  <si>
    <t>V. Cómite de área</t>
  </si>
  <si>
    <t xml:space="preserve">COMITÉ DE AREA </t>
  </si>
  <si>
    <t xml:space="preserve">CALLE 21 SUR N 16 - 42 </t>
  </si>
  <si>
    <t xml:space="preserve">VALVANERA  38 </t>
  </si>
  <si>
    <t>ELEVAR SOLICITUD POR SDQS DE LA IEP EN EL SECTOR, EN ESE SENTIDO SE ELEVARA SDQS POR HERRAMIENTA BOGOTA TE ESCUCHA N DE RADICADO 1506122019</t>
  </si>
  <si>
    <t xml:space="preserve">ACTA, EVIDENCIA FOTOGRAFICA Y RADICADO SDQS </t>
  </si>
  <si>
    <t>SE DA INICIO AL RECORRIDO DE VERIFICACION POR IEP EN LA CLL 19 B SUR N 14 11 POR SOLICITUD DE LA COMUNIDAD EVIDENCIANDO LA INVASION DEL ESPACIO PUBLICO OR VEHICULOS ABANDONADOS, TAMBIEN SE EVIDENCIA EL CARGUE Y DESCARGUE DE MERCANCIA EN ESTA CALLE EN RAZON A QUE EN LA ZONA NO HAY SUFICIENTE ESPACIO PARA LA CANTIDAD DE VEHICULOS POR EL SECTOR. EN ESE SENTIDO EVIDENCIANDO QUE EXISTE SR 28 O PROHIBIDO PARQUEAR EN EL LUGAR,  EL CLM 15 ELEVARA OPERATIVO A TRAVES DE LA PLATAFORMA BOGOTA TE ESCUCHA. N DE SDQS 1506012019</t>
  </si>
  <si>
    <t xml:space="preserve">ACTA. LISTADO Y EVIDENCIA FOTOGRAFICA </t>
  </si>
  <si>
    <t xml:space="preserve">REUNION INTERINSTITUCIONAL PLANEACION SEMANA DE LA BICI </t>
  </si>
  <si>
    <t>ACTA, LISTADO, EVIDENCIA FOTOGRAFICA Y CERTIFICACIÓN</t>
  </si>
  <si>
    <t>GESTORA Y ORIENTADORA</t>
  </si>
  <si>
    <t>L. Recorridos</t>
  </si>
  <si>
    <t xml:space="preserve">CIUDAD JARDIN 35 </t>
  </si>
  <si>
    <t xml:space="preserve">EL CLM 15 ESPERARA LA SOLICITUD DE LA REUNION POR PARTE DE LA SDS PARA LA 3 FASE DE ACERCAMIENTO, ES DE ANOTAR QUE DICHO COMPROMISO SE CERRARA SI LA SDS NO SE PRONUNCIA O ENVIA SOLICITUD DE REUNION. NOTA DE CIERRE DE APT EN LA CASILLA DE DESCRIPCION Y OBSERAVCIÓN. </t>
  </si>
  <si>
    <t>ACCIONES EN EL BARRIO CARACAS EN MATERIA INFORMATIVA, SE EXPONE LA SITUACION POR PARTE DE LAS COMPETENCIAS EN MATERIA DE MOVILDIAD DE LA SDM DONDE SE LE EXPLICA A LA COMUNIDAD QUE EL CLM 15 NO PUEDE HACER OPERATIVOS A LAS MOTOS O VEHICULOS A LOS ESCUALES DE CONDUCCION DEBIDO A QUE EL CNT NO LO PROHIBE, AHORA BIEN LA ALCALDIA LOCAL DE ANTONIO NARIÑO REALIZO LOS RESPECTIVOS ACERCAMIENTOS CON ALS ESCUALES PARA LA INSPECCION DOCUMENTAL, SE LE SOLICITA A LA COMUNIDAD REALIZAR UNA ACCION POPULAR AL RESPECTO, PARA QUE UN JUEZ DE LA REPUBLICA SE PRONUNCIE AL RESPECTO Y SEA DICHA AUTORIDAD LA QUE SE PRONUNCIE Y LE DE INSTRUCCIONES A LAS ENTIDADES PARA REALZIAR LAS ACCIONES PERTINENTES. ESTA APT QUEDA CERRADA A LA LUZ DE LA INTERVENCION EL PASADO 29 DE AGOSTO POR PARTE DEL INGENIERO NICOLAS CORREAL DONDE LE EXPLICA AL CIUDADANO MARIO VARGAS QUE LA SDM NO PUEDE HACERLE OPERATIVOS A LOS CONDUCTORES Y MOTOCICLISTAS QUE ESTAN EN SU CURSO DE CONDUCCION, EXPLICA QUE LA SDM ELEVARA ESTA SOLICITUD A LA SUPERINTENDENCIA DE TRANSPORTE PARA QUE ELLA COMO AUTORIDAD LE HAGA EL LLAMADO A LAS ESCUELAS DE CONDUCCION DEL SECTOR DEL RESTREPO Y ALEDAÑOS PARA LA OPTIMIZACIO DEL USO DE ESPAIO PUBLICO, ACTA COMO EVIDNCIA DEL 29 DE AGOSTO DE 2019</t>
  </si>
  <si>
    <t xml:space="preserve">REUNION COMPONENTE MOVILIDAD SOSTENIBLE PARA ANTONIO NARIÑO </t>
  </si>
  <si>
    <t xml:space="preserve">REUNION DEBATE JAL </t>
  </si>
  <si>
    <t>GESTORA Y ING. DE AREA</t>
  </si>
  <si>
    <t>EDUARDO FREI</t>
  </si>
  <si>
    <t xml:space="preserve">REUNION DE INTERVENCION INTERINSTITUCIONAL POR  IEP </t>
  </si>
  <si>
    <t xml:space="preserve">LA FRAGUA </t>
  </si>
  <si>
    <t>SOLICITA AL CLM 15 OPERATIVOS EN LA CLL 14 SUR A LA CLL 17 SUR ECON CRA 27 Y 29 HORARIO 5 PM TAMBIEN SE SOLICITA EL CONCEPTO TECNICO DE LA SOLICITUD DE REDUCTORES DE VELOCIDAD EN LA CRA 28, 29 Y 29 A ENTRE CLL 14 SUR Y CLL 17 SUR . EL CLM 15 ELEVA EL DIA 9 DE AGOSTO DEL PRESENTE AÑO LA SOLICITUD A LA INGENIERA PARA HACERLE SEGUIMIENTO A LAS SOLICITUDES TECNICAS DE LA COMUNIDAD. COPIA DE LA SOLICITUD COMO EVIDENCIA ADJUNTA AL ACTA CORRESPONDIENTE DEL 25 DE JULIO DE 2019</t>
  </si>
  <si>
    <t>SOLICITA AL CLM 15 OPERATIVOS EN LA CLL 14 SUR A LA CLL 17 SUR ECON CRA 27 Y 29 HORARIO 5 PM TAMBIEN SE SOLICITA EL CONCEPTO TECNICO DE LA SOLICITUD DE REDUCTORES DE VELOCIDAD EN LA CRA 28, 29 Y 29 A ENTRE CLL 14 SUR Y CLL 17 SUR . EL CLM 15 ELEVA EL DIA 9 DE AGOSTO DEL PRESENTE AÑO LA SOLICITUD A LA INGENIERA PARA HACERLE SEGUIMIENTO A LAS SOLICITUDES TECNICAS DE LA COMUNIDAD. COPIA DE LA SOLICITUD COMO EVIDENCIA ADJUNTA AL ACTA CORRESPONDIENTE DEL 25 DE JULIO DE 2019 TAMBIEN SE ELEVA EL OPERATIVO CORRESPONDIENTE A TRAVES DEL SDQS N 1988292019.</t>
  </si>
  <si>
    <t>Ciudad Montes</t>
  </si>
  <si>
    <t>VERAGUAS</t>
  </si>
  <si>
    <t xml:space="preserve">ORIENTADOR </t>
  </si>
  <si>
    <t>ALCALDIA LOCAL DE PTE. ARANDA</t>
  </si>
  <si>
    <t xml:space="preserve">GESTOR Y ORIENTADOR </t>
  </si>
  <si>
    <t>JAL LOCALIDAD PUENTE ARANDA</t>
  </si>
  <si>
    <t>R. Atención a la ciudadanía en CLM</t>
  </si>
  <si>
    <t>ALCALDIA LOCALIDAD PUENTE ARANDA</t>
  </si>
  <si>
    <t>ALCALDIA DE PUENTE ARANDA</t>
  </si>
  <si>
    <t>ALCALDIA  PUENTE ARANDA</t>
  </si>
  <si>
    <t>SALON COMUNAL VILLA INES CRA 38A # 1D-30</t>
  </si>
  <si>
    <t>BARRIO GALAN ENTRE CRA 56 CON CLL 4B Y CRA 56</t>
  </si>
  <si>
    <t>San Rafael</t>
  </si>
  <si>
    <t>BARRIO VILLA INES CRA 8A ENTRE CLL 1D Y 1H</t>
  </si>
  <si>
    <t>SALON COMUNAL LA FRANCIA CLL 5F BIS A No 43B - 02</t>
  </si>
  <si>
    <t>CUR AK 68 # 49A-47, SALON S3</t>
  </si>
  <si>
    <t>Q. Capacitaciones Recibidas</t>
  </si>
  <si>
    <t xml:space="preserve">GESTOR </t>
  </si>
  <si>
    <t>SDM GERENTE DE ZONA-AREA</t>
  </si>
  <si>
    <t>SOCIALIZACION DE LA HERRAMINETA PIP Y APLICACIÓN PERIODO JULIO 2019</t>
  </si>
  <si>
    <t>ACTA Y LISTADOS</t>
  </si>
  <si>
    <t>SE DESARROLLARA ACCIONES CONFORME A LOS COMPROMISOS ESTABLECIDOS CON LA COMUNIDAD DE LA GUACA DE ACUERDO A LA AGENDA ESTABLECIDA
Conforme a los compromisos adquiridos con la JAC BARRIO LA GUACA se desarrolla acercamiento con la comunidad con el fin de conocer las problemáticas del sector. Se hace una pequeña presentación del CLM 16 y su respectiva oferta institucional PIP. 
La comunidad se compromete a dejar los vehículos en los estacionamientos establecidos parqueaderos. Se plantea el desarrollo de jornadas informativas previas a la ejecución de operativos en la dirección CALLE 17SUR NO 39 - 55 El acompañamiento de la Jornada Informativa por parte de la comunidad. Hablar con el sacerdote con el fin de no generar problemáticas de espacio público. 
SE DESARROLA LAMJORNADA INFORMATIVA CORRESPONDIENTE</t>
  </si>
  <si>
    <t>FRANCIA</t>
  </si>
  <si>
    <t>SE REALIZA LA JORNADA INFORMATIVA CORRESPONDIENTE A LA SOLICTUD HECHA POR LA COMUNIDAD DEL BARRIO LA FRANCIA, DONDE SE ENTREGA LA DEBIDA PIEZA COMUNICATIVA DONDE SE HABLA DE LA LEY 1811 DE 2016</t>
  </si>
  <si>
    <t xml:space="preserve">LA GUACA </t>
  </si>
  <si>
    <t>SE DESARROLLARA ACCIONES CONFORME A LOS COMPROMISOS ESTABLECIDOS CON LA COMUNIDAD DE LA GUACA DE ACUERDO A LA AGENDA ESTABLECIDA
Conforme a los compromisos adquiridos con la JAC BARRIO LA GUACA se desarrolla acercamiento con la comunidad con el fin de conocer las problemáticas del sector. Se hace una pequeña presentación del CLM 16 y su respectiva oferta institucional PIP. 
La comunidad se compromete a dejar los vehículos en los estacionamientos establecidos parqueaderos. Se plantea el desarrollo de jornadas informativas previas a la ejecución de operativos en la dirección CALLE 17SUR NO 39 - 55 El acompañamiento de la Jornada Informativa por parte de la comunidad. Hablar con el sacerdote con el fin de no generar problemáticas de espacio público. 
SE ASISTE A LA JORNADA INFORMATIVA, SEGUIDO DE LA SOLICITUD DE OPERATIVO</t>
  </si>
  <si>
    <t>(en blanco)</t>
  </si>
  <si>
    <t>(Todas)</t>
  </si>
  <si>
    <t>ENTIDAD DEL ACUEDUCTO</t>
  </si>
  <si>
    <t xml:space="preserve">GESTORA LOCAL </t>
  </si>
  <si>
    <t>SANTAFE</t>
  </si>
  <si>
    <t>ACTA Y  EVIDENCIA.</t>
  </si>
  <si>
    <t>ORIENTADOR</t>
  </si>
  <si>
    <t>ACTA Y EVIDENCIA.</t>
  </si>
  <si>
    <t>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t>
  </si>
  <si>
    <t>REUNION INTERINSTITUCIONAL EN LA CANCILLERIA</t>
  </si>
  <si>
    <t>E REALIZARA JORNADAS INFORMATIVAS POR PARTE DEL CLM EN EL SECTOR DE LA CALLE 12D ENTRE LA CARRERA 4 Y CARRERA 5 PARA MITIGAR LA PROBLEMÁTICA EN LA VÍA.</t>
  </si>
  <si>
    <t>GESTORA LOCAL  Y ORIENTADOR</t>
  </si>
  <si>
    <t>NUEVA SANTAFE</t>
  </si>
  <si>
    <t>E DA INCIO A LA REUNION DE PARTICIPACION EN EL COLEGIO SAN BARTOLOMES DONDE SE ABORDARON LOS SIGUIENTES TEMAS SE REALIZARA  TALLER DE SENSIBILIZACIOON Y FORMACUION DE SEGURIDAD VIAL EN EL COLEGIO CON LOS NIÑOS , NIÑAS Y ADOLESCENTES  DE LOS GRADOS 10 Y 11 DONDE SE PROGRAMO PARA EL DIA 19 DE JULIO Y TAMBIEN CON EL PERSONAL ADMINISTRATIVO  EN EL MES DE AGOSTO  Y SE SOLICITARA TRANSMICHIQUI PARA EL MES DE SEPTIEMBRE  EN LAS INSTALACIONES  DEL COLEGIO SAN BARTOLOME PARA LOS NIÑOS Y NIÑAS.</t>
  </si>
  <si>
    <t>IENDO LAS TRES Y VEINTE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t>
  </si>
  <si>
    <t>ORIENTDOR</t>
  </si>
  <si>
    <t>SE DA INICIO A LA REUNIÓN PARTICIPACIÓN CON LA COMUNIDAD DEL BARRIO BELÉN EN LA CASA COMUNITARIA BELÉN, DONDE SE ABORDARON LOS SIGUIENTES TEMAS:
SE EXPUSO SOBRE A LA COMUNIDAD SOBRE EL PIP(PLAN INSTITUCIONAL) Y LAS ACTIVIDADES QUE REALIZAMOS CON LA COMUNIDAD DE LA LOCALIDAD DE LA CANDELARIA , IGUALMENTE DONDE SE UBICA EL PUNTO DE ATENCIÓN AL CIUDADANO EN LA CASA COMUNITARIA SANTA BÁRBARA EN LA CARRERA 8 NO. 6B-36 EN EL SEGUNDO PISO DE LA CASA COMUNITARIA DE 8:00A.M A 4:30P.M.
SE EXPUSO POR PARTE DE LA COMUNIDAD SOBRE LA INVASIÓN DE ESPACIO PÚBLICO QUE SE EVIDENCIA EN LA LOCALIDAD DE LA LOCALIDAD DE LA CANDELARIA, Y LAS SEÑALIZACIÓN QUE IMPLEMENTARON EN LA CALLE 9 A CON CARRERA 4 ESTE, DONDE SE LLEVÓ A CABO CON LA SDM DADO A QUE NO SE INSTALÓ BIEN Y ESTÁ EN RIESGO QUE SE CAIGA Y LA HURTEN. 
SE INFORMA POR PARTE DE SDM CLM17 QUE SE COMUNICARA AL GERENTE DE ZONA CENTRO PARA EL DEBIDO MANTENIMIENTO DE LA SEÑALIZACIÓN ACABA DE IMPLEME</t>
  </si>
  <si>
    <t>GESTORA LOCAL Y ORIENTADOR</t>
  </si>
  <si>
    <t>GESTORA LOCAL</t>
  </si>
  <si>
    <t xml:space="preserve">PERSONERIA LOCAL </t>
  </si>
  <si>
    <t>ACTA Y LISTADO DE LA  EVIDENCIA</t>
  </si>
  <si>
    <t>CASA COMUNITARIA EGIPTO</t>
  </si>
  <si>
    <t>SE DA INICIO A LA ACTIVIDAD DE DIVULGACION DE INFORMACION DONDE SE SOCIALIZA A LA  COMUNIDAD SOBRE LAS PROXIMAS JORNADAS DE  REGISTRO BICI BOGOTA EN EL MES DE JULIO Y AGOSTO</t>
  </si>
  <si>
    <t>SE LLEVA A CABO LA REUNIÓN INTERINSTITUCIONAL DE LA POLICÍA NACIONAL METROPOLITANA DE BOGOTÁ EN EL COLEGIO LA INTEGRADA LA CANDELARIA, DONDE SE ABORDARON LOS SIGUIENTES TEMAS:
SE DESARROLLA LA EXPOSICIÓN Y EXPLICACIÓN POR PARTE DE LA POLICÍA NACIONAL, DONDE SE EVIDENCIO LAS METAS QUE SE HAN REALIZADO EN LA LOCALIDAD DE LA CANDELARIA EN EL TEMA DE HURTO E INVASIÓN DE ESPACIO PÚBLICO CON LOS VENDEDORES AMBULANTES. 
LA COMUNIDAD HABLA DEL RUIDO Y LA VENTA DE DROGA Y LICOR EN HORAS DE LA MADRUGADA Y COMO LLEGAR A UN ACUERDO PARA QUE SE RESPETE LA INTIMIDAD Y LA TRANQUILIDAD DE LAS PERSONAS DEL SECTOR.
SE COMUNICÓ POR PARTE DE SDM SOBRE EL PIP  Y  ACCIONES DE MOVILIDAD, IGUALMENTE SE DESARROLLÓ UNA BREVE EXPLICACIÓN SOBRE LAS ACTIVIDADES QUE HEMOS REALIZADO EN CUANTO A JORNADAS INFORMATIVAS, DIVULGACIONES, ENCUENTROS COMUNITARIOS, RECORRIDOS TÉCNICOS Y TALLERES DE SENSIBILIZACIÓN Y FORMACIÓN EN LOS COLEGIOS Y DEMÁS INSTANCIAS.
SE RESPONDIERON INQUIETUDES SOLICITADAS POR LA COMUNIDAD POR PARTE DE LA POLICÍA NACIONAL METROPOLITANA DE BOGOTÁ.</t>
  </si>
  <si>
    <t>REUNION CON POLICIA METROPOLITANA COLEGIO LA INTEGRADA LA CANDELARIA</t>
  </si>
  <si>
    <t xml:space="preserve">GESORA LOCAL </t>
  </si>
  <si>
    <t>CL 32 SUR # 23 - 62</t>
  </si>
  <si>
    <t>GESTOR Y ORIENTADOR</t>
  </si>
  <si>
    <t>GESTOR</t>
  </si>
  <si>
    <t>CONSEJO LOCAL DE DISCAPACIDAD</t>
  </si>
  <si>
    <t>UAT</t>
  </si>
  <si>
    <t>CLIP</t>
  </si>
  <si>
    <t>CLG</t>
  </si>
  <si>
    <t>CLGR-CC</t>
  </si>
  <si>
    <t>CARGA Y DESCARGA</t>
  </si>
  <si>
    <t>14. REGISTRO DE BICICLETAS</t>
  </si>
  <si>
    <t>15. PUENTE PEATONAL</t>
  </si>
  <si>
    <t>16. ACCIDENTALIDAD</t>
  </si>
  <si>
    <t>17. PMT</t>
  </si>
  <si>
    <t>18. BAHIAS</t>
  </si>
  <si>
    <t xml:space="preserve">19.  REGISTRO DE DISCAPACIDAD </t>
  </si>
  <si>
    <t xml:space="preserve">20. SEGURIDAD VIAL </t>
  </si>
  <si>
    <t xml:space="preserve">21. CICLORUTAS- USO DE BICIBLETA </t>
  </si>
  <si>
    <t>22.MICROMOVILIDAD</t>
  </si>
  <si>
    <t>23.ESTACIONAMIENTO INTELIGENTE EN VÍA</t>
  </si>
  <si>
    <t>24.CARGA Y DESCARGA</t>
  </si>
  <si>
    <t>25.ASCENSO Y DESCENSO DE PASAJEROS</t>
  </si>
  <si>
    <t>26. OTRAS SOLICITUDES</t>
  </si>
  <si>
    <t xml:space="preserve">TOTAL </t>
  </si>
  <si>
    <t>SE ASISTE A UAT DE MES DE JULIO SE VERIFICA QORUM  SE REVISA PLAN DE ACCION DE CLOPS SE SOCIALI PLAN DE ACCION</t>
  </si>
  <si>
    <t>CAMBIO DE SENTIDO</t>
  </si>
  <si>
    <t>SE REALIZA RECORRIDO EL DÍA 9/07/19. CON EL PRESIDENTE DE LA JAC SEÑOR WILSON NUMPAQUE. PARA SOLICITAR PAR VIAL EN LA CLLE 39 SUR ENTRE AV. VILLAVICENCIO HASTA LA CRA 13 ESTE  EN SENTIDO ORIENTE OCCIDENTE  Y CLLE 38 EN SENTIDO OCCIDENTE ORIENTE  ENTRE AV VILLAVICENCIO  Y CRA 13 ESTE.</t>
  </si>
  <si>
    <t xml:space="preserve">SE LLEGA AL SALÓN COMUNAL DE GUACAMAYAS E INTERVIENE LA SDM SE INFORMA LOS AJUSTES DEL NUEVO PIP SE RECEPCIONAN LAS SOLICITUDES DE LA COMUNIDAD Y SE REALIZA RECORRIDO DESPUÉS DEL ENCUENTRO COMUNITARIO . SE REALIZA RECORRIDO EL DÍA 13 DE JULIO DE 2018. UNA VEZ SE TERMINA EL ENCUENTRO COMUNITARIO, DADO QUE LA COMUNIDAD CUENTA CON TIEMPO PARA REALIZARLO.  </t>
  </si>
  <si>
    <t>SE REALIZA RECORRIDO CON LA COMUNIDAD DE PINARES CON EL OBJETIVO DE QUE LA COMUNIDAD INFORMA SOBRE LA NECESIDAD DE REDUCTORES DE VELOCIDAD DEBIDO A LAS ALTAS VELOCIDADES EN LA CALLE 48 SUR  ENTRE TRASNV 12B HASTA 15  - SE ELEVA SOLICITU POR MEDIO DE LA PAGINA BOGOTA TE ESCUCHA CON NÚMERO 1682772019. EL DIA 15 DE JULIO DE 2019</t>
  </si>
  <si>
    <t>SE REALIZA RECORRIDO CON DOCENTES DEL IED SAN CRISTÓBAL  CUYO FIN ES ATENDER SOLICITUDES, RELACIONADAS CON IMPLEMENTENTACIÓN DE REDUCTORES DE VELOCIDAD EN LAS 3 SEDES DEL COLEGIO . SEDA A, B Y C  - SE ENVIA CORREO AL CEDSANCRISTOBALSU4@GMAIL.COM, EL DÍA 22/07/2018,  INFORMANDO QUE SE SOLICITA LA INFORMACIÓN AL INGENIERO DE ÁREA, DADO QUE EN LA BASE DE SEGUIMIENTO NO SE ENCONTRÓ INFORMACIÓN.</t>
  </si>
  <si>
    <t xml:space="preserve">RECORRIDO DE VERIFICACIÓN EN LA CLLE 48C TODO EL TRAMO. </t>
  </si>
  <si>
    <t>SE REALIZA ENCUENTRO COMUNITARIO (REUNION DE PARTICIPACIÓN) CON LA RECTORA MARIA PARDO, QUIEN REFIERE EL ALTO RIESGO DE ACCIDENTALIDAD FRENTE AL COLEGIO POR ALTOS FLUJOS VEHICUILARES Y  LAS ALTAS VELOCIDADES. SE REALIZARA LA SOLICITUD DE SEÑALIZACIÓN ESCOLAR Y REDUCTORES SE REALIZA RECORRIDO DE VERIFICACION POR TODO EL TRAMO  EL DIA 26 DE JULIO</t>
  </si>
  <si>
    <t>CARRERA 8 ESTE # 30 41SUR</t>
  </si>
  <si>
    <t>SE REALIZA REUNIÓN CON LA COMUNIDAD DE SIDEL QUIENES NUEVAMENTE REITERAN SU PROBLEMÁTICA DE PARQUEO EN VIA EN HORARIO NOCTURNO, DESDE EL CLM SE INFORMA SE ELEVARAN OPERATIVOS DE IGUAL MANERA SE INFORMA LA IMPORTANCIA DE LA CULTURA CIUDADANA Y DEL LOS COMPROMISOS DE LA COMUNIDAD CON SUS TERRITORIOS. SE ELEVA SOLICITUD DE OPERATIVO POR MEDIO DE LA PAGINA BOGOTA TE ESCUCHA EL DIA 02/08/2019, CON NÚMERO DE RADICADO 1872012019</t>
  </si>
  <si>
    <t xml:space="preserve">SE REALIZA DIGITACION DE LA BASE DE DATOS CON LAS SOLICITUDES Y ACTIVIDES REALIZADAS. NO GENERA ACTA </t>
  </si>
  <si>
    <t>SE REALIZA COMISIÓN DE MOVILIDAD CUYO FIN ES DAR CONTINUIDAD AL PROCESO LLEVADO DESDE LA COMISIÓN DONDE SE TRATAN  LOS SIGUIENTES TEMAS, SOCIALIZACION GENERAL DEL PIP, INTERVENCIÓN DELEGADA DE LA MESA COMUNITARIA LGBTI JEIMMY MOYA.</t>
  </si>
  <si>
    <t>SE ASISTE A MESA DE TRABAJO CITADA POR EL DILE DONDE SE TRATAN PROBLEMATICAS PROPIAS DE LA INSTITUCIÓN Y TEMAS DE MOVILIDAD.  SE TRATA EL TEMA DE ACCIDENTE RECIENTE FRENTE A LA INSITUCION, SE BREINDA LA INFORMACION QUE FUE ENVIADA POR EL GERENTE DE AREA PLANTA PILOTO DEL 2018 Y QUE EL PROYECTO SE ENCUENTRA EN ETAPA DE DISEÑOS PARA POSTERIOR IMPLEMENTACION, LA COMUNIDAD ESTUDIANTIL Y EN GENRAL INFORMAN SOBRE PLANTON EL PROXIMO 9 DE AGOSTO.</t>
  </si>
  <si>
    <t>BOLONIA</t>
  </si>
  <si>
    <t>CHUNIZA</t>
  </si>
  <si>
    <t>SANTA LIBRADA</t>
  </si>
  <si>
    <t>VIANEY</t>
  </si>
  <si>
    <t>USME CENTRO</t>
  </si>
  <si>
    <t>YOMASA</t>
  </si>
  <si>
    <t>Cra. 14 Bis #95a Sur-13</t>
  </si>
  <si>
    <t>MONTE BLANCO</t>
  </si>
  <si>
    <t>VIRREY</t>
  </si>
  <si>
    <t>ALFONSO LÓPEZ</t>
  </si>
  <si>
    <t>GESTORA  Y ORIENTADORA</t>
  </si>
  <si>
    <t>ANDREA</t>
  </si>
  <si>
    <t>PORTAL DE LAS SIERRAS</t>
  </si>
  <si>
    <t>FORTALEZA</t>
  </si>
  <si>
    <t>BRASILIA</t>
  </si>
  <si>
    <t>SANTA MARTA</t>
  </si>
  <si>
    <t>MARICHUELA</t>
  </si>
  <si>
    <t>COMPOSTELA</t>
  </si>
  <si>
    <t>CIudad Usme</t>
  </si>
  <si>
    <t xml:space="preserve">REUNION  CON INGENIERA VERIFICACION DE EQUIPOS </t>
  </si>
  <si>
    <t>ELABORACIPON DE ARCHIVO</t>
  </si>
  <si>
    <t>DIGITACIÓN BASE DE DATOS Y ELABORACIÓN HOJA DE CONTROL CARPETAS</t>
  </si>
  <si>
    <t>ACTA REORRIDO DE VERIFICACIÓN</t>
  </si>
  <si>
    <t>CLM-8</t>
  </si>
  <si>
    <t>ACTA REUNION INTERINSTITUCIONAL IDEPAC</t>
  </si>
  <si>
    <t xml:space="preserve">ACTA   </t>
  </si>
  <si>
    <t>RECORRIDO DE VERIFICACIÓN POR INVACIÓN DEL ESPACIO PÚBLICO</t>
  </si>
  <si>
    <t>ELABORACIÓN DE ACTAS</t>
  </si>
  <si>
    <t>GESTORA CLM-8</t>
  </si>
  <si>
    <t>JORNADA INFORMATIVA  BARRIO CARVAJAL</t>
  </si>
  <si>
    <t xml:space="preserve">CLM-8 </t>
  </si>
  <si>
    <t>SE BRINDA ATENCIÓN EN CLM</t>
  </si>
  <si>
    <t>CLASIFICACIÓN Y ORGANIZACIÓN DE ARCHIVO</t>
  </si>
  <si>
    <t>YISEL ESPEJO</t>
  </si>
  <si>
    <t>EQUIPO LOCAL</t>
  </si>
  <si>
    <t>DIANA TRIANA</t>
  </si>
  <si>
    <t>MARIA SOTO</t>
  </si>
  <si>
    <t>FERNANDA SOTO- YISEL ESPEJO</t>
  </si>
  <si>
    <t>EDGAR MORENO</t>
  </si>
  <si>
    <t>EDGAR CAROL Y NOHORA</t>
  </si>
  <si>
    <t>NHORA Y CAROL</t>
  </si>
  <si>
    <t>NHORA ,CAROL ,EDGAR</t>
  </si>
  <si>
    <t>EDGAR Y CAROL</t>
  </si>
  <si>
    <t>CAROL Y EDGAR</t>
  </si>
  <si>
    <t>EDGAR, CAROL NHORA Y BERTA</t>
  </si>
  <si>
    <t xml:space="preserve">
Se asiste a encuentro comunitario en el barrio Prado Veraniego, debido a las necesidades que se presentan en el sector y por solicitud de la comunidad., en primera instancia se presenta el centro local de movilidad, el portafolio de servicios, datos de contacto y se socializa el PIP presentando las cuatro líneas estratégicas de intervención y describiendo el accionar en cada una por parte del centro local de movilidad.
Seguidamente se invita a los diálogos ciudadanos de la localidad indicando que se realizaran el día 18 de julio de 2019 partiendo a las 8:00 am desde la Calle 134 con Boyacá., se brinda información en relación con la importancia del acompañamiento de la comunidad.
Por otra parte, se recepcionan las solicitudes y necesidades de la comunidad, donde la comunidad manifiesta:
Problemas de accidentalidad en el Kr 50 con Cl 128C, indican que los vehículos transitan a gran velocidad, el PARE de la esquina no es señal suficiente ya que por temas de visibilidad la comunidad hace caso omiso del mismo.
Problema de espacio público en relación con la colocación de cadenas que delimitan espacio de parqueo en la KR 51#128B-52, de ésta manera generando apropiación del espacio público.
Accidentalidad por exceso de velocidad de bicitaxistas en la Kr 51 con Cl 128B indica la comunidad que no utilizan luces de noche ni ningún reflectivo haciéndolos poco visibles ante los otros actores viales.
En la Cl 132 con Kr 50 problemas de accidentalidad, en este lugar queda una panadería y una cafetería.
En la Kr 46 con Cl 132 la comunidad solicita operativos nocturnos, debido a que hay un vigilante que cuida vehículos durante la noche y la invasión de espacio público impide que los residentes saquen sus vehículos de los predios, es de aclarar que si los residentes solicitan el retiro de algún vehículo en particular son amenazados por los propietarios de estos, así como por parte de los vigilantes. 
La comunidad quiere saber si se puede implementar algún piloto o medida de regulación de estacionamiento.
Se da cierre al encuentro comunitario manifestando que se solicitada a la SGV la viabilidad de la implementación de algún tipo de señalización que mitigue la problemática en los puntos de accidentalidad, asimismo, se solicitaran operativos por SDQS a la metropolitana de tránsito.
Se indica que es importante la presencia de otras instituciones para las diferentes problemáticas que manifiestan y que no conciernen a temas de movilidad tales como, problemas de seguridad, problemas de espacio público. 
Se agenda próxima reunión para el día 5 de agosto de 2019 a las 5:00 pm, donde se espera asistan más entidades, asimismo, se lleve respuesta a las solicitudes de este encuentro comunitario
COMPROMISOS 1. Jornada informativa en  Kr 51 con Cl 128B 2. Solicitud operativos de control en la KR 46 con Cl 132 por el sistema SDQS     RESPONSABLES  CLM-11  FECHAS   JULIO 31 DE 2019.
</t>
  </si>
  <si>
    <t>CAROL</t>
  </si>
  <si>
    <t>Se da inicio al encuentro comunitario con la comunidad del sector de la calle 140b con cra98 A con el fin de tratar temas de Espacio público por extensión de comercio e invasión de Espacio público por mal parqueo la comunidad manifestó la problemática del sector, igualmente se manifiestan temas de seguridad y temas de ruido por establecimientos comerciales bares y tiendas  de venta de licores hasta altas hora de  la noche.
Se expone el tema de la obra  que se adelantara por parte del fondo de desarrollo local, en la construcción de la vía de la Cra 98 entre calle 139 a la calle 145   en el sector comercial, al respecto la comunidad pregunta si se van hacer cierre o desvíos del tránsito por el sector, a lo cual, EL Gestor de Movilidad manifiesta que todo contrato de construcción de vías, el contratista deberá hacer socialización en cuanto se refiere a la iniciación de la obra  y el tiempo que se llevara a cabo  la  obra, igualmente  deberá dejar señalización  de la vía, de otra parte se hace excesiva la invitación a la comunidad presente a participar en los diálogos ciudadanos en la localidad los cuales son liderados por el Secretario de Movilidad  el día 18 de julio del presente A PARTIR DE LAS 8:00.a.m.
En cuanto  a los temas tratados se realizaran jornadas  informativas  y se solicitaran  operativos de control.
COMPROMISOS: Adelantar Jornadas informativas  en la Cra 98 A entre  calles 139 y 145  solicitar operativos de control en el mismo sector   RESPONSABLES: CLM 11  FECHAS: JULIO 24-2019.
CLM-11  Julio 24 -2019</t>
  </si>
  <si>
    <t>EDGAR</t>
  </si>
  <si>
    <t>EDGAR CAROL</t>
  </si>
  <si>
    <t>CAROL NHORA</t>
  </si>
  <si>
    <t xml:space="preserve">EDGAR ,CAROL, </t>
  </si>
  <si>
    <t xml:space="preserve">Se realiza encuentro comunitario   con la comunidad del sector la cual hace presencia para evidenciar la problemática que se presenta en la única vía de acceso la cual es cerrada, actualmente es ocupada por los carros motos y bicicletas que diariamente se acercan hacer comprar en el frigorífico de suba y permanecen parqueados todos los días. Causando trancones e impedimento a los ciudadanos residentes en el sector.
Una vez se escucha la problemática por parte de centro local de movilidad se toma atenta nota y se le comenta a la comunidad las actividades que se adelantan desde el centro local de movilidad en cuanto a la parte social, en cuanto a las jornadas informativos y operativos de control, código nacional de Transporte y herramientas tecnológica y la figura del defensor ciudadano.
Se realizarán jornadas informativas por IEP en la Calle 139 con Cra 92 A, frente al frigorífico de suba e igualmente se solicitarán operativos de control en el sector.
COMPROMISOS: Realizar jornadas informativas por IEP en la Calle 139 con Cra 92 A, frente al frigorífico de suba e igualmente se solicitarán operativos de control en el sector.  RESPONSABLES:  CLM 11  PLAZO: 26-07-2019.
</t>
  </si>
  <si>
    <t>EDGAR Y NHORA</t>
  </si>
  <si>
    <t xml:space="preserve">
Se realiza encuentro comunitario en el barrio Parque de Turingia donde en primera instancia se presentan los himnos patrios, posteriormente, un video de prevención de la policía nacional, seguidamente se presenta el cuadrante 46 y el CAI Pinar el cual comprende desde el portal de Suba hasta el CAI Pinar.
La Policía Nacional invita a la comunidad a ser partícipes del servicio militar indicando los beneficios de hacer parte de éste equipo de trabajo: entre los beneficios destacan 1 año gratuito de servicio de salud, los auxiliares de policía llegan a su casa todos los días, pago $600.000 mensuales, el año de servicio cuenta como año de pensión en entidad estatal, si la persona desea continuar la carrera militar se tiene en cuenta el 30% del proceso de matrícula.  
Se escuchan las problemáticas y necesidades de la comunidad, donde ésta refiere:
- Venta de armas, balines y pogeo en el centro comercial Plaza Imperial, las cuales se asemejan a las armas reales y para la adquisición solo piden la cedula de ciudadanía y el dinero. 
- Delincuencia en los alrededores del centro día, problema de roedores por los lados de la Campiña 
- Problemática de iluminación en la Av. Ciudad de Cali por los lados del puente peatonal.
- Problemática de velocidad de bici taxistas
- Vendedores ambulantes frente a Tostao
- Venta narcóticos donde se encuentran los vendedores ambulantes
- Solicitud retiro de los 4 vendedores ambulantes que se ubican alrededor del conjunto residencial
- Invasión de espacio público en los alrededores del centro comercial plaza imperial., 2 furgones estacionados todo el día 
- Por la Cl 151 se ubican dos vehículos uno de Postobon y otro de movistar obstaculizando el espacio público, especialmente tipo 3:00 pm. 
- En los alrededores del D1 invasión de espacio publico
- Comedores, restaurantes en el espacio publico
- Containers en el espacio publico
- El parque no tiene mobiliario para los niños
- Reductores de velocidad frente al conjunto específicamente en la Cl 151B con Kr 102 B y en la KR 103B con 151B
- Invasión de espacio público en barrio Lombardia la Cl 145 con Av. Ciudad de Cali – Frente a los bares
Finalmente, realiza intervención el centro local de movilidad donde se presenta el plan institucional de participación así mismo, invitando a la comunidad al acompañamiento en los diálogos ciudadanos que tendrán lugar el día 18 de julio de 2019 de 8:00 am a 11:00 am.
Posteriormente, se indica en relación con los bicitaxistas que de acuerdo con la resolución 356 de agosto 3 de 2018 se realizó censo bicitaxistas en Bogotá y ésta obviamente incluyo la localidad de Suba, posteriormente, se indica que se realizó encuentro comunitario con los líderes de los bicitaxistas pero que se volverá a realizar acercamiento para reiterar el tema de la velocidad y el uso de las luces en el horario nocturno.
Así mismo, se indica que elevara la solicitud de reductores y se enviaran los lugares de IEP a tránsito para que estos realicen los operativos concernientes, se hace énfasis de la importancia de invitar a estas reuniones a la policía de tránsito. 
COMPROMISOS: 1. Recorrido de verificación en la Cl 151B con Kr 102B para evaluar viabilidad de reductores de velocidad 
2. Recorrido de verificación en la KR 103B con 151B para evaluar viabilidad de reductores de velocidad.  3. solicitud operativos de control por SDQS en la Cl 145 con Av. Ciudad de Cali – frente a los bares. 4. Cl 151B con 102B vehículos de Postobon y Movistar obstaculizando el espacio público solicitud de operativos por SDQS. 5. Kr 103 con Cl 152 almacén D1 operativos por SDQS debido a IEP.   RESPONSABLES: CLM 11  FECHAS: 12 de julio de 2019.
</t>
  </si>
  <si>
    <t xml:space="preserve">Según oficio enviado del despacho, se hizo presencia al encuentro comunitario en el sector Uniagraria de la localidad de suba, el cual fue convocado por el concejo de Bogotá, encuentro que contó con la presencia de las siguientes entidades Centro Local de Movilidad, Secretaria de Seguridad, Represente de la UAESP, departamento de espacio público, Integración social Local y planeación Distrital.
Una vez constatada la presencia de las entidades en el encuentro se escucha a la comunidad frente a las diferentes inquietudes que se presentan en el sector mencionado. Se hace una presentación por parte del representante de planeación distrital quien explica el proceso que se avenido realizando en la ciudad en cuanto al Plan de Ordenamiento Territorial “POT” y aclarando las diferentes inquietudes presentadas por la comunidad presente. 
En cuanto a la problemática de movilidad se manifiesta los trancones que se presentan en el desarrollo de las obras que se adelantan por el acueducto  en los diferentes sectores de la calle 170 entre las carreras  65 a la cra 72  que se han  visto afectados por la mismo y en cumplimiento de PMT aprobado por la SDM principalmente en  las horas pico por la entrada y salida de volquetas  y vehículos pesados, al respecto el capitán Pantoja hace referencia a los procesos que se adelantan en el sector  en el cumplimiento de las normas haciendo operativos permanentes , los cuales continuaran has la finalización de la obra, solicitando a la comunidad presente  que se debe tener paciencia  dado la importancia de la obra para el sector y que de acuerdo al PMT y a que no es posible ninguna modificación justamente por las condiciones del sector, se manifiesta invasión de espacio público por mal parqueo especialmente en los andenes de villas del prado  en el sector comercial frente a los restaurantes y ventas de comidas rápidas. 
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COMPROMISOS 1. Adelantar jornadas informativas en la calle 170 a la calle 175 entre cra 54 y cra 55 sector comercial. 
2. Solicitar operativos por el sistema SDQS  RESPONSABLES   CLM11   FECHAS JU.LIO 31 DE 2019
</t>
  </si>
  <si>
    <t xml:space="preserve">Recorrido de acuerdo al radicado SDM-182305 del Concejo de Bogotá, solicitado por la concejal Olga Victoria Rubio Cortes, evidenciando que la calle 139 con carrera 98ª en donde se encuentra situada la congregación cristiana “La Alianza” a 100 metros aproximadamente de una intersección semafórica ubicada en la  CL  139 con KR 98b, motivo este por el cual no aplicaría semáforo.
COMPROMISOS 1. Solicitar a Señalización visita para que se verifique la posibilidad de implementar reductores de velocidad y señalización tanto vertical como horizontal. RESPONSABLES CLM 11 FECHAS 1 agosto 2019
</t>
  </si>
  <si>
    <t xml:space="preserve">Dan alcance a la solicitud del radicado hecho a la Secretaria Distrital de Movilidad por el consejo de Bogotá   según oficio 175055, a la anterior solicitud el Centro local de Movilidad de suba asistió al        Encuentro   Comunitario que se realizó en el conjunto residencial Provenza Campestre fase 1, el cual tuvo como objetivo dar respuesta a las solicitudes hechas por la comunidad, en al Encuentro comunitario realizado el pasado mes de abril.
En cuanto al tema correspondiente a los compromisos adquiridos por la secretaria de movilidad, se presentó un amplio informe de los planes de manejo de tránsito, haciendo las anotaciones correspondientes para que la alcaldía ejerza lo correspondiente frente a la urbanizadora marval quienes han presentado inconsistencias en el manejo PMT, se deja constancia ante el concejal Diego Andrés Molano de lo actuado por la secretaria de movilidad respecto de los requerimientos.  
De otra parte, en lo manifestado frente a la problemática de falta de señalización hecha por la comunidad del sector, se adelantarán las gestiones pertinentes ante la división de señalización a fin de que se adelanten las acciones correspondientes a fin de dar respuesta a la solicitud hecha por la comunidad. 
COMPROMISOS 1.Adelantar Jornadas informativas en CRA 58 con calle 119 
2.Operativos de control SDQ   RESPONSABLES CLM-11    FECHAS Agosto 2 de 2019.
</t>
  </si>
  <si>
    <t xml:space="preserve">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
Una vez presentado el equipo de trabajo se presenta igualmente los líderes comunitarios asistentes al dialogo, se escucha las inquietudes que se presentan en la bahía ubicada en Kr 50 con Cl 125, sitio en el cual se presenta invasión de espacio público por mal parqueo especialmente los días domingos y festivos en las horas de los oficios religiosos cuyos feligreses se desplazan en vehículos que son parqueados a los lados de la vía cerrando por completo el paso a las demás personas que por allí deben de transitar.
Dado que la bahía en los días feriados presenta sobrecupo por la gran afluencia de vehículos.
De otra parte, se plantea la situación que se presenta en la CL 123ª Entre KR 47 y 49 que debido al comercio el parqueo en vía es constante no solo por los vehículos particulares sino también de vehículos de carga que realizan sus labores de carga y descarga en la vía sin tener en cuenta un horario establecido para tal fin por parte de los establecimientos comerciales, lo que provoca incomodidad en el desplazamiento de los peatones del sector.
De parte de los directivos de la SDM se manifiesta que en el sector se ha realizado socialización para CSV que esta por implementarse en poco tiempo. 
Algunos líderes del sector preguntan sobre un paso seguro frente a la iglesia y el mantenimiento de la señalización a lo que los directivos les responden que se revisará el diseño y será aprobado por la SDM.
Se pregunta sobre la implementación de la cicloruta de la CL 116 y como se realizó la socialización de la misma ya que se han generado muchos trancones en el sector por este motivo.
Por último, se consolidan las solicitudes realizadas en este DIALOGO CIUDADANO en la matriz a fin de dar respuesta a los ciudadanos por parte de las dependencias de SDM y otras entidades a que haya lugar.  
COMPROMISOS  1. Se revisará el avance de CSV CL 123ª KR 48 Y KR 47 ante el grupo de señalización y se enviará al correo: batanrecreodelosfrailes@gmail.com
2. Se revisará el diseño frente a iglesia KR 50 CL 123 y señalización que está aprobado y hecho por SDM
3. Acciones pendientes de IDU   CL -116 por 50
4. SGV Se puede manejar con piloto para manejar ascenso y descenso tratando de regular con apoyo del grupo guía y policía de tránsito.
5. Se incluirá en la base de implementación de señalización la CL 121 entre KR 47ª Y KR 50
6. Se reportará ante la UMV el hueco de la CL 120 entre KR 46 Y KR 48 RESPONSABLES 1. División de Señalización SDM 2. División de Señalización SDM  3. IDU 4. SGV y grupo guía y policía de transito 5. División de Señalización SDM
6. UMV  1. Agosto 5 de 2019   FECHAS 2. Agosto 5 de 2019 , 3. Agosto 5 de 2019 ,4. Agosto 5 de 2019 , 5. Agosto 5 de 2019, 6. Agosto 5 de 2019 
</t>
  </si>
  <si>
    <t xml:space="preserve">EDGAR ,CAROL  NHORA, MIRIAM IVAN SEGURA JUAN DIEGO AREVALO MARIO GARZON , JUAN CAROLINA SOACHA JUAN CORTES RICARDO AREVALO , MARCELA NEIRA, </t>
  </si>
  <si>
    <t xml:space="preserve">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
Una vez presentado el equipo de trabajo se presenta igualmente los líderes comunitarios asistentes al dialogo, se escucha las inquietudes que se presentan algunos ciudadanos agradecen a la SDM la implantación del plan piloto en este mismo lugar en el que nos encontramos puesto que ha mejorado el recorrido por la CL 138.
Sin embargo, solicitan una medida de más largo alcance para solucionar de forma definitiva como sería un semáforo, que los directivos de la SDM les contesta que siendo un plan piloto se hará evaluación se verá si se procede a la instalación del mismo, haciendo aclaración de que de momento es una medida provisional. 
Se manifiesta la problemática que se presenta en el mismo sector que tiene que ver con los eventos que se desarrollan en el Club de Suboficiales de las fuerzas militares de manera continua ya que ellos mismos señalizan con sus propios conos ocasionando grandes trancones y dificultad de transitar por el sector.
De otra parte el presidente de la junta de acción comunal del Prado Veraniego manifiesta su inconformidad no solo a título personal sino de la comunidad en general en temas de movilidad por la medida que se está implementando, para lo cual sugiere realizar mesa de trabajo con la comunidad de los sectores aledaños a fin de hacer aclaraciones pertinentes sobre el tema. 
COMPROMISOS 1. Acercamiento con el Subdirector del Club de Suboficiales de las fuerzas militares por IEP
2. Se convoca a reunión de mesa de trabajo para el dia 31 de julio de 2019 en el salón comunal del barrio Spring.  RESPONSABLES 1.  Oficina de Gestión Social 
2. JAC Barrios Spring y Prado Veraniego y Subdirección y SDM  FECHAS 1. 2 de agosto 2019, 2. 31 de Julio 2019.
</t>
  </si>
  <si>
    <t xml:space="preserve">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
El gerente de área realiza la presentación de los indicadores de gestión de la movilidad en el tiempo comprendido entre 2016 a 2019, temas de inversión, señalización, implementación de defensas metálicas, semaforización, programas como el colegio en bici, la labor de gestión social, los siniestros a nivel ciudad y los siniestros en la localidad, informar de la red de ciclo rutas locales, los planes del manejo de tránsito, las medidas de gestión en vía, carril preferencial de rutas escolares, corredores eficientes en Suba, canalizaciones retornos AV. Suba – AV Cali, barreras de contención peatonal Marantá, controles operativos. 
Una vez presentado el equipo de trabajo se presenta igualmente los líderes comunitarios asistentes al dialogo, se escucha las inquietudes que se presentan Solicita saber la razón por la cual no se realizó la instalación del semáforo que ya se había aprobado en la CL 153 con KR 50, por lo que se vienen presentando varios accidentes y solicitan señalización en los entornos escolares.
Los usuarios del SITP ruta 11ª se solicita aumentar frecuencias puesto que el número de usuarios ha venido aumentando con el tiempo y por este motivo son insuficientes los que envían. 
De otra parte, la señal de prohíbo girar a la izquierda se instaló en el lugar por donde salen impidiendo el cruce haciendo que los habitantes no puedan salir en este sentido haciendo sobre recorridos de más de 35 minutos en CL 139 KR 126ª frente al CAI Gaitana.
Además, solicitan la sincronización de los semáforos de la CL 139 puesto que no dan tiempo para que los peatones tanto menores como adultos mayores y discapacitados tan solo cuentan con 6 segundos para cruzar tiempo que no es el suficiente. 
Solicitan cicloruta en el tramo comprendido de la CL 139 entre KR 94 y TV 127 pues beneficiaria a los habitantes del sector, también hace queja sobre  vendedores ambulantes en CL 138 que invaden la calle.
Hace énfasis en la sincronización de los semáforos ubicados entre la TV. 127 Y  KR 118 pues los tiempos para pasar son insuficientes para las personas mayores, niños y discapacitados. 
COMPROMISOS C RESPONSABLES  1.  Solicitud ante Señalización posibilidades de implementación
2. Solicitud a TMSA
3. Solicitud ALS recuperación de espacio público en Barrio San Basilio.
4. Realizar jornadas informativas en TV 127 hasta KR 94. CLM 11 
5. Solicitud ALS recuperación espacio público en CL 138 con KR 118
6. Solicitud ante Semaforización la regulación de tiempos semafóricos en CL 139.   
FECHAS  1. 2. Agosto 2 de 2019, 3. Agosto 2 de 2019, 4. Agosto 2 de 2019, 5. Agosto 2 de 2019, 6. Agosto 2 de 2019
</t>
  </si>
  <si>
    <t xml:space="preserve">Se da inicio al encuentro Comunitario programado por comité IDU, el cual tuvo como objetivo adelantar un recorrido con la comunidad y el consorcio que adelanta la obra bajo el contrato IDU 1285 de 2019.
En el recorrido se escucha a la comunidad sobre las propuestas que tienen respecto a la posible modificación del PMT que se adelanta actualmente, a fin de minimizar la problemática que se presenta en el sector ya que con el actual PMT se presentan dificultades por las vías principales de acceso y salida al barrio, provocando un cuello de botella y exceso de velocidad en la única vía  los representantes del consorcio toman atenta nota  sobre las propuestas  de la comunidad, y presentara una nueva propuesta  a la secretaria de Movilidad para que se estudie la posibilidad  de aprobar  el nuevo PMT.
En el recorrido se observa Invasión de espacio público por mal parqueo en la calle 145 con cra 49 y especialmente en sector de los supermercados por cargue y des cargue se propone revisar el plan de manejo de movilidad en los supermercados. Por último, se propone estudiar la posibilidad de hacer el cambio de sentido vial en la carrera 49 para que quede de entrada y la carrera 45 quede de salida con calle 145.
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COMPROMISOS  1-Adelantar jornadas informativas en la calle 145 con cra 49. 2-solicitar operativos por el sistema SDQS. 3- solicitar planes de manejo de movilidad por cargue y descargue.  RESPONSABLES CLM-11 FECHAS AGOSTO 04 2019
 </t>
  </si>
  <si>
    <t xml:space="preserve">KR  91 No. 145A-32 ALS </t>
  </si>
  <si>
    <t xml:space="preserve">NHORA PULIDO </t>
  </si>
  <si>
    <t xml:space="preserve">EDGAR  MORENO
NHORA PULIDO </t>
  </si>
  <si>
    <t xml:space="preserve">Se asiste a encuentro comunitario por solicitud de la comunidad, encuentro en el cual se presentaron diferentes solicitudes referentes a señalización entorno de los jardines y colegios del sector de los cuales hicieron diferentes coordinadoras de los mismos. Se tomó atenta nota de las vías y direcciones de los colegios y jardines así.
Colegio el vaticano CL  162b # 62-41  tel. 4672363 
Los amiguitos de Franklin    Cra 62 # 160 - 05   tel. 7894087
Sweet Land kindergarten    Cra 59a # 162 -04  tel 6030931
Aprendiendo jugando y cantando kr 62 con 161c # 59 - 87 cel. 3115102825
El arte de vivir jardín infantil CL 161a # 62 – 21 tel. 4682917
Caritas Felices CL 161a    # 59 - 34 cel. 3022188411
Maryland Knder Garden Cl 161 # 62 - 52   cel. 3142268243
Little Explorer        cel 3165308312  
Aster School   cl 160a # 63 -10b     tel 3017141612
Champion Kids    Cr 61 # 160 - 22   
Liceo Bambini kr 61# 160-15 tel 4885297
El Edén kr 61 # 160 - 50    tel. 3005502793
 El centro local de movilidad, presenta el plan institucional de participación relacionando las 4 líneas estratégicas de intervención participativa, formativa, informativa y técnica local., a su vez menciona datos de contacto. El área técnica de la secretaria de movilidad, la cual hace parte del área de gestión en vía de la secretaria distrital de movilidad también menciona su plan de acción.
La comunidad indica su problemática de parqueo en vía sobre la Cra 62 con calle 163 a la calle 160 entre a lo que el gestor del Centro Local indica se solicitaran operativos de control en el sector. 
COMPROMISOS Jornadas Informativas  en la direcciones  de los Jardines  y colegios del sector y solicitud de Operativos SDQS  RESPONSABLES CLM 11  FECHAS  6 de Agosto 2019.
</t>
  </si>
  <si>
    <t>CENTRO EMPRESARIAL  COLPATRIA TORRE II CL. 127  No. 53ª45</t>
  </si>
  <si>
    <t>KR. 131 No. 133-44</t>
  </si>
  <si>
    <t>CL. 152 No. 58-50</t>
  </si>
  <si>
    <t>CL. 138 ENTRE KR. 53</t>
  </si>
  <si>
    <t>REALIZARA ACERCAMIENTO CON EL CLUB MILITAR PARA AGENDAR UNA REUNIÓN CONJUNTA DE ACCIONES QUE AYUDEN A MITIGAR LA ALTA CONGESTIÓN POR EVENTOS DEL CLUB SOBRE LA CL 138.</t>
  </si>
  <si>
    <t>ACTA Y LISTADO DE LA EVIDENCIA</t>
  </si>
  <si>
    <t xml:space="preserve">LA SDM CON LA PARTICIPACIÓN DEL CLM-11, SEMAFORIZACIÓN Y LA SUBDIRECCIÓN DE GESTIÓN EN VÍA, BRINDAN INFORMACIÓN A LA COMUNIDAD, COMO PARTE DE LOS COMPROMISOS ADQUIRIDOS EN LOS PASADOS DIÁLOGOS CIUDADANOS REALIZADOS EN 18 DE JULIO DE 2019, EN PROYECTO PILOTO REALIZADO EN LA INTERSECCIÓN DE LA CL 138 – KR 53.
LA INGENIERA DE LA SGV, INFORMÓ NUEVAMENTE A LA COMUNIDAD DE LAS ACCIONES REALIZADAS EN LA INTERSECCIÓN CL 138 – KR 53, POR SER UN PUNTO EVIDENCIADO Y MONITOREADO POR VARIOS ENTRECRUZAMIENTOS Y DE ALTA ACCIDENTALIDAD, POR SER INTERSECCIÓN CONECTANTE ENTRE LOS BARRIOS SPRING Y PRADO PINZÓN.  TAMBIÉN SE LES ACLARÓ QUE POR HABER SIDO PRUEBA PILOTO SE RETIRARON LOS MALETINES UNA VEZ SE REALIZARON LOS RESPECTIVOS MONITORES, EVIDENCIADOS CON FOTOS Y VIDEOS, LOS CUALES ARROJARON DURANTE EL TIEMPO DEL PILOTO LA ACCIDENTALIDAD (CHOQUES: VEHÍCULO-CICLISTA), DISMINUIDOS, AUNQUE LA CONGESTIÓN HAYA CONTINUADO.
DESDE SEMAFORIZACIÓN ING. ERICK GALEANO, INFORMÓ QUE LA INTERSECCIÓN SE ENCUENTRA PARA DISEÑAR E IMPLEMENTAR, EN EL PRESENTE CONTRATO; PARA REALIZAR EL RESPECTIVO DISEÑO SDM REVISARÁ Y SE AFECTARÁN DE CIERTA MANERA LOS MOVIMIENTOS PRINCIPALMENTE OCCIDENTE – NORTE DE LA KR 53ª, SOLO TENDRÁ PASO DIRECTO S-N SOBRE LA KR 53. LA SOLUCIÓN PARA GIRO IZQUIERDO SE HARÁ POR LA KR 52.  LA INTERSECCIÓN TENDRÁ 3 FASES SEMAFÓRICAS CON INCLUSIÓN DE PASO PEATONAL. SE HARÁ EL RESPECTIVO CIERRE DE SEPARADOR, CON SUS RESPECTIVOS BORDILLOS.  SE INFORMARÁ AL IDU PARA LAS RESPECTIVAS OBRAS DE LOS SEPARADORES.  DESDE SDM SE REALIZARÁ Y REVISARÁ LA SEÑALIZACIÓN QUE APLIQUE EN EL SECTOR.
EL GESTOR DEL CLM-11, SR. EDGAR MORENO, INFORMÓ QUE SE REALIZARA ACERCAMIENTO CON EL CLUB MILITAR PARA AGENDAR UNA REUNIÓN CONJUNTA DE ACCIONES QUE AYUDEN A MITIGAR LA ALTA CONGESTIÓN POR EVENTOS DEL CLUB SOBRE LA CL 138.
LA COMUNIDAD INTERVINO, SOLICITANDO REVISIÓN DE LA SEÑALIZACIÓN COMO PROHIBIDOS GIROS EN “U” EN LOS CRUCES CERCANOS A LA INTERSECCIÓN. MANTENIMIENTO DE LA SEÑALIZACIÓN DEL BICICARRIL A LA ALTURA DE LA KR 58,.  SOLICITAN OPERATIVOS DE CONTROL POR EL MAL PARQUEO DE VEHÍCULOS POR EL ALTO COMERCIO DEL SECTOR, CAUSANDO CONGESTIÓN.  SOLICITAN REVISIÓN DE LAS RUTAS DEL SITP QUE LOS TRASLADEN AL SECTOR DE COLINA CAMPESTRE.  DENUNCIAN LA PROBLEMÁTICA DE LA KR 48 – CL 137 DONDE LOS TAXISTAS Y BICITAXISTAS LA TOMAN EN BAJADA (CONTRAVÍA) SIENDO UN RIESGO A LA MOVILIDAD, DENUNCIARON CERCA AL CANAL CÓRDOBA JUNTO A UN EDIFICIO EN PARQUEO EN VÍA.
</t>
  </si>
  <si>
    <t>CL. 36 No. 28A-41</t>
  </si>
  <si>
    <t>LAGOS DE CORDOBA</t>
  </si>
  <si>
    <t>REALIZAR JORNADA INFORMATIVA POR IEP EN LA CRA 58 N° 119-A-98</t>
  </si>
  <si>
    <t xml:space="preserve">SE DA INICIO AL ENCUENTRO COMUNITARIO “MESA DE TRABAJO “CITADA POR EL CONCEJAL DIEGO MOLANO LA CUAL SE REALIZÓ LA BIBLIOTECA DEL CONCEJO DE BOGOTÁ CON LA PRESENTACIÓN POR PARTE DEL CONCEJAL Y FUNCIONARIOS DE LAS ENTIDADES CONVOCADAS DE ACUERDO A LO ANTERIOR SE SOCIALIZO LA PROBLEMÁTICA QUE SE PRESENTA EN EL SECTOR, LA CUAL HA SIDO EVIDENCIADA EN VARIAS MESAS DE TRABAJO REALIZADAS POR LA COMUNIDAD, SIN QUE SE HALLA DADO RESPUESTA ESPECIALMENTE CON LOS DIRECTAMENTE  IMPLICADOS  COMO  EL LA CONSTRUCTORA MARVAL, QUIEN  HA INCUMPLIDO  EN VARIAS OCASIONES LO PERTINENTE CON LA COMUNIDAD DE PROVENZA ROYAL  FASE II, LA IDEA DE LA PRESENTE MESA  ES AVANZAR EN LOS DIFERENTES TEMAS  SOBRE LA SESIÓN DE ZONAS  AL DISTRITO  SEGÚN LO ESTIPULADO EN LA LICENCIA DE CONSTRUCCIÓN  DE 2005.
POR LO ANTERIORMENTE EXPUESTO POR PARTE DEL CONCEJAL SE COMUNICA QUE LA INTENCIÓN ES DAR SOLUCIONES A FIN DE NO AFECTAR NINGUNA DE LAS PARTES, TENIENDO EN CUENTA QUE SE ADELANTAN ACCIONES JURÍDICAS POR PARTE DE ENTIDADES POR EL INCUMPLIMIENTO POR PARTE DE LA CONSTRUCTORA.
SE PROPONE QUE LA CONSTRUCTORA REALICE AJUSTE A LAS DIFERENTES SOLICITUDES SOLICITUDES A FIN DE TENER INFORMADA A LA COMUNIDAD Y AVANZAR EN LAS SOLUCIONES, PERO PARA LELAMENTE SE SEGUIRÁ CON LAS ACCIONES JURÍDICAS, PARA GARANTIZAR QUE SE CUMPLAN LAS SOLICITUDES HECHAS POR LA COMUNIDAD PRESENTE.
POR PARTE DE MOVILIDAD SE CONTINUARÁ CON LOS SEGUIMIENTOS A LOS PMT Y LAS OBSERVACIONES QUE SE HARÁN PARA GARANTIZAR EL CUMPLIMIENTO DE LOS MISMOS.
</t>
  </si>
  <si>
    <t>NO HAY COMPROMISO</t>
  </si>
  <si>
    <t>GESTORA Y ORIENTADOR</t>
  </si>
  <si>
    <t>ENVIAR POR CORREO ELECTRÓNICO AL GERENTE DE ÁREA SOLICITUD ELABORADA POR COMERCIANTES E INDUSTRIALES DEL VERGEL</t>
  </si>
  <si>
    <t>EL CLM ELEVARA LA SOLICITUD EN EL APLICATIVO SDQS PARA LA IMPLEMENTACIÓN DE LOS REDUCTORES DE VELOCIDAD EN LA CL 16 ENTRE KR 19 Y KR 22 PARA MITIGAR LA PROBLEMÁTICA EN LA VIA</t>
  </si>
  <si>
    <t>KR 38 # 53B- 43 SUR</t>
  </si>
  <si>
    <t>ARBOLIZADORA BAJA</t>
  </si>
  <si>
    <t xml:space="preserve">CLM Y DEMAS  ENTIDADES LOCALES </t>
  </si>
  <si>
    <t xml:space="preserve">REUNION UAT DONDE EL PRINCIPAL TEMA ES EL PLAN INTEGRAL DE POLITICA PUBLICA DE LAS INSTANCIAS DE PARTICIPACION CIUDADANA </t>
  </si>
  <si>
    <t>GESTORAS YOLIMA BASTIDAS Y ADRIANA ACEVEDO</t>
  </si>
  <si>
    <t>AV. BOYACA CON KR 24</t>
  </si>
  <si>
    <t xml:space="preserve">DAR A CONOCER A LAS MUJERES QUE PARTICIPAN EN EL COLMYG EL SISTEMA ACTIVO DE TRASNMICABLE </t>
  </si>
  <si>
    <t xml:space="preserve">ALBORIZADORA BAJA </t>
  </si>
  <si>
    <t xml:space="preserve">NO GENERA ACTA </t>
  </si>
  <si>
    <t>SE REALIZA ATENCION A LA CIUDADANIA EN PUNTO CLM</t>
  </si>
  <si>
    <t xml:space="preserve"> Apoyo en la elaboración de documentos y/o material del CLM</t>
  </si>
  <si>
    <t>CALE 13 Nª 37 35</t>
  </si>
  <si>
    <t>P. Consulta de informacion al interior de la SDM. (Presencial)</t>
  </si>
  <si>
    <t>CLL70 C SUR # 17H -16</t>
  </si>
  <si>
    <t>El Tesoro</t>
  </si>
  <si>
    <t xml:space="preserve">QUINTAS DEL SUR </t>
  </si>
  <si>
    <t xml:space="preserve">SOLICITAR OPERATIVOS DE CONTROL EN CALLE 70 C SUR ENTRE KR 17 A Y KR17F  POR INVASION DE ESPACIO PUBLICO A TRAVES DE LA HERRAMIENTA BOGOTA TE   ESCUCHA </t>
  </si>
  <si>
    <t>ENCUENTRO COMUNITARIO DONDE LA PRINCIPAL PROBLEMATICAS ES EL IEP RADICADO DEL OP 1676832019</t>
  </si>
  <si>
    <t>GESTORAS ADRIANA ACEVEDO Y YOLIMA BASTIDAS</t>
  </si>
  <si>
    <t>CLL64 SUR #29-19</t>
  </si>
  <si>
    <t xml:space="preserve">CANDELARIA </t>
  </si>
  <si>
    <t xml:space="preserve">SE  REALIZA JORNADA INFORMATIVA POR PROBLEMATICA DE IEP </t>
  </si>
  <si>
    <t xml:space="preserve">K 3 VIA MOCHUELO </t>
  </si>
  <si>
    <t>El Mochuelo</t>
  </si>
  <si>
    <t xml:space="preserve">MOCHUELO BAJO </t>
  </si>
  <si>
    <t xml:space="preserve">SE REALIZA JORNADA DE SENSIBILIZACION CON LOS CONDUCTORES DE LAS LADRILLERAS PARA ABORDAR EL TEMA DE SEGURIDAD VIAL </t>
  </si>
  <si>
    <t xml:space="preserve">APOYO  A LAS ACTIVIDADES DEL CLD LOS DIAS 27 JULIO, 1 AGOSTO 2019 </t>
  </si>
  <si>
    <t xml:space="preserve">SE REALIZA APOYO EL DIA 27 DE JULIO  Y EL 1 DE AGOSTO </t>
  </si>
  <si>
    <t>CLL 58 A SUR CON KR 51</t>
  </si>
  <si>
    <t>CORUÑA</t>
  </si>
  <si>
    <t xml:space="preserve">LA COMUNIDAD SOLICITA INFIRMACION SOBRE MULTAS Y COMPARENDOS LA CUAL SE SUMINISTRA EN EL ESPACIO DE PARTICIPACION </t>
  </si>
  <si>
    <t>ORIENTADORA PAOLA CELIS</t>
  </si>
  <si>
    <t xml:space="preserve">KR 45 A CON CLL 59C SUR </t>
  </si>
  <si>
    <t>DG 62 SUR # 20F -20</t>
  </si>
  <si>
    <t xml:space="preserve">SAN FRANCISCO </t>
  </si>
  <si>
    <t xml:space="preserve">SE HARA LA RESPECTIVA CONSULTA DEL CIUDADANO CON EL ING HUGO RUEDA POR VIA TELEFONICA CON EL OBJETIVO DE TENER CONOCIMIENTO LOS  AVANCES DE LA GESTION CON RESPECTO  A LOS REDUCTORES DE VELOCIDAD  EN LA KR 45 CON CL 70 C SUR </t>
  </si>
  <si>
    <t xml:space="preserve">EL DIA 15/07/2019 SE CONULTA VIA TELEFONICA AL ING HUGO RUEDA SOBRE LOS AVANCES CON RESPECTO A LOS REDUCTORES DE VELOCIDAD Y LA RESPUESTA ES QUE YA FUERON APROBADOS AL IGUAL QUE BARRERAS ESTAN PENIDNTES POR IMPLEMENTACION </t>
  </si>
  <si>
    <t xml:space="preserve">SE REALIZA FORMATO DE CARACTERIZACION DE ESCENARIOS DE RIESGO </t>
  </si>
  <si>
    <t xml:space="preserve">SE REALIZA SEGUIMIENTO A LOS ESPACIOS DE PARTICIPACION EN EL TERRITORIO PROXIMA SESION TALLER DOFA </t>
  </si>
  <si>
    <t>K 3 VIA PASQUILLA</t>
  </si>
  <si>
    <t>PASQUILLA</t>
  </si>
  <si>
    <t xml:space="preserve">RECORRIDO DE VERIFICACION TECNICA EN VIA PASQUILLA PARA VIABILIDD E DEFENSAS METALICAS </t>
  </si>
  <si>
    <t xml:space="preserve">KRR 18C SUR # 77 B -31 </t>
  </si>
  <si>
    <t xml:space="preserve">GESTIONAR POR CORREO ELECTRONICO SEÑALIZACION SOLICITADA </t>
  </si>
  <si>
    <t xml:space="preserve">EL DIA 22/07/2019  SE ENVIA A CORREO ELECTRONICO A FUNCIONARIO MARIO GARZON LA SOLICITUD DE LA SEÑALIZACION PARA QUE SE DIRECCIONE DE ACUERDO A COMPETENCIA </t>
  </si>
  <si>
    <t>CLL78C #17J</t>
  </si>
  <si>
    <t xml:space="preserve">BUENOS AIRES </t>
  </si>
  <si>
    <t xml:space="preserve">SE REALIZA REUNION CON EL CIUDADANO QUIEN REFIERE SEÑALIZACION PARA EL SECTOR  DE REDUCTORES DE VELOCIDAD Y SE MENCIONA QUE YA SE HIZO SOLICITUD DE SEÑALIZACION </t>
  </si>
  <si>
    <t xml:space="preserve">REALIZAR LA SOLICITUD DE LOS OPERATIVOS DE CONTROL POR LA HERRAMIENTA BOGOTA TE ESCUCHA PARA LA CL 59 SUR # 23-34 DESPUES DE  LAS 9:00 PM CON EL FIN DE RECUPERAR EL ESPACIO PUBLICO </t>
  </si>
  <si>
    <t>EL DIA 15/07/2019 SE DIRECIONA PORLA HERRAMIENTA BOGOTA TE ESCUCHA CON EL NUMERO DE RADICADO 1678022019</t>
  </si>
  <si>
    <t>CLL 62 SUR CON KR 45</t>
  </si>
  <si>
    <t xml:space="preserve">SE REALIZA JORNADA DE SENSIBILIZACION  EL TEMA DE SEGURIDAD VIAL PASOS SEGUROS Y CULTURA CIUDADANA </t>
  </si>
  <si>
    <t xml:space="preserve">SEGUIMIENTO A LOS COMPROMISOS ADQUIRIDOS POR LAS ENTIDADES </t>
  </si>
  <si>
    <t>KR 38 # 53B- 43 SUR CASA CULTURA</t>
  </si>
  <si>
    <t xml:space="preserve">SE REALIZA JORNADA DE SENSIBILIZACION  EL TEMA DE SEGURIDAD VIAL PASOS SEGUROS , CULTURA CIUDADANA Y CONDUCTAS DEL BUEN CICLISTA </t>
  </si>
  <si>
    <t xml:space="preserve">KR 42 CON CLL 70 BIS SUR </t>
  </si>
  <si>
    <t>Jerusalén</t>
  </si>
  <si>
    <t>ARBOLIZADORA ALTA</t>
  </si>
  <si>
    <t xml:space="preserve">SE SOCIALIZAN ACTIVIDADES PARA EL MES MAYOR Y SOCIALIZACION DE DERECHOS HUMANOS ORIENTAADO A LGTBI, INTERVENCION SDM DIALOGO CIUDADANO </t>
  </si>
  <si>
    <t>CLL 59 B BIS SUR KR 38</t>
  </si>
  <si>
    <t xml:space="preserve">ARBOLIZADORA BAJA </t>
  </si>
  <si>
    <t xml:space="preserve">DANDO RESPUESTA AL RADICADO 175023 DE LA SDM  SE  REALIZA JORNADA INFORMATIVA POR PROBLEMATICA DE IEP </t>
  </si>
  <si>
    <t>CLL 59 B BIS SUR KR 36</t>
  </si>
  <si>
    <t xml:space="preserve">ARBOLZADORA BAJA </t>
  </si>
  <si>
    <t>CLL 59 B SUR # 45D- 27 DILE</t>
  </si>
  <si>
    <t xml:space="preserve">REALIZAR TALLERES DE MOVILIDAD A PADRES DE FAMILIA SOBRE EL TEMA DE SEGURIDAD VIAL </t>
  </si>
  <si>
    <t xml:space="preserve">EL 30/07/2019 SE REALIZA CANCELA EL TALLER POR LA INASISTENCIA DE LOS PADRES EL DILE LLAMARA A LA SDM CUANDO VUELVA CUADRAR AGENDA </t>
  </si>
  <si>
    <t>REUNION INTERINSTITUCIONAL CON DILE</t>
  </si>
  <si>
    <t xml:space="preserve">DG 62 SUR # 20F -20 ALCALDIA  LOCAL </t>
  </si>
  <si>
    <t xml:space="preserve">PROXIMA SESION DE MOVILIDAD SE SOCILIZARA EL PIP DE LA SECRETARIA DISTRITAL DE MOVILIDAD </t>
  </si>
  <si>
    <t>SE REALIZA PRESENTACION DE IDU CONTRATOS 1113 DEL 2016  Y TM  SOCIALIZACION DE ACCIONES EN TERRITORIO RUTAS 1006 INTERVENCION SDM DIALOGOS CIUDADANOS. EL DIA 21/08/2019 SE SOCIALIZA LOS CAMBIOS DEL NUEVO PIP</t>
  </si>
  <si>
    <t>IED ROGELIO SALMONA CLL 59 SUR #65</t>
  </si>
  <si>
    <t>MADELENA</t>
  </si>
  <si>
    <t xml:space="preserve">REUNION INTERINSTITUCIONAL RECTORES PARA COORDINACION DE ACCIONES </t>
  </si>
  <si>
    <t xml:space="preserve">SE ATIENDEN SOLICITUDES DEL RECTOR CON TEMA IMPLENTACION Y JORNADAS DE SENSIBILIZACION  </t>
  </si>
  <si>
    <t>REUNION INTERINSTITUCIONAL CON EL COLEGIO ROGELIO SALMONA</t>
  </si>
  <si>
    <t>IED ROGELIO SALMONA CLL 59 SUR #65-42</t>
  </si>
  <si>
    <t>TALLERES 8 Y 9 AGOSTO ESTUDIANTES , TALLER 7 DE SEP PADRES EN EL COLEGIO ROGELIO SALMONA</t>
  </si>
  <si>
    <t>SE REALIZA TALLER 9 DE AGOSTO SE CANCELA  POR SER COLEGIOANFITRION EN ACTIVIDAD CONSTRUYENDO PAIS, SE REALIZA TALLER CON PADRES EL DIA 7 DE SEPTIEMBRE</t>
  </si>
  <si>
    <t xml:space="preserve">SE REALIZA JORNADA DE SENSIBILIZACION  EL TEMA DE SEGURIDAD VIAL PASOS SEGUROS , CULTURA CIUDADANA Y CONDUCTAS RESPONSABLES </t>
  </si>
  <si>
    <t>CLL 11 CON KR 8-17 SECRETARIA DE GOBIERNO</t>
  </si>
  <si>
    <t>La candelaria</t>
  </si>
  <si>
    <t>LA CADELARIA</t>
  </si>
  <si>
    <t>REALIZAR ACOMPAÑAMIENTO AL RECORRIDO TECNICO PUNTO DE ENCUENTRO IGLESIA GALICIA RUTA 10-06</t>
  </si>
  <si>
    <t xml:space="preserve">CLM , TM, GESTION EN VIA </t>
  </si>
  <si>
    <t xml:space="preserve">SE RECIBE SOLICITUDES SOBRE TEMA DE RUTAS 1006 INDETIFICANDO EL TRAZADO DE LA MISMA </t>
  </si>
  <si>
    <t>REUNION INTERINSTITUCIONAL EN SECRETARIA DE GOBIERNO</t>
  </si>
  <si>
    <t>GESTORA YOLIMA BASTIDAS</t>
  </si>
  <si>
    <t>CLL 59 A SUR # 45D -02</t>
  </si>
  <si>
    <t xml:space="preserve">ARBORIZADORA BAJA </t>
  </si>
  <si>
    <t xml:space="preserve">REALIZAR TALLER DE SEGURIDAD VIAL CON LOS GRADOS PREESCOLAR HASTA 2d o DE PRIMARIA EL 30 DE JULIO </t>
  </si>
  <si>
    <t xml:space="preserve">SE REALIZA ACERCAMIENTO DONDE SE SOCIALIZA ACCIONES Y PLANEACION DE JORNADAS DE SENSIBILIZACION </t>
  </si>
  <si>
    <t xml:space="preserve">KR 36 BIS # 64 SUR CASA DE LA IGUALDAD </t>
  </si>
  <si>
    <t xml:space="preserve">SE SOCIALIZA LA CONMEMORACION DEL DIA 25 DE NOVIEMBRE Y LA SDM SOCIALIZA DIALOGO CIUDADANO EL 15 DE AGOSTO </t>
  </si>
  <si>
    <t>GESTORA ADRIANA ACEVEDO</t>
  </si>
  <si>
    <t xml:space="preserve">SE ENTREGA INFORME DEL RADICADO DE LA SDM 189284 CON RESPECTO AL CUESTIONARIO POR MEDIO DE PRESENTACION QUE SE ENTREGA A LA JAL </t>
  </si>
  <si>
    <t>REUNION INTERINSTITUCIONAL CON LA JAL</t>
  </si>
  <si>
    <t>DG 62 G SUR  KR 72</t>
  </si>
  <si>
    <t>Ismael perdomo</t>
  </si>
  <si>
    <t>PERDOMO</t>
  </si>
  <si>
    <t xml:space="preserve">SE REALIZA LA IDENTIFICACION DE LOS ESCENARIO DE CARACTERIZACION DE PUNTOS CRITICOS Y EJE PROGRAMATICO </t>
  </si>
  <si>
    <t xml:space="preserve">SE REALIZA REUNION CON EL FIN DE DAR CONOCER EL PROYECTO BICIPARCEROS </t>
  </si>
  <si>
    <t>REUNION INTERINSTITUCIONAL COLEGIO ROGELIO SALMONA</t>
  </si>
  <si>
    <t xml:space="preserve">SE REALIZA CARACTERIZACION DEL SECTOR DE PLAZA LUCEROS CON EL INFORME QUE DA CADA ENTIDAD DE LAS AACIONES REALIZADAS DONDE LS PROBLEMÁTICA PRINCIPAL ES LA INVASION DE ESPACIO PUBLICO </t>
  </si>
  <si>
    <t>MESA PLAZA  LUCEROS</t>
  </si>
  <si>
    <t xml:space="preserve">KR 38 CON DG 64 SUR </t>
  </si>
  <si>
    <t>KR 37 ENTRE LAS CL 80 A SUR  Y 70 A SUR</t>
  </si>
  <si>
    <t>POTOSI</t>
  </si>
  <si>
    <t xml:space="preserve">REALIZAR MESA DE TRABAJO DESDE EL CLGR-CC PARA ABORDAR EL TEMA DEL COMPONENTE PROGRAMATICO </t>
  </si>
  <si>
    <t>SE SOCIALIZA LOS AVANCES DEL POA Y LOS COMPROMISOS DE LOS PUNTOS CRITICOS, SIMULACROS DE ALOJAMIENTO  EL DIA 29/0872019 SE DEJA CONSTANCIA QUE POR CRUCE DE ACTIVIDADES NO SE HA PODIDO REALIZAR LA ACTIVIDAD,SE RETOMARA EL TEMA EL DIA 29/08/2019</t>
  </si>
  <si>
    <t xml:space="preserve">SE  REALIZA JORNADA INFORMATIVA POR PROBLEMATICA DE EXCESO DE VELOCIDAD Y NORMAS DE TRANSITO </t>
  </si>
  <si>
    <t xml:space="preserve">KR 73 D CLL 68 SUR </t>
  </si>
  <si>
    <t xml:space="preserve">PERDOMO </t>
  </si>
  <si>
    <t xml:space="preserve">CLM, GESTION EN VIA </t>
  </si>
  <si>
    <t xml:space="preserve">RECORRIDO CON SECRETARIA DE GOBIERNO ATENDIENDO LAS SOLICITUDES EN TEMAS DE SEÑALIZACION DONDE EL ING HUGO RUEDA SE LLEVA LAS SOLICITUDES </t>
  </si>
  <si>
    <t xml:space="preserve">CLL 63 SUR CON KR 73 </t>
  </si>
  <si>
    <t xml:space="preserve">ALTOS DE LA ESTANCIA </t>
  </si>
  <si>
    <t>SE ATENDIO LA SOLICTUD DE LA COMUNIDAD Y DE LA SECRETARIA DE GOBIERNO CON RELACION A LA IMPLEMENTACION DELA RUTA 1006</t>
  </si>
  <si>
    <t xml:space="preserve">SE  REALIZA JORNADA INFORMATIVA POR CONVENIO SENA- SDM </t>
  </si>
  <si>
    <t>KR77 A #57 R -28</t>
  </si>
  <si>
    <t>PRIMAVERA</t>
  </si>
  <si>
    <t>DIRECCIONAR AL INTERIOR DE LA SDM LA IMPLEMENTACION SE SEÑAL VERTICAL SR-28 EN LA KR 77 A # 57 R -28</t>
  </si>
  <si>
    <t>SE REALIZA REUNION CON EL OBJETIVO ATENDER REQUERIMIENTO CON RELACION A LA IMPLEMNTACION DE LA SEÑALIZACION VERTICAL SR 28 EL DIA 20/08/2019 SE ENVIA VIA CORREO ELECTRONICO INTERINSTITUCIONAL AL AREA DE GESTION EN VIA LA SOLICITUD DE LA COMUNIDAD CON RESPECTO A LA SEÑALIZACION EL DIA 27/08/2019 MEDIANTE HERRAMIENTA DE BOGOTA TE ESCUCHA SE DIRECCIONA CON NUMERO DE RADICADO 2059122019</t>
  </si>
  <si>
    <t>CLL 79 SUR #39-35</t>
  </si>
  <si>
    <t xml:space="preserve">SE SOCIALIZAN LAS ACCIONES DE MOVILIDAD EN EL SECTOR CON LA IMPLEMENTACION ESCOLAR DE DIVINO NIÑO </t>
  </si>
  <si>
    <t xml:space="preserve">SE SOCIALIZA LAS FUNCIONES Y EL PROCESO DE ELLECCION PARA CONCEJEROS DESDE EL CLD </t>
  </si>
  <si>
    <t>GESTORA YOLIMA BASTIDAS Y ORIENTADORA PAOLA CELIS</t>
  </si>
  <si>
    <t xml:space="preserve">SE REALIZA VISITA PERO AL NO TENER CONVOCATORIA Y SE CIERRA DANDO TIEMPO PARA RPROGRAMACION DE AGENDA DE ACUERDO A LOS TIEMPOS QUE PROGRAME EL DILE </t>
  </si>
  <si>
    <t>CONTINUAR CON LAS JORNADAS DE SENSIBILIZACION PARA LOS ESTUDIANTES DE PRIMARIA EN EL COLEGIO GUATIQUIA 8:00 AM</t>
  </si>
  <si>
    <t xml:space="preserve">EL DIA 8/08/2019 SE REALIZA JORNADA DE SENSIBILIZACION  EL TEMA DE SEGURIDAD VIAL PASOS SEGUROS , CULTURA CIUDADANA Y CONDUCTAS RESPONSABLES </t>
  </si>
  <si>
    <t xml:space="preserve">KRR 17 F CON CLL 69 C SUR </t>
  </si>
  <si>
    <t xml:space="preserve">LUCERO BAJO </t>
  </si>
  <si>
    <t xml:space="preserve">PROGRAMAR POR LA HERRAMIENTA BOGOTA TE ESCUCHA OPERATIVOS DE CONTROL A REDEDOR A LA PLAZA LUCERO BAJO EN LA KR 17 F CON CL 69 C SUR </t>
  </si>
  <si>
    <t xml:space="preserve">EL DIA 20/08/2019 SE REALIZA SOLICITUD DE OPERATIVO POR HERRAMIENTA BOGOTA TE ESCUCHA CON NUMERO 1991482019 SE REALIZA RECORRIDO ALREDEDOR DE LA PLAZA DE MERCADO LOS LUCEROS EVIDENCIANDO PROBLEMATICA DE IEP </t>
  </si>
  <si>
    <t xml:space="preserve">CLM  SUMAPAZ </t>
  </si>
  <si>
    <t xml:space="preserve">Acta, listados de asistencia y registro fotografico </t>
  </si>
  <si>
    <t>ALEXANDRA MARTINEZ Y MARIO GARZON</t>
  </si>
  <si>
    <t xml:space="preserve">MARIO GARZON </t>
  </si>
  <si>
    <t>AGENDAS PARTICIPATIVAS CLM JULIO 2019</t>
  </si>
  <si>
    <t>AGENDAS PARTICIPATIVAS CLM JULIO  2019</t>
  </si>
  <si>
    <t>AGENDA PARTICIPATIVAS JULIO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</si>
</sst>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b/>
      <sz val="8"/>
      <color theme="1"/>
      <name val="Arial"/>
      <family val="2"/>
    </font>
    <font>
      <sz val="8"/>
      <color theme="1"/>
      <name val="Arial"/>
      <family val="2"/>
    </font>
    <font>
      <u/>
      <sz val="10"/>
      <color indexed="12"/>
      <name val="Arial"/>
      <family val="2"/>
    </font>
    <font>
      <u/>
      <sz val="11"/>
      <color theme="10"/>
      <name val="Calibri"/>
      <family val="2"/>
    </font>
    <font>
      <sz val="11"/>
      <color rgb="FF000000"/>
      <name val="Calibri"/>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10"/>
      <color theme="1"/>
      <name val="Arial"/>
      <family val="2"/>
    </font>
    <font>
      <b/>
      <sz val="11"/>
      <color theme="1"/>
      <name val="Calibri"/>
      <family val="2"/>
      <scheme val="minor"/>
    </font>
    <font>
      <sz val="11"/>
      <name val="Calibri"/>
      <family val="2"/>
      <scheme val="minor"/>
    </font>
    <font>
      <b/>
      <i/>
      <sz val="11"/>
      <color theme="1"/>
      <name val="Calibri"/>
      <family val="2"/>
      <scheme val="minor"/>
    </font>
    <font>
      <b/>
      <sz val="10"/>
      <color theme="1"/>
      <name val="Calibri"/>
      <family val="2"/>
      <scheme val="minor"/>
    </font>
    <font>
      <sz val="8"/>
      <color theme="1"/>
      <name val="Arial Rounded MT Bold"/>
      <family val="2"/>
    </font>
    <font>
      <sz val="8"/>
      <color theme="0"/>
      <name val="Arial Rounded MT Bold"/>
      <family val="2"/>
    </font>
  </fonts>
  <fills count="32">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00206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39">
    <xf numFmtId="0" fontId="0" fillId="0" borderId="0"/>
    <xf numFmtId="0" fontId="1" fillId="0" borderId="0"/>
    <xf numFmtId="9" fontId="4"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xf numFmtId="0" fontId="4" fillId="0" borderId="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2" fillId="0" borderId="11" applyNumberFormat="0" applyFill="0" applyAlignment="0" applyProtection="0"/>
    <xf numFmtId="0" fontId="13" fillId="0" borderId="0" applyNumberFormat="0" applyFill="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4" fillId="5" borderId="9" applyNumberFormat="0" applyAlignment="0" applyProtection="0"/>
    <xf numFmtId="0" fontId="15" fillId="3" borderId="0" applyNumberFormat="0" applyBorder="0" applyAlignment="0" applyProtection="0"/>
    <xf numFmtId="0" fontId="16" fillId="4" borderId="0" applyNumberFormat="0" applyBorder="0" applyAlignment="0" applyProtection="0"/>
    <xf numFmtId="0" fontId="17" fillId="6" borderId="10" applyNumberFormat="0" applyAlignment="0" applyProtection="0"/>
    <xf numFmtId="0" fontId="18" fillId="0" borderId="0" applyNumberFormat="0" applyFill="0" applyBorder="0" applyAlignment="0" applyProtection="0"/>
    <xf numFmtId="0" fontId="11" fillId="0" borderId="12" applyNumberFormat="0" applyFill="0" applyAlignment="0" applyProtection="0"/>
  </cellStyleXfs>
  <cellXfs count="85">
    <xf numFmtId="0" fontId="0" fillId="0" borderId="0" xfId="0"/>
    <xf numFmtId="0" fontId="6" fillId="0" borderId="1" xfId="0" applyFont="1" applyBorder="1" applyAlignment="1" applyProtection="1">
      <alignment horizontal="center" vertical="center" wrapText="1"/>
      <protection locked="0"/>
    </xf>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0" fillId="0" borderId="1" xfId="0" applyBorder="1"/>
    <xf numFmtId="0" fontId="0" fillId="2" borderId="1" xfId="0" applyFill="1" applyBorder="1" applyAlignment="1">
      <alignment horizontal="center" vertical="center"/>
    </xf>
    <xf numFmtId="0" fontId="0" fillId="0" borderId="1" xfId="0" applyBorder="1" applyAlignment="1">
      <alignment horizontal="center" vertical="center"/>
    </xf>
    <xf numFmtId="0" fontId="21" fillId="2" borderId="1" xfId="0" applyFont="1" applyFill="1" applyBorder="1" applyAlignment="1">
      <alignment horizontal="center" vertical="center"/>
    </xf>
    <xf numFmtId="0" fontId="0" fillId="2" borderId="0" xfId="0" applyFill="1" applyBorder="1" applyAlignment="1">
      <alignment horizontal="center" vertical="center"/>
    </xf>
    <xf numFmtId="0" fontId="20" fillId="0" borderId="1" xfId="0" applyFont="1" applyBorder="1" applyAlignment="1">
      <alignment horizontal="center" vertical="center"/>
    </xf>
    <xf numFmtId="0" fontId="20" fillId="2" borderId="1" xfId="0" applyFont="1" applyFill="1" applyBorder="1" applyAlignment="1">
      <alignment horizontal="center" vertical="center"/>
    </xf>
    <xf numFmtId="0" fontId="0" fillId="2" borderId="3" xfId="0" applyFont="1" applyFill="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1" fontId="0" fillId="0" borderId="0" xfId="0" applyNumberFormat="1"/>
    <xf numFmtId="9" fontId="21" fillId="2" borderId="2"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2" xfId="0" applyBorder="1"/>
    <xf numFmtId="0" fontId="1" fillId="2" borderId="16" xfId="0" applyFont="1" applyFill="1" applyBorder="1"/>
    <xf numFmtId="0" fontId="19" fillId="2" borderId="16" xfId="0" applyFont="1" applyFill="1" applyBorder="1"/>
    <xf numFmtId="0" fontId="20" fillId="0" borderId="0" xfId="0" applyFont="1" applyBorder="1" applyAlignment="1"/>
    <xf numFmtId="0" fontId="0" fillId="0" borderId="20" xfId="0" applyBorder="1" applyAlignment="1">
      <alignment horizontal="center" vertical="center"/>
    </xf>
    <xf numFmtId="0" fontId="0" fillId="0" borderId="23" xfId="0" applyBorder="1" applyAlignment="1">
      <alignment horizontal="center" vertical="center"/>
    </xf>
    <xf numFmtId="0" fontId="20" fillId="0" borderId="24" xfId="0" applyFont="1" applyBorder="1"/>
    <xf numFmtId="0" fontId="0" fillId="0" borderId="25" xfId="0" applyFont="1" applyBorder="1" applyAlignment="1">
      <alignment horizontal="center" vertical="center"/>
    </xf>
    <xf numFmtId="9" fontId="0" fillId="2" borderId="26" xfId="0" applyNumberFormat="1" applyFont="1" applyFill="1" applyBorder="1" applyAlignment="1">
      <alignment horizontal="center" vertical="center"/>
    </xf>
    <xf numFmtId="0" fontId="1" fillId="2" borderId="15" xfId="0" applyFont="1" applyFill="1" applyBorder="1"/>
    <xf numFmtId="0" fontId="0" fillId="2" borderId="14" xfId="0" applyFont="1" applyFill="1" applyBorder="1" applyAlignment="1">
      <alignment horizontal="center" vertical="center"/>
    </xf>
    <xf numFmtId="0" fontId="0" fillId="2" borderId="25" xfId="0" applyFont="1" applyFill="1" applyBorder="1" applyAlignment="1">
      <alignment horizontal="center" vertical="center"/>
    </xf>
    <xf numFmtId="0" fontId="0" fillId="0" borderId="0" xfId="0" applyNumberFormat="1"/>
    <xf numFmtId="0" fontId="0" fillId="0" borderId="0" xfId="0" applyAlignment="1">
      <alignment horizontal="left"/>
    </xf>
    <xf numFmtId="0" fontId="0" fillId="2" borderId="23" xfId="0" applyFill="1" applyBorder="1" applyAlignment="1">
      <alignment horizontal="center" vertical="center"/>
    </xf>
    <xf numFmtId="0" fontId="6" fillId="0" borderId="0" xfId="0" applyFont="1" applyAlignment="1">
      <alignment horizontal="center" vertical="center" wrapText="1"/>
    </xf>
    <xf numFmtId="0" fontId="24" fillId="0" borderId="0" xfId="0" applyFont="1" applyAlignment="1" applyProtection="1">
      <alignment horizontal="center" vertical="center" wrapText="1"/>
    </xf>
    <xf numFmtId="49" fontId="25" fillId="31" borderId="13" xfId="0" applyNumberFormat="1" applyFont="1" applyFill="1" applyBorder="1" applyAlignment="1" applyProtection="1">
      <alignment horizontal="center" vertical="center" wrapText="1"/>
    </xf>
    <xf numFmtId="49" fontId="25" fillId="31" borderId="27" xfId="0" applyNumberFormat="1" applyFont="1" applyFill="1" applyBorder="1" applyAlignment="1" applyProtection="1">
      <alignment horizontal="center" vertical="center" wrapText="1"/>
    </xf>
    <xf numFmtId="0" fontId="25" fillId="31" borderId="4" xfId="0" applyFont="1" applyFill="1" applyBorder="1" applyAlignment="1" applyProtection="1">
      <alignment horizontal="center" vertical="center" wrapText="1"/>
    </xf>
    <xf numFmtId="49" fontId="25" fillId="31" borderId="4" xfId="0" applyNumberFormat="1" applyFont="1" applyFill="1" applyBorder="1" applyAlignment="1" applyProtection="1">
      <alignment horizontal="center" vertical="center" wrapText="1"/>
    </xf>
    <xf numFmtId="49" fontId="25" fillId="31" borderId="28" xfId="0" applyNumberFormat="1" applyFont="1" applyFill="1" applyBorder="1" applyAlignment="1" applyProtection="1">
      <alignment horizontal="center" vertical="center" wrapText="1"/>
    </xf>
    <xf numFmtId="14" fontId="6" fillId="0" borderId="1" xfId="0" applyNumberFormat="1" applyFont="1" applyBorder="1" applyAlignment="1" applyProtection="1">
      <alignment horizontal="center" vertical="center" wrapText="1"/>
      <protection locked="0"/>
    </xf>
    <xf numFmtId="14"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14" fontId="6" fillId="0" borderId="1" xfId="0" applyNumberFormat="1"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xf>
    <xf numFmtId="0" fontId="6" fillId="0" borderId="0" xfId="0" applyFont="1" applyAlignment="1" applyProtection="1">
      <alignment horizontal="left" vertical="center" wrapText="1"/>
      <protection locked="0"/>
    </xf>
    <xf numFmtId="10" fontId="6" fillId="0" borderId="1" xfId="0" applyNumberFormat="1" applyFont="1" applyBorder="1" applyAlignment="1" applyProtection="1">
      <alignment horizontal="center" vertical="center" wrapText="1"/>
      <protection locked="0"/>
    </xf>
    <xf numFmtId="49" fontId="25" fillId="31" borderId="13" xfId="0" applyNumberFormat="1" applyFont="1" applyFill="1" applyBorder="1" applyAlignment="1" applyProtection="1">
      <alignment horizontal="center" vertical="center" wrapText="1"/>
      <protection locked="0"/>
    </xf>
    <xf numFmtId="49" fontId="25" fillId="31" borderId="27" xfId="0" applyNumberFormat="1" applyFont="1" applyFill="1" applyBorder="1" applyAlignment="1" applyProtection="1">
      <alignment horizontal="center" vertical="center" wrapText="1"/>
      <protection locked="0"/>
    </xf>
    <xf numFmtId="0" fontId="25" fillId="31" borderId="4" xfId="0" applyFont="1" applyFill="1" applyBorder="1" applyAlignment="1" applyProtection="1">
      <alignment horizontal="center" vertical="center" wrapText="1"/>
      <protection locked="0"/>
    </xf>
    <xf numFmtId="49" fontId="25" fillId="31" borderId="4" xfId="0" applyNumberFormat="1" applyFont="1" applyFill="1" applyBorder="1" applyAlignment="1" applyProtection="1">
      <alignment horizontal="center" vertical="center" wrapText="1"/>
      <protection locked="0"/>
    </xf>
    <xf numFmtId="49" fontId="25" fillId="31" borderId="28" xfId="0" applyNumberFormat="1" applyFont="1" applyFill="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0" xfId="0" pivotButton="1"/>
    <xf numFmtId="0" fontId="0" fillId="0" borderId="1" xfId="0" applyBorder="1" applyAlignment="1">
      <alignment horizontal="left" vertical="top"/>
    </xf>
    <xf numFmtId="0" fontId="0" fillId="0" borderId="29" xfId="0" applyBorder="1" applyAlignment="1">
      <alignment horizontal="center" vertical="center"/>
    </xf>
    <xf numFmtId="0" fontId="0" fillId="0" borderId="22" xfId="0" applyBorder="1" applyAlignment="1">
      <alignment horizontal="center" vertical="center"/>
    </xf>
    <xf numFmtId="0" fontId="1" fillId="2" borderId="24" xfId="0" applyFont="1" applyFill="1" applyBorder="1"/>
    <xf numFmtId="9" fontId="0" fillId="2" borderId="30" xfId="0" applyNumberFormat="1" applyFont="1" applyFill="1" applyBorder="1" applyAlignment="1">
      <alignment horizontal="center" vertical="center"/>
    </xf>
    <xf numFmtId="0" fontId="0" fillId="0" borderId="0" xfId="0" applyAlignment="1">
      <alignment vertical="center"/>
    </xf>
    <xf numFmtId="0" fontId="0" fillId="0" borderId="0" xfId="0" applyFill="1" applyBorder="1" applyAlignment="1">
      <alignment horizontal="center" vertical="center"/>
    </xf>
    <xf numFmtId="0" fontId="0" fillId="0" borderId="0" xfId="0" applyBorder="1"/>
    <xf numFmtId="0" fontId="20" fillId="0" borderId="0" xfId="0" applyFont="1" applyFill="1" applyBorder="1" applyAlignment="1">
      <alignment horizontal="center"/>
    </xf>
    <xf numFmtId="0" fontId="0" fillId="0" borderId="0" xfId="0" applyBorder="1" applyAlignment="1">
      <alignment horizontal="left" vertical="top"/>
    </xf>
    <xf numFmtId="0" fontId="0" fillId="0" borderId="3" xfId="0" applyFill="1" applyBorder="1" applyAlignment="1">
      <alignment horizontal="center" vertical="center"/>
    </xf>
    <xf numFmtId="0" fontId="0" fillId="0" borderId="0" xfId="0" applyBorder="1" applyAlignment="1">
      <alignment horizontal="center" vertical="center"/>
    </xf>
    <xf numFmtId="0" fontId="6" fillId="0" borderId="0" xfId="0" applyFont="1" applyAlignment="1" applyProtection="1">
      <alignment horizontal="center" vertical="center" wrapText="1"/>
    </xf>
    <xf numFmtId="0" fontId="6" fillId="0" borderId="0" xfId="0" applyFont="1" applyAlignment="1" applyProtection="1">
      <alignment horizontal="center" vertical="center" wrapText="1"/>
      <protection locked="0"/>
    </xf>
    <xf numFmtId="14" fontId="6" fillId="0" borderId="0" xfId="0" applyNumberFormat="1" applyFont="1" applyAlignment="1" applyProtection="1">
      <alignment horizontal="center" vertical="center" wrapText="1"/>
    </xf>
    <xf numFmtId="14" fontId="6" fillId="0" borderId="0" xfId="0" applyNumberFormat="1" applyFont="1" applyAlignment="1" applyProtection="1">
      <alignment horizontal="center" vertical="center" wrapText="1"/>
      <protection locked="0"/>
    </xf>
    <xf numFmtId="0" fontId="20" fillId="0" borderId="1" xfId="0" applyFont="1" applyFill="1" applyBorder="1" applyAlignment="1">
      <alignment horizontal="center"/>
    </xf>
    <xf numFmtId="0" fontId="6" fillId="0" borderId="0" xfId="0" applyFont="1" applyAlignment="1" applyProtection="1">
      <alignment horizontal="center" vertical="center" wrapText="1"/>
    </xf>
    <xf numFmtId="0" fontId="6" fillId="0" borderId="8"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8" xfId="0" applyFont="1" applyBorder="1" applyAlignment="1" applyProtection="1">
      <alignment horizontal="center" vertical="center" wrapText="1"/>
    </xf>
    <xf numFmtId="0" fontId="20" fillId="0" borderId="1" xfId="0" applyFont="1" applyBorder="1" applyAlignment="1">
      <alignment horizontal="center"/>
    </xf>
    <xf numFmtId="0" fontId="20" fillId="0" borderId="17" xfId="0" applyFont="1" applyBorder="1" applyAlignment="1">
      <alignment horizontal="center"/>
    </xf>
    <xf numFmtId="0" fontId="20" fillId="0" borderId="18" xfId="0" applyFont="1" applyBorder="1" applyAlignment="1">
      <alignment horizontal="center"/>
    </xf>
    <xf numFmtId="0" fontId="20" fillId="0" borderId="19" xfId="0" applyFont="1" applyBorder="1" applyAlignment="1">
      <alignment horizontal="center"/>
    </xf>
    <xf numFmtId="0" fontId="23" fillId="0" borderId="1" xfId="0" applyFont="1" applyBorder="1" applyAlignment="1">
      <alignment horizontal="center" vertical="center" wrapText="1"/>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261">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
      <font>
        <color theme="7" tint="-0.24994659260841701"/>
      </font>
      <fill>
        <patternFill>
          <bgColor theme="7" tint="0.79998168889431442"/>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pivotCacheDefinition" Target="pivotCache/pivotCacheDefinition1.xml"/><Relationship Id="rId50" Type="http://schemas.openxmlformats.org/officeDocument/2006/relationships/pivotCacheDefinition" Target="pivotCache/pivotCacheDefinition4.xml"/><Relationship Id="rId55" Type="http://schemas.openxmlformats.org/officeDocument/2006/relationships/pivotCacheDefinition" Target="pivotCache/pivotCacheDefinition9.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pivotCacheDefinition" Target="pivotCache/pivotCacheDefinition7.xml"/><Relationship Id="rId58" Type="http://schemas.openxmlformats.org/officeDocument/2006/relationships/pivotCacheDefinition" Target="pivotCache/pivotCacheDefinition1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pivotCacheDefinition" Target="pivotCache/pivotCacheDefinition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pivotCacheDefinition" Target="pivotCache/pivotCacheDefinition2.xml"/><Relationship Id="rId56" Type="http://schemas.openxmlformats.org/officeDocument/2006/relationships/pivotCacheDefinition" Target="pivotCache/pivotCacheDefinition10.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pivotCacheDefinition" Target="pivotCache/pivotCacheDefinition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pivotCacheDefinition" Target="pivotCache/pivotCacheDefinition13.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pivotCacheDefinition" Target="pivotCache/pivotCacheDefinition8.xml"/><Relationship Id="rId62" Type="http://schemas.openxmlformats.org/officeDocument/2006/relationships/pivotCacheDefinition" Target="pivotCache/pivotCacheDefinition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pivotCacheDefinition" Target="pivotCache/pivotCacheDefinition3.xml"/><Relationship Id="rId57" Type="http://schemas.openxmlformats.org/officeDocument/2006/relationships/pivotCacheDefinition" Target="pivotCache/pivotCacheDefinition11.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pivotCacheDefinition" Target="pivotCache/pivotCacheDefinition6.xml"/><Relationship Id="rId60" Type="http://schemas.openxmlformats.org/officeDocument/2006/relationships/pivotCacheDefinition" Target="pivotCache/pivotCacheDefinition1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 AGENDAS PARTICIPATIVAS CLM</a:t>
            </a:r>
          </a:p>
          <a:p>
            <a:pPr>
              <a:defRPr/>
            </a:pPr>
            <a:r>
              <a:rPr lang="es-CO"/>
              <a:t> JULIO  2019</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4E1-4831-A3D4-B5DFD9DE2BC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4E1-4831-A3D4-B5DFD9DE2BC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4E1-4831-A3D4-B5DFD9DE2BC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4E1-4831-A3D4-B5DFD9DE2BC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4E1-4831-A3D4-B5DFD9DE2BC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4E1-4831-A3D4-B5DFD9DE2BC1}"/>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4E1-4831-A3D4-B5DFD9DE2BC1}"/>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4E1-4831-A3D4-B5DFD9DE2BC1}"/>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04E1-4831-A3D4-B5DFD9DE2BC1}"/>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04E1-4831-A3D4-B5DFD9DE2BC1}"/>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04E1-4831-A3D4-B5DFD9DE2BC1}"/>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04E1-4831-A3D4-B5DFD9DE2BC1}"/>
              </c:ext>
            </c:extLst>
          </c:dPt>
          <c:dPt>
            <c:idx val="12"/>
            <c:bubble3D val="0"/>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04E1-4831-A3D4-B5DFD9DE2BC1}"/>
              </c:ext>
            </c:extLst>
          </c:dPt>
          <c:dPt>
            <c:idx val="13"/>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04E1-4831-A3D4-B5DFD9DE2BC1}"/>
              </c:ext>
            </c:extLst>
          </c:dPt>
          <c:dPt>
            <c:idx val="14"/>
            <c:bubble3D val="0"/>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04E1-4831-A3D4-B5DFD9DE2BC1}"/>
              </c:ext>
            </c:extLst>
          </c:dPt>
          <c:dPt>
            <c:idx val="15"/>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04E1-4831-A3D4-B5DFD9DE2BC1}"/>
              </c:ext>
            </c:extLst>
          </c:dPt>
          <c:dPt>
            <c:idx val="16"/>
            <c:bubble3D val="0"/>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04E1-4831-A3D4-B5DFD9DE2BC1}"/>
              </c:ext>
            </c:extLst>
          </c:dPt>
          <c:dPt>
            <c:idx val="17"/>
            <c:bubble3D val="0"/>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04E1-4831-A3D4-B5DFD9DE2BC1}"/>
              </c:ext>
            </c:extLst>
          </c:dPt>
          <c:dPt>
            <c:idx val="18"/>
            <c:bubble3D val="0"/>
            <c:spPr>
              <a:gradFill rotWithShape="1">
                <a:gsLst>
                  <a:gs pos="0">
                    <a:schemeClr val="accent1">
                      <a:lumMod val="80000"/>
                      <a:shade val="51000"/>
                      <a:satMod val="130000"/>
                    </a:schemeClr>
                  </a:gs>
                  <a:gs pos="80000">
                    <a:schemeClr val="accent1">
                      <a:lumMod val="80000"/>
                      <a:shade val="93000"/>
                      <a:satMod val="130000"/>
                    </a:schemeClr>
                  </a:gs>
                  <a:gs pos="100000">
                    <a:schemeClr val="accent1">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04E1-4831-A3D4-B5DFD9DE2BC1}"/>
              </c:ext>
            </c:extLst>
          </c:dPt>
          <c:dPt>
            <c:idx val="19"/>
            <c:bubble3D val="0"/>
            <c:spPr>
              <a:gradFill rotWithShape="1">
                <a:gsLst>
                  <a:gs pos="0">
                    <a:schemeClr val="accent2">
                      <a:lumMod val="80000"/>
                      <a:shade val="51000"/>
                      <a:satMod val="130000"/>
                    </a:schemeClr>
                  </a:gs>
                  <a:gs pos="80000">
                    <a:schemeClr val="accent2">
                      <a:lumMod val="80000"/>
                      <a:shade val="93000"/>
                      <a:satMod val="130000"/>
                    </a:schemeClr>
                  </a:gs>
                  <a:gs pos="100000">
                    <a:schemeClr val="accent2">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0D7A-4D34-85CF-B35BD1C2E189}"/>
              </c:ext>
            </c:extLst>
          </c:dPt>
          <c:dPt>
            <c:idx val="20"/>
            <c:bubble3D val="0"/>
            <c:spPr>
              <a:gradFill rotWithShape="1">
                <a:gsLst>
                  <a:gs pos="0">
                    <a:schemeClr val="accent3">
                      <a:lumMod val="80000"/>
                      <a:shade val="51000"/>
                      <a:satMod val="130000"/>
                    </a:schemeClr>
                  </a:gs>
                  <a:gs pos="80000">
                    <a:schemeClr val="accent3">
                      <a:lumMod val="80000"/>
                      <a:shade val="93000"/>
                      <a:satMod val="130000"/>
                    </a:schemeClr>
                  </a:gs>
                  <a:gs pos="100000">
                    <a:schemeClr val="accent3">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47F9-43FF-B10F-79B374AAB328}"/>
              </c:ext>
            </c:extLst>
          </c:dPt>
          <c:dPt>
            <c:idx val="21"/>
            <c:bubble3D val="0"/>
            <c:spPr>
              <a:gradFill rotWithShape="1">
                <a:gsLst>
                  <a:gs pos="0">
                    <a:schemeClr val="accent4">
                      <a:lumMod val="80000"/>
                      <a:shade val="51000"/>
                      <a:satMod val="130000"/>
                    </a:schemeClr>
                  </a:gs>
                  <a:gs pos="80000">
                    <a:schemeClr val="accent4">
                      <a:lumMod val="80000"/>
                      <a:shade val="93000"/>
                      <a:satMod val="130000"/>
                    </a:schemeClr>
                  </a:gs>
                  <a:gs pos="100000">
                    <a:schemeClr val="accent4">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47F9-43FF-B10F-79B374AAB328}"/>
              </c:ext>
            </c:extLst>
          </c:dPt>
          <c:dPt>
            <c:idx val="22"/>
            <c:bubble3D val="0"/>
            <c:spPr>
              <a:gradFill rotWithShape="1">
                <a:gsLst>
                  <a:gs pos="0">
                    <a:schemeClr val="accent5">
                      <a:lumMod val="80000"/>
                      <a:shade val="51000"/>
                      <a:satMod val="130000"/>
                    </a:schemeClr>
                  </a:gs>
                  <a:gs pos="80000">
                    <a:schemeClr val="accent5">
                      <a:lumMod val="80000"/>
                      <a:shade val="93000"/>
                      <a:satMod val="130000"/>
                    </a:schemeClr>
                  </a:gs>
                  <a:gs pos="100000">
                    <a:schemeClr val="accent5">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1F75-4CA7-9AFF-9BFD9AC0BE37}"/>
              </c:ext>
            </c:extLst>
          </c:dPt>
          <c:dPt>
            <c:idx val="23"/>
            <c:bubble3D val="0"/>
            <c:spPr>
              <a:gradFill rotWithShape="1">
                <a:gsLst>
                  <a:gs pos="0">
                    <a:schemeClr val="accent6">
                      <a:lumMod val="80000"/>
                      <a:shade val="51000"/>
                      <a:satMod val="130000"/>
                    </a:schemeClr>
                  </a:gs>
                  <a:gs pos="80000">
                    <a:schemeClr val="accent6">
                      <a:lumMod val="80000"/>
                      <a:shade val="93000"/>
                      <a:satMod val="130000"/>
                    </a:schemeClr>
                  </a:gs>
                  <a:gs pos="100000">
                    <a:schemeClr val="accent6">
                      <a:lumMod val="8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AABC-4654-8B11-9274083AFD23}"/>
              </c:ext>
            </c:extLst>
          </c:dPt>
          <c:dPt>
            <c:idx val="24"/>
            <c:bubble3D val="0"/>
            <c:spPr>
              <a:gradFill rotWithShape="1">
                <a:gsLst>
                  <a:gs pos="0">
                    <a:schemeClr val="accent1">
                      <a:lumMod val="60000"/>
                      <a:lumOff val="40000"/>
                      <a:shade val="51000"/>
                      <a:satMod val="130000"/>
                    </a:schemeClr>
                  </a:gs>
                  <a:gs pos="80000">
                    <a:schemeClr val="accent1">
                      <a:lumMod val="60000"/>
                      <a:lumOff val="40000"/>
                      <a:shade val="93000"/>
                      <a:satMod val="130000"/>
                    </a:schemeClr>
                  </a:gs>
                  <a:gs pos="100000">
                    <a:schemeClr val="accent1">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AABC-4654-8B11-9274083AFD23}"/>
              </c:ext>
            </c:extLst>
          </c:dPt>
          <c:dPt>
            <c:idx val="25"/>
            <c:bubble3D val="0"/>
            <c:spPr>
              <a:gradFill rotWithShape="1">
                <a:gsLst>
                  <a:gs pos="0">
                    <a:schemeClr val="accent2">
                      <a:lumMod val="60000"/>
                      <a:lumOff val="40000"/>
                      <a:shade val="51000"/>
                      <a:satMod val="130000"/>
                    </a:schemeClr>
                  </a:gs>
                  <a:gs pos="80000">
                    <a:schemeClr val="accent2">
                      <a:lumMod val="60000"/>
                      <a:lumOff val="40000"/>
                      <a:shade val="93000"/>
                      <a:satMod val="130000"/>
                    </a:schemeClr>
                  </a:gs>
                  <a:gs pos="100000">
                    <a:schemeClr val="accent2">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AABC-4654-8B11-9274083AFD23}"/>
              </c:ext>
            </c:extLst>
          </c:dPt>
          <c:dPt>
            <c:idx val="26"/>
            <c:bubble3D val="0"/>
            <c:spPr>
              <a:gradFill rotWithShape="1">
                <a:gsLst>
                  <a:gs pos="0">
                    <a:schemeClr val="accent3">
                      <a:lumMod val="60000"/>
                      <a:lumOff val="40000"/>
                      <a:shade val="51000"/>
                      <a:satMod val="130000"/>
                    </a:schemeClr>
                  </a:gs>
                  <a:gs pos="80000">
                    <a:schemeClr val="accent3">
                      <a:lumMod val="60000"/>
                      <a:lumOff val="40000"/>
                      <a:shade val="93000"/>
                      <a:satMod val="130000"/>
                    </a:schemeClr>
                  </a:gs>
                  <a:gs pos="100000">
                    <a:schemeClr val="accent3">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AABC-4654-8B11-9274083AFD23}"/>
              </c:ext>
            </c:extLst>
          </c:dPt>
          <c:dPt>
            <c:idx val="27"/>
            <c:bubble3D val="0"/>
            <c:spPr>
              <a:gradFill rotWithShape="1">
                <a:gsLst>
                  <a:gs pos="0">
                    <a:schemeClr val="accent4">
                      <a:lumMod val="60000"/>
                      <a:lumOff val="40000"/>
                      <a:shade val="51000"/>
                      <a:satMod val="130000"/>
                    </a:schemeClr>
                  </a:gs>
                  <a:gs pos="80000">
                    <a:schemeClr val="accent4">
                      <a:lumMod val="60000"/>
                      <a:lumOff val="40000"/>
                      <a:shade val="93000"/>
                      <a:satMod val="130000"/>
                    </a:schemeClr>
                  </a:gs>
                  <a:gs pos="100000">
                    <a:schemeClr val="accent4">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AABC-4654-8B11-9274083AFD23}"/>
              </c:ext>
            </c:extLst>
          </c:dPt>
          <c:dPt>
            <c:idx val="28"/>
            <c:bubble3D val="0"/>
            <c:spPr>
              <a:gradFill rotWithShape="1">
                <a:gsLst>
                  <a:gs pos="0">
                    <a:schemeClr val="accent5">
                      <a:lumMod val="60000"/>
                      <a:lumOff val="40000"/>
                      <a:shade val="51000"/>
                      <a:satMod val="130000"/>
                    </a:schemeClr>
                  </a:gs>
                  <a:gs pos="80000">
                    <a:schemeClr val="accent5">
                      <a:lumMod val="60000"/>
                      <a:lumOff val="40000"/>
                      <a:shade val="93000"/>
                      <a:satMod val="130000"/>
                    </a:schemeClr>
                  </a:gs>
                  <a:gs pos="100000">
                    <a:schemeClr val="accent5">
                      <a:lumMod val="60000"/>
                      <a:lum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AABC-4654-8B11-9274083AFD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TOTAL!$AG$6:$AG$31</c:f>
              <c:strCache>
                <c:ptCount val="26"/>
                <c:pt idx="0">
                  <c:v>1. IEP/MAL PARQUEO</c:v>
                </c:pt>
                <c:pt idx="1">
                  <c:v>2. ARREGLO DE VIAS</c:v>
                </c:pt>
                <c:pt idx="2">
                  <c:v>3. SEÑALIZACION</c:v>
                </c:pt>
                <c:pt idx="3">
                  <c:v>4. MANTENIMIENTO A SEÑALES</c:v>
                </c:pt>
                <c:pt idx="4">
                  <c:v>5. CIERRE VIALES POR EVENTO</c:v>
                </c:pt>
                <c:pt idx="5">
                  <c:v>6. SEMAFORIZACION</c:v>
                </c:pt>
                <c:pt idx="6">
                  <c:v>7. CAMBIO DE SENTIDO</c:v>
                </c:pt>
                <c:pt idx="7">
                  <c:v>8. TRANSMILENIO</c:v>
                </c:pt>
                <c:pt idx="8">
                  <c:v>9. SITP</c:v>
                </c:pt>
                <c:pt idx="9">
                  <c:v>10. RUTAS DE TRANSPORTE</c:v>
                </c:pt>
                <c:pt idx="10">
                  <c:v>11. INFORMACION SOBRE SDM</c:v>
                </c:pt>
                <c:pt idx="11">
                  <c:v>12. CAPACITACIONES</c:v>
                </c:pt>
                <c:pt idx="12">
                  <c:v>13. BICITAXIS Y TRANSPORTE INFORMAL</c:v>
                </c:pt>
                <c:pt idx="13">
                  <c:v>14. REGISTRO DE BICICLETAS</c:v>
                </c:pt>
                <c:pt idx="14">
                  <c:v>15. PUENTE PEATONAL</c:v>
                </c:pt>
                <c:pt idx="15">
                  <c:v>16. ACCIDENTALIDAD</c:v>
                </c:pt>
                <c:pt idx="16">
                  <c:v>17. PMT</c:v>
                </c:pt>
                <c:pt idx="17">
                  <c:v>18. BAHIAS</c:v>
                </c:pt>
                <c:pt idx="18">
                  <c:v>19.  REGISTRO DE DISCAPACIDAD </c:v>
                </c:pt>
                <c:pt idx="19">
                  <c:v>20. SEGURIDAD VIAL </c:v>
                </c:pt>
                <c:pt idx="20">
                  <c:v>21. CICLORUTAS- USO DE BICIBLETA </c:v>
                </c:pt>
                <c:pt idx="21">
                  <c:v>22.MICROMOVILIDAD</c:v>
                </c:pt>
                <c:pt idx="22">
                  <c:v>23.ESTACIONAMIENTO INTELIGENTE EN VÍA</c:v>
                </c:pt>
                <c:pt idx="23">
                  <c:v>24.CARGA Y DESCARGA</c:v>
                </c:pt>
                <c:pt idx="24">
                  <c:v>25.ASCENSO Y DESCENSO DE PASAJEROS</c:v>
                </c:pt>
                <c:pt idx="25">
                  <c:v>26. OTRAS SOLICITUDES</c:v>
                </c:pt>
              </c:strCache>
            </c:strRef>
          </c:cat>
          <c:val>
            <c:numRef>
              <c:f>TOTAL!$AH$6:$AH$31</c:f>
              <c:numCache>
                <c:formatCode>General</c:formatCode>
                <c:ptCount val="26"/>
                <c:pt idx="0">
                  <c:v>71</c:v>
                </c:pt>
                <c:pt idx="1">
                  <c:v>2</c:v>
                </c:pt>
                <c:pt idx="2">
                  <c:v>32</c:v>
                </c:pt>
                <c:pt idx="3">
                  <c:v>0</c:v>
                </c:pt>
                <c:pt idx="4">
                  <c:v>0</c:v>
                </c:pt>
                <c:pt idx="5">
                  <c:v>6</c:v>
                </c:pt>
                <c:pt idx="6">
                  <c:v>3</c:v>
                </c:pt>
                <c:pt idx="7">
                  <c:v>1</c:v>
                </c:pt>
                <c:pt idx="8">
                  <c:v>1</c:v>
                </c:pt>
                <c:pt idx="9">
                  <c:v>0</c:v>
                </c:pt>
                <c:pt idx="10">
                  <c:v>2</c:v>
                </c:pt>
                <c:pt idx="11">
                  <c:v>9</c:v>
                </c:pt>
                <c:pt idx="12">
                  <c:v>0</c:v>
                </c:pt>
                <c:pt idx="13">
                  <c:v>4</c:v>
                </c:pt>
                <c:pt idx="14">
                  <c:v>0</c:v>
                </c:pt>
                <c:pt idx="15">
                  <c:v>3</c:v>
                </c:pt>
                <c:pt idx="16">
                  <c:v>0</c:v>
                </c:pt>
                <c:pt idx="17">
                  <c:v>0</c:v>
                </c:pt>
                <c:pt idx="18">
                  <c:v>0</c:v>
                </c:pt>
                <c:pt idx="19">
                  <c:v>3</c:v>
                </c:pt>
                <c:pt idx="20">
                  <c:v>1</c:v>
                </c:pt>
                <c:pt idx="21">
                  <c:v>0</c:v>
                </c:pt>
                <c:pt idx="22">
                  <c:v>0</c:v>
                </c:pt>
                <c:pt idx="23">
                  <c:v>1</c:v>
                </c:pt>
                <c:pt idx="24">
                  <c:v>0</c:v>
                </c:pt>
                <c:pt idx="25">
                  <c:v>26</c:v>
                </c:pt>
              </c:numCache>
            </c:numRef>
          </c:val>
          <c:extLst>
            <c:ext xmlns:c16="http://schemas.microsoft.com/office/drawing/2014/chart" uri="{C3380CC4-5D6E-409C-BE32-E72D297353CC}">
              <c16:uniqueId val="{00000026-04E1-4831-A3D4-B5DFD9DE2BC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213360</xdr:colOff>
      <xdr:row>4</xdr:row>
      <xdr:rowOff>580</xdr:rowOff>
    </xdr:to>
    <xdr:pic>
      <xdr:nvPicPr>
        <xdr:cNvPr id="2" name="Imagen 1">
          <a:extLst>
            <a:ext uri="{FF2B5EF4-FFF2-40B4-BE49-F238E27FC236}">
              <a16:creationId xmlns:a16="http://schemas.microsoft.com/office/drawing/2014/main" id="{7A4A4B19-3F40-4D62-930A-5B76F2612E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975360" cy="7721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327660</xdr:colOff>
      <xdr:row>4</xdr:row>
      <xdr:rowOff>91061</xdr:rowOff>
    </xdr:to>
    <xdr:pic>
      <xdr:nvPicPr>
        <xdr:cNvPr id="2" name="Imagen 1">
          <a:extLst>
            <a:ext uri="{FF2B5EF4-FFF2-40B4-BE49-F238E27FC236}">
              <a16:creationId xmlns:a16="http://schemas.microsoft.com/office/drawing/2014/main" id="{543E2110-88F2-4828-9D48-EC9426E0AC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89660" cy="8625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0B6F2860-F409-45EE-A769-534A506F3E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270510</xdr:colOff>
      <xdr:row>4</xdr:row>
      <xdr:rowOff>45821</xdr:rowOff>
    </xdr:to>
    <xdr:pic>
      <xdr:nvPicPr>
        <xdr:cNvPr id="2" name="Imagen 1">
          <a:extLst>
            <a:ext uri="{FF2B5EF4-FFF2-40B4-BE49-F238E27FC236}">
              <a16:creationId xmlns:a16="http://schemas.microsoft.com/office/drawing/2014/main" id="{F37AFACD-A89E-41DF-8C8B-2086DF525B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32510" cy="817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id="{E29E55DB-EEC0-443D-9536-F9D9355758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299085</xdr:colOff>
      <xdr:row>4</xdr:row>
      <xdr:rowOff>68441</xdr:rowOff>
    </xdr:to>
    <xdr:pic>
      <xdr:nvPicPr>
        <xdr:cNvPr id="2" name="Imagen 1">
          <a:extLst>
            <a:ext uri="{FF2B5EF4-FFF2-40B4-BE49-F238E27FC236}">
              <a16:creationId xmlns:a16="http://schemas.microsoft.com/office/drawing/2014/main" id="{DEAF3D3A-FF42-4670-99AB-9DB71073CF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61085" cy="8399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32386</xdr:rowOff>
    </xdr:from>
    <xdr:to>
      <xdr:col>3</xdr:col>
      <xdr:colOff>209551</xdr:colOff>
      <xdr:row>4</xdr:row>
      <xdr:rowOff>24507</xdr:rowOff>
    </xdr:to>
    <xdr:pic>
      <xdr:nvPicPr>
        <xdr:cNvPr id="2" name="Imagen 1">
          <a:extLst>
            <a:ext uri="{FF2B5EF4-FFF2-40B4-BE49-F238E27FC236}">
              <a16:creationId xmlns:a16="http://schemas.microsoft.com/office/drawing/2014/main" id="{94527B87-6326-48FE-95AF-A5B146D322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32386"/>
          <a:ext cx="971550" cy="7636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id="{5C372EAE-0F9C-4974-8F35-89FE7E45DE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B0103292-A1E5-49EE-BADD-0AED7B1D71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148591</xdr:colOff>
      <xdr:row>0</xdr:row>
      <xdr:rowOff>0</xdr:rowOff>
    </xdr:from>
    <xdr:to>
      <xdr:col>3</xdr:col>
      <xdr:colOff>441960</xdr:colOff>
      <xdr:row>4</xdr:row>
      <xdr:rowOff>139769</xdr:rowOff>
    </xdr:to>
    <xdr:pic>
      <xdr:nvPicPr>
        <xdr:cNvPr id="2" name="Imagen 1">
          <a:extLst>
            <a:ext uri="{FF2B5EF4-FFF2-40B4-BE49-F238E27FC236}">
              <a16:creationId xmlns:a16="http://schemas.microsoft.com/office/drawing/2014/main" id="{A21CF026-974C-4B5F-9659-658ABC11F41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48591" y="0"/>
          <a:ext cx="1203960" cy="9112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38101</xdr:colOff>
      <xdr:row>3</xdr:row>
      <xdr:rowOff>115111</xdr:rowOff>
    </xdr:to>
    <xdr:pic>
      <xdr:nvPicPr>
        <xdr:cNvPr id="2" name="Imagen 1">
          <a:extLst>
            <a:ext uri="{FF2B5EF4-FFF2-40B4-BE49-F238E27FC236}">
              <a16:creationId xmlns:a16="http://schemas.microsoft.com/office/drawing/2014/main" id="{4196AE03-A2E2-4348-9373-ECE478BAD0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 y="0"/>
          <a:ext cx="800100" cy="6866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318135</xdr:colOff>
      <xdr:row>4</xdr:row>
      <xdr:rowOff>83521</xdr:rowOff>
    </xdr:to>
    <xdr:pic>
      <xdr:nvPicPr>
        <xdr:cNvPr id="2" name="Imagen 1">
          <a:extLst>
            <a:ext uri="{FF2B5EF4-FFF2-40B4-BE49-F238E27FC236}">
              <a16:creationId xmlns:a16="http://schemas.microsoft.com/office/drawing/2014/main" id="{7250D26A-7980-4CED-B287-4F6C092854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80135" cy="8550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95250</xdr:colOff>
      <xdr:row>3</xdr:row>
      <xdr:rowOff>187283</xdr:rowOff>
    </xdr:to>
    <xdr:pic>
      <xdr:nvPicPr>
        <xdr:cNvPr id="2" name="Imagen 1">
          <a:extLst>
            <a:ext uri="{FF2B5EF4-FFF2-40B4-BE49-F238E27FC236}">
              <a16:creationId xmlns:a16="http://schemas.microsoft.com/office/drawing/2014/main" id="{B348967E-7B5A-4473-BFA4-0B41A2637B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0" y="0"/>
          <a:ext cx="857250" cy="7587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761999</xdr:colOff>
      <xdr:row>39</xdr:row>
      <xdr:rowOff>10582</xdr:rowOff>
    </xdr:from>
    <xdr:to>
      <xdr:col>25</xdr:col>
      <xdr:colOff>158750</xdr:colOff>
      <xdr:row>72</xdr:row>
      <xdr:rowOff>116415</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284822</xdr:colOff>
      <xdr:row>4</xdr:row>
      <xdr:rowOff>57150</xdr:rowOff>
    </xdr:to>
    <xdr:pic>
      <xdr:nvPicPr>
        <xdr:cNvPr id="2" name="Imagen 1">
          <a:extLst>
            <a:ext uri="{FF2B5EF4-FFF2-40B4-BE49-F238E27FC236}">
              <a16:creationId xmlns:a16="http://schemas.microsoft.com/office/drawing/2014/main" id="{6F7FF278-0584-4046-9399-778434FD74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46822"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308610</xdr:colOff>
      <xdr:row>4</xdr:row>
      <xdr:rowOff>75981</xdr:rowOff>
    </xdr:to>
    <xdr:pic>
      <xdr:nvPicPr>
        <xdr:cNvPr id="2" name="Imagen 1">
          <a:extLst>
            <a:ext uri="{FF2B5EF4-FFF2-40B4-BE49-F238E27FC236}">
              <a16:creationId xmlns:a16="http://schemas.microsoft.com/office/drawing/2014/main" id="{0D61AF8B-71FB-44D9-A819-66E406C675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70610" cy="8475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260985</xdr:colOff>
      <xdr:row>4</xdr:row>
      <xdr:rowOff>38281</xdr:rowOff>
    </xdr:to>
    <xdr:pic>
      <xdr:nvPicPr>
        <xdr:cNvPr id="2" name="Imagen 1">
          <a:extLst>
            <a:ext uri="{FF2B5EF4-FFF2-40B4-BE49-F238E27FC236}">
              <a16:creationId xmlns:a16="http://schemas.microsoft.com/office/drawing/2014/main" id="{57E185DE-5EC1-4874-8A2C-85C66B144E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22985" cy="8098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167641</xdr:colOff>
      <xdr:row>0</xdr:row>
      <xdr:rowOff>0</xdr:rowOff>
    </xdr:from>
    <xdr:to>
      <xdr:col>3</xdr:col>
      <xdr:colOff>248724</xdr:colOff>
      <xdr:row>4</xdr:row>
      <xdr:rowOff>28575</xdr:rowOff>
    </xdr:to>
    <xdr:pic>
      <xdr:nvPicPr>
        <xdr:cNvPr id="2" name="Imagen 1">
          <a:extLst>
            <a:ext uri="{FF2B5EF4-FFF2-40B4-BE49-F238E27FC236}">
              <a16:creationId xmlns:a16="http://schemas.microsoft.com/office/drawing/2014/main" id="{90B9ABF7-69BA-424E-A27F-0D4C28D7F0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1" y="0"/>
          <a:ext cx="1010724"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413385</xdr:colOff>
      <xdr:row>4</xdr:row>
      <xdr:rowOff>158922</xdr:rowOff>
    </xdr:to>
    <xdr:pic>
      <xdr:nvPicPr>
        <xdr:cNvPr id="2" name="Imagen 1">
          <a:extLst>
            <a:ext uri="{FF2B5EF4-FFF2-40B4-BE49-F238E27FC236}">
              <a16:creationId xmlns:a16="http://schemas.microsoft.com/office/drawing/2014/main" id="{49FC6DCD-705D-49DD-9312-2F9350587C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175385" cy="9304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241935</xdr:colOff>
      <xdr:row>4</xdr:row>
      <xdr:rowOff>23200</xdr:rowOff>
    </xdr:to>
    <xdr:pic>
      <xdr:nvPicPr>
        <xdr:cNvPr id="2" name="Imagen 1">
          <a:extLst>
            <a:ext uri="{FF2B5EF4-FFF2-40B4-BE49-F238E27FC236}">
              <a16:creationId xmlns:a16="http://schemas.microsoft.com/office/drawing/2014/main" id="{1E9B154B-D43C-436E-9CAB-E0B8F6D7DB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03935" cy="794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167640</xdr:colOff>
      <xdr:row>0</xdr:row>
      <xdr:rowOff>0</xdr:rowOff>
    </xdr:from>
    <xdr:to>
      <xdr:col>3</xdr:col>
      <xdr:colOff>337185</xdr:colOff>
      <xdr:row>4</xdr:row>
      <xdr:rowOff>98601</xdr:rowOff>
    </xdr:to>
    <xdr:pic>
      <xdr:nvPicPr>
        <xdr:cNvPr id="2" name="Imagen 1">
          <a:extLst>
            <a:ext uri="{FF2B5EF4-FFF2-40B4-BE49-F238E27FC236}">
              <a16:creationId xmlns:a16="http://schemas.microsoft.com/office/drawing/2014/main" id="{2D24DE3F-E004-4106-86DE-ACE8536900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626" t="14754" r="28354" b="20765"/>
        <a:stretch/>
      </xdr:blipFill>
      <xdr:spPr>
        <a:xfrm>
          <a:off x="167640" y="0"/>
          <a:ext cx="1099185" cy="870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ocuments\procedimiento%20de%20participacion\PM06-PR04-F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9/POA/JULIO/9.%20FONTIBON/290726%20Formato%20de%20registro%20V.1.3%2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19/POA/SEPTIEMBRE/9.%20FONTIBON/FRL0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9/POA/SEPTIEMBRE/10.%20ENGATIVA/FRL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9/POA/SEPTIEMBRE/11.%20SUBA/FX%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9/POA/SEPTIEMBRE/12.%20BARRIOS%20UNIDOS/FRL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9/POA/SEPTIEMBRE/13.%20TEUSAQUILLO/FRL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9/POA/SEPTIEMBRE/14.%20MARTIRES/FRL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19/POA/JULIO/15.%20ANTONIO%20NARI&#209;O/290726%20Formato%20de%20registro%20V.1.3%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9/POA/SEPTIEMBRE/15.%20ANTONIO%20NARI&#209;O/FRL1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19/POA/SEPTIEMBRE/16.%20PUENTE%20ARANDA/FRL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POA/SEPTIEMBRE/1.%20USAQUEN/FRL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19/POA/JULIO/17.%20CANDELARIA/290726%20Formato%20de%20registro%20V.1.3(1)%20(4)%20(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9/POA/SEPTIEMBRE/17.%20CANDELARIA/FRL17%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19/POA/SEPTIEMBRE/18.%20RAFAEL%20URIBE%20URIBE/FRL1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019/POA/SEPTIEMBRE/19.%20CIUDAD%20BOLIVAR/FRL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9/POA/SEPTIEMBRE/20.%20SUMAPAZ/FRL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POA/SEPTIEMBRE/2.%20CHAPINERO/FRL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9/POA/SEPTIEMBRE/3.%20SANTA%20FE/FRL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rojas\Downloads\1%20FRL04%20(8)%20tema%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9/POA/SEPTIEMBRE/5.%20USME/FRL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9/POA/SEPTIEMBRE/6.%20TUNJUELITO/FRL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9/POA/SEPTIEMBRE/7.%20BOSA/FRL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rojas\Downloads\FRL08%20(3)%20oct%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us"/>
      <sheetName val="coac"/>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APT"/>
      <sheetName val="SOLICITUDES"/>
      <sheetName val="SDQS"/>
      <sheetName val="DIRECTORIO"/>
      <sheetName val=" INF. Mes Actividades"/>
      <sheetName val="INF. Mes Usuarios"/>
      <sheetName val="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Actas y APT"/>
      <sheetName val="SOLICITUDES"/>
      <sheetName val="SDQS"/>
      <sheetName val="DIRECTORIO"/>
      <sheetName val=" INF. Mes Actividades"/>
      <sheetName val="INF. Mes Usuarios"/>
      <sheetName val="coac"/>
      <sheetName val="cous"/>
      <sheetName val="LD"/>
    </sheetNames>
    <sheetDataSet>
      <sheetData sheetId="0"/>
      <sheetData sheetId="1"/>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ndres Felipe Rojas Rodriguez" refreshedDate="43753.454600462966" createdVersion="6" refreshedVersion="6" minRefreshableVersion="3" recordCount="47">
  <cacheSource type="worksheet">
    <worksheetSource ref="C5:AA52" sheet="3, SANTA FE "/>
  </cacheSource>
  <cacheFields count="25">
    <cacheField name="N." numFmtId="0">
      <sharedItems containsSemiMixedTypes="0" containsString="0" containsNumber="1" containsInteger="1" minValue="1" maxValue="47"/>
    </cacheField>
    <cacheField name="FECHA " numFmtId="14">
      <sharedItems containsSemiMixedTypes="0" containsNonDate="0" containsDate="1" containsString="0" minDate="2019-07-02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4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GENERA COMPROMISO" numFmtId="0">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07-02T00:00:00" maxDate="2019-08-01T00:00:00"/>
    </cacheField>
    <cacheField name="FECHA TERMINACIÓN" numFmtId="14">
      <sharedItems containsSemiMixedTypes="0" containsNonDate="0" containsDate="1" containsString="0" minDate="2019-07-17T00:00:00" maxDate="2019-08-16T00:00:00"/>
    </cacheField>
    <cacheField name="FECHA DE FINALIZACIÓN APT" numFmtId="14">
      <sharedItems containsSemiMixedTypes="0" containsNonDate="0" containsDate="1" containsString="0" minDate="2019-07-02T00:00:00" maxDate="2019-08-10T00:00:00"/>
    </cacheField>
    <cacheField name="PLAZO EJECUCIÓN APT" numFmtId="0">
      <sharedItems containsSemiMixedTypes="0" containsString="0" containsNumber="1" containsInteger="1" minValue="15" maxValue="22"/>
    </cacheField>
    <cacheField name="EJECUCIÓN APT" numFmtId="0">
      <sharedItems containsSemiMixedTypes="0" containsString="0" containsNumber="1" containsInteger="1" minValue="0" maxValue="22"/>
    </cacheField>
    <cacheField name="ESTADO" numFmtId="0">
      <sharedItems containsBlank="1"/>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ndres Felipe Rojas Rodriguez" refreshedDate="43754.578666203706" createdVersion="6" refreshedVersion="6" minRefreshableVersion="3" recordCount="38">
  <cacheSource type="worksheet">
    <worksheetSource ref="C5:AB43" sheet="5, USME"/>
  </cacheSource>
  <cacheFields count="26">
    <cacheField name="N." numFmtId="0">
      <sharedItems containsSemiMixedTypes="0" containsString="0" containsNumber="1" containsInteger="1" minValue="1" maxValue="38"/>
    </cacheField>
    <cacheField name="FECHA " numFmtId="14">
      <sharedItems containsSemiMixedTypes="0" containsNonDate="0" containsDate="1" containsString="0" minDate="2019-07-04T00:00:00" maxDate="2019-07-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0" maxValue="32"/>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s v="IEP/MAL PARQUEO"/>
        <s v="SEÑALIZACION - IMPLEMENTACIÓN"/>
        <s v="OTRAS SOLICITUDES"/>
        <m/>
      </sharedItems>
    </cacheField>
    <cacheField name="GENERA COMPROMISO" numFmtId="0">
      <sharedItems count="2">
        <s v="SÍ"/>
        <s v="NO"/>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07-04T00:00:00" maxDate="2019-07-31T00:00:00"/>
    </cacheField>
    <cacheField name="FECHA TERMINACIÓN" numFmtId="14">
      <sharedItems containsSemiMixedTypes="0" containsNonDate="0" containsDate="1" containsString="0" minDate="2019-07-10T00:00:00" maxDate="2019-08-03T00:00:00"/>
    </cacheField>
    <cacheField name="FECHA DE FINALIZACIÓN APT" numFmtId="14">
      <sharedItems containsSemiMixedTypes="0" containsNonDate="0" containsDate="1" containsString="0" minDate="2019-07-08T00:00:00" maxDate="2019-07-31T00:00:00"/>
    </cacheField>
    <cacheField name="PLAZO EJECUCIÓN APT" numFmtId="0">
      <sharedItems containsSemiMixedTypes="0" containsString="0" containsNumber="1" containsInteger="1" minValue="0" maxValue="15"/>
    </cacheField>
    <cacheField name="EJECUCIÓN APT" numFmtId="0">
      <sharedItems containsSemiMixedTypes="0" containsString="0" containsNumber="1" containsInteger="1" minValue="0" maxValue="21"/>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NonDate="0" containsString="0" containsBlank="1"/>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ndres Felipe Rojas Rodriguez" refreshedDate="43755.404881481481" createdVersion="6" refreshedVersion="6" minRefreshableVersion="3" recordCount="64">
  <cacheSource type="worksheet">
    <worksheetSource ref="C5:AB69" sheet="4. SAN CRISTOBAL"/>
  </cacheSource>
  <cacheFields count="26">
    <cacheField name="N." numFmtId="0">
      <sharedItems containsSemiMixedTypes="0" containsString="0" containsNumber="1" containsInteger="1" minValue="1" maxValue="64"/>
    </cacheField>
    <cacheField name="FECHA " numFmtId="14">
      <sharedItems containsSemiMixedTypes="0" containsNonDate="0" containsDate="1" containsString="0" minDate="2019-07-02T00:00:00" maxDate="2019-07-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32"/>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5">
        <m/>
        <s v="CAMBIO DE SENTIDO"/>
        <s v="OTRAS SOLICITUDES"/>
        <s v="SEÑALIZACION - IMPLEMENTACIÓN"/>
        <s v="IEP/MAL PARQUEO"/>
      </sharedItems>
    </cacheField>
    <cacheField name="GENERA COMPROMISO" numFmtId="0">
      <sharedItems count="2">
        <s v="NO"/>
        <s v="SÍ"/>
      </sharedItems>
    </cacheField>
    <cacheField name="GENERA SOLICITUD" numFmtId="0">
      <sharedItems/>
    </cacheField>
    <cacheField name="COMPROMISO" numFmtId="0">
      <sharedItems containsBlank="1"/>
    </cacheField>
    <cacheField name="FECHA INICIO" numFmtId="14">
      <sharedItems containsSemiMixedTypes="0" containsNonDate="0" containsDate="1" containsString="0" minDate="2019-07-02T00:00:00" maxDate="2019-07-31T00:00:00"/>
    </cacheField>
    <cacheField name="FECHA TERMINACIÓN" numFmtId="14">
      <sharedItems containsSemiMixedTypes="0" containsNonDate="0" containsDate="1" containsString="0" minDate="2019-07-23T00:00:00" maxDate="2019-08-21T00:00:00"/>
    </cacheField>
    <cacheField name="FECHA DE FINALIZACIÓN APT" numFmtId="14">
      <sharedItems containsSemiMixedTypes="0" containsNonDate="0" containsDate="1" containsString="0" minDate="2019-07-02T00:00:00" maxDate="2019-08-03T00:00:00"/>
    </cacheField>
    <cacheField name="PLAZO EJECUCIÓN APT" numFmtId="0">
      <sharedItems containsSemiMixedTypes="0" containsString="0" containsNumber="1" containsInteger="1" minValue="14" maxValue="21"/>
    </cacheField>
    <cacheField name="EJECUCIÓN APT" numFmtId="0">
      <sharedItems containsSemiMixedTypes="0" containsString="0" containsNumber="1" containsInteger="1" minValue="0" maxValue="12"/>
    </cacheField>
    <cacheField name="ESTADO" numFmtId="0">
      <sharedItems containsBlank="1" count="2">
        <m/>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ndres Felipe Rojas Rodriguez" refreshedDate="43755.417296064814" createdVersion="6" refreshedVersion="6" minRefreshableVersion="3" recordCount="80">
  <cacheSource type="worksheet">
    <worksheetSource ref="C5:AB85" sheet="8. KENNEDY"/>
  </cacheSource>
  <cacheFields count="26">
    <cacheField name="N." numFmtId="0">
      <sharedItems containsSemiMixedTypes="0" containsString="0" containsNumber="1" containsInteger="1" minValue="1" maxValue="80"/>
    </cacheField>
    <cacheField name="FECHA " numFmtId="14">
      <sharedItems containsSemiMixedTypes="0" containsNonDate="0" containsDate="1" containsString="0" minDate="2019-07-02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0" maxValue="3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IEP/MAL PARQUEO"/>
        <s v="CAMBIO DE SENTIDO"/>
        <s v="SEÑALIZACION - IMPLEMENTACIÓN"/>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07-02T00:00:00" maxDate="2019-08-01T00:00:00"/>
    </cacheField>
    <cacheField name="FECHA TERMINACIÓN" numFmtId="14">
      <sharedItems containsSemiMixedTypes="0" containsNonDate="0" containsDate="1" containsString="0" minDate="2019-07-02T00:00:00" maxDate="2049-07-12T00:00:00"/>
    </cacheField>
    <cacheField name="FECHA DE FINALIZACIÓN APT" numFmtId="14">
      <sharedItems containsSemiMixedTypes="0" containsNonDate="0" containsDate="1" containsString="0" minDate="2019-07-02T00:00:00" maxDate="2049-07-12T00:00:00"/>
    </cacheField>
    <cacheField name="PLAZO EJECUCIÓN APT" numFmtId="0">
      <sharedItems containsSemiMixedTypes="0" containsString="0" containsNumber="1" containsInteger="1" minValue="0" maxValue="10958"/>
    </cacheField>
    <cacheField name="EJECUCIÓN APT" numFmtId="0">
      <sharedItems containsSemiMixedTypes="0" containsString="0" containsNumber="1" containsInteger="1" minValue="0" maxValue="10958"/>
    </cacheField>
    <cacheField name="ESTADO" numFmtId="0">
      <sharedItems count="2">
        <s v="Ejecutada"/>
        <s v="En Ejecución"/>
      </sharedItems>
    </cacheField>
    <cacheField name="RESPONSABLE " numFmtId="0">
      <sharedItems/>
    </cacheField>
    <cacheField name="DOCUMENTACION SOPORTE " numFmtId="0">
      <sharedItems/>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ontainsNonDate="0" containsString="0" containsBlank="1"/>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ndres Felipe Rojas Rodriguez" refreshedDate="43755.44907962963" createdVersion="6" refreshedVersion="6" minRefreshableVersion="3" recordCount="58">
  <cacheSource type="worksheet">
    <worksheetSource ref="C5:AB63" sheet="11. SUBA"/>
  </cacheSource>
  <cacheFields count="26">
    <cacheField name="N." numFmtId="0">
      <sharedItems containsSemiMixedTypes="0" containsString="0" containsNumber="1" containsInteger="1" minValue="1" maxValue="58"/>
    </cacheField>
    <cacheField name="FECHA " numFmtId="14">
      <sharedItems containsSemiMixedTypes="0" containsNonDate="0" containsDate="1" containsString="0" minDate="2019-07-03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194"/>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IEP/MAL PARQUEO"/>
        <s v="SEÑALIZACION - IMPLEMENTACIÓN"/>
        <s v="SEGURIDAD VIAL"/>
      </sharedItems>
    </cacheField>
    <cacheField name="GENERA COMPROMISO" numFmtId="0">
      <sharedItems count="2">
        <s v="NO"/>
        <s v="SÍ"/>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07-03T00:00:00" maxDate="2019-08-01T00:00:00"/>
    </cacheField>
    <cacheField name="FECHA TERMINACIÓN" numFmtId="14">
      <sharedItems containsSemiMixedTypes="0" containsNonDate="0" containsDate="1" containsString="0" minDate="2019-07-03T00:00:00" maxDate="2019-08-23T00:00:00"/>
    </cacheField>
    <cacheField name="FECHA DE FINALIZACIÓN APT" numFmtId="14">
      <sharedItems containsSemiMixedTypes="0" containsNonDate="0" containsDate="1" containsString="0" minDate="2019-07-03T00:00:00" maxDate="2019-08-15T00:00:00"/>
    </cacheField>
    <cacheField name="PLAZO EJECUCIÓN APT" numFmtId="0">
      <sharedItems containsSemiMixedTypes="0" containsString="0" containsNumber="1" containsInteger="1" minValue="0" maxValue="23"/>
    </cacheField>
    <cacheField name="EJECUCIÓN APT" numFmtId="0">
      <sharedItems containsSemiMixedTypes="0" containsString="0" containsNumber="1" containsInteger="1" minValue="0" maxValue="22"/>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r:id="rId1" refreshedBy="Andres Felipe Rojas Rodriguez" refreshedDate="43755.464498611109" createdVersion="6" refreshedVersion="6" minRefreshableVersion="3" recordCount="198">
  <cacheSource type="worksheet">
    <worksheetSource ref="A5:AB203" sheet="13. TEUSAQUILLO"/>
  </cacheSource>
  <cacheFields count="28">
    <cacheField name="N." numFmtId="0">
      <sharedItems containsMixedTypes="1" containsNumber="1" containsInteger="1" minValue="1" maxValue="53"/>
    </cacheField>
    <cacheField name="FECHA " numFmtId="0">
      <sharedItems containsDate="1" containsMixedTypes="1" minDate="2019-07-02T00:00:00" maxDate="2019-07-30T00:00:00"/>
    </cacheField>
    <cacheField name="N.2" numFmtId="0">
      <sharedItems containsSemiMixedTypes="0" containsString="0" containsNumber="1" containsInteger="1" minValue="1" maxValue="198"/>
    </cacheField>
    <cacheField name="FECHA 2" numFmtId="14">
      <sharedItems containsNonDate="0" containsDate="1" containsString="0" containsBlank="1" minDate="2019-07-02T00:00:00" maxDate="2019-07-30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String="0" containsBlank="1" containsNumber="1" containsInteger="1" minValue="0" maxValue="120"/>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2">
        <m/>
        <s v="SEGURIDAD VIAL"/>
      </sharedItems>
    </cacheField>
    <cacheField name="GENERA COMPROMISO" numFmtId="0">
      <sharedItems containsBlank="1" count="3">
        <s v="NO"/>
        <s v="SÍ"/>
        <m/>
      </sharedItems>
    </cacheField>
    <cacheField name="GENERA SOLICITUD" numFmtId="0">
      <sharedItems containsBlank="1"/>
    </cacheField>
    <cacheField name="COMPROMISO" numFmtId="0">
      <sharedItems/>
    </cacheField>
    <cacheField name="FECHA INICIO" numFmtId="14">
      <sharedItems containsNonDate="0" containsDate="1" containsString="0" containsBlank="1" minDate="2019-07-02T00:00:00" maxDate="2019-07-30T00:00:00"/>
    </cacheField>
    <cacheField name="FECHA TERMINACIÓN" numFmtId="14">
      <sharedItems containsNonDate="0" containsDate="1" containsString="0" containsBlank="1" minDate="2019-07-02T00:00:00" maxDate="2019-07-30T00:00:00"/>
    </cacheField>
    <cacheField name="FECHA DE FINALIZACIÓN APT" numFmtId="0">
      <sharedItems containsDate="1" containsMixedTypes="1" minDate="2019-07-02T00:00:00" maxDate="2019-07-30T00:00:00"/>
    </cacheField>
    <cacheField name="PLAZO EJECUCIÓN APT" numFmtId="0">
      <sharedItems containsMixedTypes="1" containsNumber="1" containsInteger="1" minValue="0" maxValue="2"/>
    </cacheField>
    <cacheField name="EJECUCIÓN APT" numFmtId="0">
      <sharedItems containsString="0" containsBlank="1" containsNumber="1" containsInteger="1" minValue="0" maxValue="16"/>
    </cacheField>
    <cacheField name="ESTADO" numFmtId="0">
      <sharedItems containsBlank="1" count="2">
        <m/>
        <s v="Ejecutada"/>
      </sharedItems>
    </cacheField>
    <cacheField name="RESPONSABLE " numFmtId="0">
      <sharedItems containsBlank="1"/>
    </cacheField>
    <cacheField name="DOCUMENTACION SOPORTE " numFmtId="0">
      <sharedItems containsBlank="1"/>
    </cacheField>
    <cacheField name="DESCRIPCIÓN Y OBSERVACIONES" numFmtId="0">
      <sharedItems containsBlank="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r:id="rId1" refreshedBy="Andres Felipe Rojas Rodriguez" refreshedDate="43755.467470254633" createdVersion="6" refreshedVersion="6" minRefreshableVersion="3" recordCount="68">
  <cacheSource type="worksheet">
    <worksheetSource ref="C5:AB73" sheet="14, MARTIRES"/>
  </cacheSource>
  <cacheFields count="26">
    <cacheField name="N." numFmtId="0">
      <sharedItems containsSemiMixedTypes="0" containsString="0" containsNumber="1" containsInteger="1" minValue="1" maxValue="68"/>
    </cacheField>
    <cacheField name="FECHA " numFmtId="14">
      <sharedItems containsSemiMixedTypes="0" containsNonDate="0" containsDate="1" containsString="0" minDate="2019-07-02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16"/>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4">
        <m/>
        <s v="IEP/MAL PARQUEO"/>
        <s v="OTRAS SOLICITUDES"/>
        <s v="SEÑALIZACION - IMPLEMENTACIÓN"/>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07-02T00:00:00" maxDate="2019-08-01T00:00:00"/>
    </cacheField>
    <cacheField name="FECHA TERMINACIÓN" numFmtId="14">
      <sharedItems containsSemiMixedTypes="0" containsNonDate="0" containsDate="1" containsString="0" minDate="2019-07-02T00:00:00" maxDate="2019-08-09T00:00:00"/>
    </cacheField>
    <cacheField name="FECHA DE FINALIZACIÓN APT" numFmtId="14">
      <sharedItems containsSemiMixedTypes="0" containsNonDate="0" containsDate="1" containsString="0" minDate="2019-07-02T00:00:00" maxDate="2019-08-01T00:00:00"/>
    </cacheField>
    <cacheField name="PLAZO EJECUCIÓN APT" numFmtId="0">
      <sharedItems containsSemiMixedTypes="0" containsString="0" containsNumber="1" containsInteger="1" minValue="0" maxValue="22"/>
    </cacheField>
    <cacheField name="EJECUCIÓN APT" numFmtId="0">
      <sharedItems containsSemiMixedTypes="0" containsString="0" containsNumber="1" containsInteger="1" minValue="0" maxValue="14"/>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r:id="rId1" refreshedBy="Andres Felipe Rojas Rodriguez" refreshedDate="43755.531174768519" createdVersion="6" refreshedVersion="6" minRefreshableVersion="3" recordCount="10">
  <cacheSource type="worksheet">
    <worksheetSource ref="C5:AB15" sheet="20, SUMAPAZ"/>
  </cacheSource>
  <cacheFields count="26">
    <cacheField name="N." numFmtId="0">
      <sharedItems containsSemiMixedTypes="0" containsString="0" containsNumber="1" containsInteger="1" minValue="1" maxValue="10"/>
    </cacheField>
    <cacheField name="FECHA " numFmtId="14">
      <sharedItems containsSemiMixedTypes="0" containsNonDate="0" containsDate="1" containsString="0" minDate="2019-07-03T00:00:00" maxDate="2019-07-27T00:00:00"/>
    </cacheField>
    <cacheField name="DIRECCIÓN" numFmtId="0">
      <sharedItems/>
    </cacheField>
    <cacheField name="UPZ / UPR" numFmtId="0">
      <sharedItems containsBlank="1"/>
    </cacheField>
    <cacheField name="BARRIO" numFmtId="0">
      <sharedItems/>
    </cacheField>
    <cacheField name="NUMERO DE PARTICIPANTES " numFmtId="0">
      <sharedItems containsMixedTypes="1" containsNumber="1" containsInteger="1" minValue="3" maxValue="5"/>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2">
        <m/>
        <s v="ACCIDENTALIDAD"/>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07-03T00:00:00" maxDate="2019-07-27T00:00:00"/>
    </cacheField>
    <cacheField name="FECHA TERMINACIÓN" numFmtId="14">
      <sharedItems containsSemiMixedTypes="0" containsNonDate="0" containsDate="1" containsString="0" minDate="2019-07-03T00:00:00" maxDate="2019-07-31T00:00:00"/>
    </cacheField>
    <cacheField name="FECHA DE FINALIZACIÓN APT" numFmtId="14">
      <sharedItems containsSemiMixedTypes="0" containsNonDate="0" containsDate="1" containsString="0" minDate="2019-07-03T00:00:00" maxDate="2019-07-27T00:00:00"/>
    </cacheField>
    <cacheField name="PLAZO EJECUCIÓN APT" numFmtId="0">
      <sharedItems containsSemiMixedTypes="0" containsString="0" containsNumber="1" containsInteger="1" minValue="0" maxValue="15"/>
    </cacheField>
    <cacheField name="EJECUCIÓN APT" numFmtId="0">
      <sharedItems containsSemiMixedTypes="0" containsString="0" containsNumber="1" containsInteger="1" minValue="0" maxValue="9"/>
    </cacheField>
    <cacheField name="ESTADO" numFmtId="0">
      <sharedItems containsBlank="1" count="2">
        <m/>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dres Felipe Rojas Rodriguez" refreshedDate="43753.459361226851" createdVersion="6" refreshedVersion="6" minRefreshableVersion="3" recordCount="198">
  <cacheSource type="worksheet">
    <worksheetSource ref="C5:AB203" sheet="6, TUNJUELITO"/>
  </cacheSource>
  <cacheFields count="26">
    <cacheField name="N." numFmtId="0">
      <sharedItems containsSemiMixedTypes="0" containsString="0" containsNumber="1" containsInteger="1" minValue="1" maxValue="198"/>
    </cacheField>
    <cacheField name="FECHA " numFmtId="14">
      <sharedItems containsNonDate="0" containsDate="1" containsString="0" containsBlank="1" minDate="2019-07-02T00:00:00" maxDate="2019-08-01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277"/>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6">
        <m/>
        <s v="OTRAS SOLICITUDES"/>
        <s v="CAPACITACIONES"/>
        <s v="REGISTRO DE BICICLETAS"/>
        <s v="INFORMACION SOBRE SDM"/>
        <s v="TRANSMILENIO"/>
      </sharedItems>
    </cacheField>
    <cacheField name="GENERA COMPROMISO" numFmtId="0">
      <sharedItems containsBlank="1" count="3">
        <s v="NO"/>
        <s v="SÍ"/>
        <m/>
      </sharedItems>
    </cacheField>
    <cacheField name="GENERA SOLICITUD" numFmtId="0">
      <sharedItems containsBlank="1"/>
    </cacheField>
    <cacheField name="COMPROMISO" numFmtId="0">
      <sharedItems count="18">
        <s v="N/A"/>
        <s v=" Asistir al recorrido de puntos criticos el 25 de Julio de 2019"/>
        <s v="1. Taller de Seguridad Vial"/>
        <s v="Socializacion de pasos seguros al Jardin San Benito"/>
        <s v="Coordinar jornada Registro Tu Bici"/>
        <s v="Concretar reunion con la comunidad de casas portal de Santafe para la problemática"/>
        <s v="Asistir al  Clops el  23 de Agosto "/>
        <s v="Coordinacion para dictar talleres de seguridad vial "/>
        <s v=" Programar jornada de registro de tu bici."/>
        <s v=" Programar jornada de registro de tu bici en el conjunto "/>
        <s v="Programar jornada  de registro tu bici."/>
        <s v="Acompañamiento a la feria de seguridad vial"/>
        <s v="Agendar presentacion de la obra de teatro-"/>
        <s v="Participar en el Clops 23 de Agosto"/>
        <s v="Recorrido con el gerente de area martes 22 de julio a las 9:00 am  en la estacion de policia General santander"/>
        <s v="Apoyar a TM a la feria de empleabilidad para los patios de san vicente"/>
        <s v="Apoyo en la eleccion de delegados del cld"/>
        <s v=""/>
      </sharedItems>
    </cacheField>
    <cacheField name="FECHA INICIO" numFmtId="14">
      <sharedItems containsNonDate="0" containsDate="1" containsString="0" containsBlank="1" minDate="2019-07-02T00:00:00" maxDate="2019-08-01T00:00:00"/>
    </cacheField>
    <cacheField name="FECHA TERMINACIÓN" numFmtId="14">
      <sharedItems containsNonDate="0" containsDate="1" containsString="0" containsBlank="1" minDate="2019-07-02T00:00:00" maxDate="2019-08-31T00:00:00"/>
    </cacheField>
    <cacheField name="FECHA DE FINALIZACIÓN APT" numFmtId="0">
      <sharedItems containsDate="1" containsMixedTypes="1" minDate="2019-01-02T00:00:00" maxDate="2019-08-31T00:00:00"/>
    </cacheField>
    <cacheField name="PLAZO EJECUCIÓN APT" numFmtId="0">
      <sharedItems containsMixedTypes="1" containsNumber="1" containsInteger="1" minValue="0" maxValue="45"/>
    </cacheField>
    <cacheField name="EJECUCIÓN APT" numFmtId="0">
      <sharedItems containsString="0" containsBlank="1" containsNumber="1" containsInteger="1" minValue="-181" maxValue="45"/>
    </cacheField>
    <cacheField name="ESTADO" numFmtId="0">
      <sharedItems containsBlank="1" count="2">
        <s v="Ejecutada"/>
        <m/>
      </sharedItems>
    </cacheField>
    <cacheField name="RESPONSABLE " numFmtId="0">
      <sharedItems containsBlank="1"/>
    </cacheField>
    <cacheField name="DOCUMENTACION SOPORTE " numFmtId="0">
      <sharedItems containsBlank="1"/>
    </cacheField>
    <cacheField name="DESCRIPCIÓN Y OBSERVACIONES" numFmtId="0">
      <sharedItems containsBlank="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ndres Felipe Rojas Rodriguez" refreshedDate="43753.538899305553" createdVersion="6" refreshedVersion="6" minRefreshableVersion="3" recordCount="198">
  <cacheSource type="worksheet">
    <worksheetSource ref="C5:AB203" sheet="7. BOSA"/>
  </cacheSource>
  <cacheFields count="26">
    <cacheField name="N." numFmtId="0">
      <sharedItems containsSemiMixedTypes="0" containsString="0" containsNumber="1" containsInteger="1" minValue="1" maxValue="198"/>
    </cacheField>
    <cacheField name="FECHA " numFmtId="14">
      <sharedItems containsNonDate="0" containsDate="1" containsString="0" containsBlank="1" minDate="2019-07-02T00:00:00" maxDate="2019-08-01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Blank="1" containsMixedTypes="1" containsNumber="1" containsInteger="1" minValue="1" maxValue="403"/>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6">
        <s v="N/A"/>
        <s v="OTRAS SOLICITUDES"/>
        <s v="IEP/MAL PARQUEO"/>
        <s v="SEMAFORIZACION"/>
        <s v="SEÑALIZACION - IMPLEMENTACIÓN"/>
        <m/>
      </sharedItems>
    </cacheField>
    <cacheField name="GENERA COMPROMISO" numFmtId="0">
      <sharedItems containsBlank="1" count="3">
        <s v="NO"/>
        <s v="SÍ"/>
        <m/>
      </sharedItems>
    </cacheField>
    <cacheField name="GENERA SOLICITUD" numFmtId="0">
      <sharedItems containsBlank="1"/>
    </cacheField>
    <cacheField name="COMPROMISO" numFmtId="0">
      <sharedItems longText="1"/>
    </cacheField>
    <cacheField name="FECHA INICIO" numFmtId="14">
      <sharedItems containsNonDate="0" containsDate="1" containsString="0" containsBlank="1" minDate="2019-07-02T00:00:00" maxDate="2019-08-01T00:00:00"/>
    </cacheField>
    <cacheField name="FECHA TERMINACIÓN" numFmtId="14">
      <sharedItems containsNonDate="0" containsDate="1" containsString="0" containsBlank="1" minDate="2019-07-02T00:00:00" maxDate="2019-08-23T00:00:00"/>
    </cacheField>
    <cacheField name="FECHA DE FINALIZACIÓN APT" numFmtId="0">
      <sharedItems containsDate="1" containsMixedTypes="1" minDate="2019-07-02T00:00:00" maxDate="2019-08-06T00:00:00"/>
    </cacheField>
    <cacheField name="PLAZO EJECUCIÓN APT" numFmtId="0">
      <sharedItems containsMixedTypes="1" containsNumber="1" containsInteger="1" minValue="0" maxValue="23"/>
    </cacheField>
    <cacheField name="EJECUCIÓN APT" numFmtId="0">
      <sharedItems containsString="0" containsBlank="1" containsNumber="1" containsInteger="1" minValue="0" maxValue="16"/>
    </cacheField>
    <cacheField name="ESTADO" numFmtId="0">
      <sharedItems containsBlank="1" count="2">
        <s v="Ejecutada"/>
        <m/>
      </sharedItems>
    </cacheField>
    <cacheField name="RESPONSABLE " numFmtId="0">
      <sharedItems containsBlank="1"/>
    </cacheField>
    <cacheField name="DOCUMENTACION SOPORTE " numFmtId="0">
      <sharedItems containsBlank="1" longText="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ndres Felipe Rojas Rodriguez" refreshedDate="43753.566351620371" createdVersion="6" refreshedVersion="6" minRefreshableVersion="3" recordCount="56">
  <cacheSource type="worksheet">
    <worksheetSource ref="C5:AB61" sheet="9. FONTIBON"/>
  </cacheSource>
  <cacheFields count="26">
    <cacheField name="N." numFmtId="0">
      <sharedItems containsSemiMixedTypes="0" containsString="0" containsNumber="1" containsInteger="1" minValue="1" maxValue="56"/>
    </cacheField>
    <cacheField name="FECHA " numFmtId="14">
      <sharedItems containsSemiMixedTypes="0" containsNonDate="0" containsDate="1" containsString="0" minDate="2019-07-02T00:00:00" maxDate="2019-07-3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82"/>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6">
        <m/>
        <s v="ARREGLO DE VIAS"/>
        <s v="IEP/MAL PARQUEO"/>
        <s v="ACCIDENTALIDAD"/>
        <s v="SEÑALIZACION - IMPLEMENTACIÓN"/>
        <s v="OTRAS SOLICITUDES"/>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07-02T00:00:00" maxDate="2019-07-31T00:00:00"/>
    </cacheField>
    <cacheField name="FECHA TERMINACIÓN" numFmtId="14">
      <sharedItems containsSemiMixedTypes="0" containsNonDate="0" containsDate="1" containsString="0" minDate="2019-07-02T00:00:00" maxDate="2019-08-23T00:00:00"/>
    </cacheField>
    <cacheField name="FECHA DE FINALIZACIÓN APT" numFmtId="14">
      <sharedItems containsSemiMixedTypes="0" containsNonDate="0" containsDate="1" containsString="0" minDate="2019-07-02T00:00:00" maxDate="2019-08-15T00:00:00"/>
    </cacheField>
    <cacheField name="PLAZO EJECUCIÓN APT" numFmtId="0">
      <sharedItems containsSemiMixedTypes="0" containsString="0" containsNumber="1" containsInteger="1" minValue="0" maxValue="23"/>
    </cacheField>
    <cacheField name="EJECUCIÓN APT" numFmtId="0">
      <sharedItems containsSemiMixedTypes="0" containsString="0" containsNumber="1" containsInteger="1" minValue="0" maxValue="28"/>
    </cacheField>
    <cacheField name="ESTADO" numFmtId="0">
      <sharedItems containsBlank="1" count="2">
        <m/>
        <s v="Ejecutada"/>
      </sharedItems>
    </cacheField>
    <cacheField name="RESPONSABLE " numFmtId="0">
      <sharedItems/>
    </cacheField>
    <cacheField name="DOCUMENTACION SOPORTE " numFmtId="0">
      <sharedItems longText="1"/>
    </cacheField>
    <cacheField name="DESCRIPCIÓN Y OBSERVACIONES" numFmtId="0">
      <sharedItems/>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ndres Felipe Rojas Rodriguez" refreshedDate="43753.586607870369" createdVersion="6" refreshedVersion="6" minRefreshableVersion="3" recordCount="78">
  <cacheSource type="worksheet">
    <worksheetSource ref="C5:AB83" sheet="12, BARRIOS UNIDOS"/>
  </cacheSource>
  <cacheFields count="26">
    <cacheField name="N." numFmtId="0">
      <sharedItems containsSemiMixedTypes="0" containsString="0" containsNumber="1" containsInteger="1" minValue="1" maxValue="78"/>
    </cacheField>
    <cacheField name="FECHA " numFmtId="14">
      <sharedItems containsSemiMixedTypes="0" containsNonDate="0" containsDate="1" containsString="0" minDate="2019-07-02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39"/>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5">
        <m/>
        <s v="IEP/MAL PARQUEO"/>
        <s v="OTRAS SOLICITUDES"/>
        <s v="SEÑALIZACION - IMPLEMENTACIÓN"/>
        <s v="CICLORRRUTAS - USO DE BICICLETA"/>
      </sharedItems>
    </cacheField>
    <cacheField name="GENERA COMPROMISO" numFmtId="0">
      <sharedItems count="2">
        <s v="NO"/>
        <s v="SÍ"/>
      </sharedItems>
    </cacheField>
    <cacheField name="GENERA SOLICITUD" numFmtId="0">
      <sharedItems/>
    </cacheField>
    <cacheField name="COMPROMISO" numFmtId="0">
      <sharedItems count="10" longText="1">
        <s v="No se genero"/>
        <s v="Radicar operativo de contyrol por IEP en Bogota te escucha para el sector 7 de agosto."/>
        <s v="Gestionar visita de directivos al barrio San Fernando"/>
        <s v="Radicar en Bogota te escucha y remir correo electronico a gerente de zona para la viabilidad de señalizacion escolar sobre la kr 28a entre cl 76 hasta cl 78 Santa Sofia "/>
        <s v="Remitir solicitud de señalizacion a gerente de zona cl 97 kr 63 - kr 65 Jardin los Amigos del Bosque."/>
        <s v="Radicar operativos por iep en la aplicación Bogota te escucha para la calle 72 con kr 51 Plaza doce de octubre "/>
        <s v="Radicar operativos por IEP en la aplicación Bogota te escucha Barrio Colombia La 70ª entre kr 19 y kr 21 presenta IEP en la noche, radicar solicitud en Bogota te escucha."/>
        <s v="Remitir diseño cicloruta a correo asistentes"/>
        <s v="1. Jornadas informativas por invasión de espacio público alrededor del teatro Barrio La Castellana._x000a__x000a_2. Revisar necesidad de señalización en la Calle 74 con Kr 29ª es un cruce peligroso._x000a__x000a_3. Revisar necesidad de señalización prohibido Tráfico pesado por el barrio El Rosario._x000a__x000a_4. Revisar implementación de señalización escolar alrededor del colegio Rafael Bernal._x000a__x000a_5. Revisar necesidad de señalización prohibido Tráfico pesado por el barrio Aurora Norte Cl 74ª desde Kr 24 a la _x000a_28._x000a__x000a_6. Revisar necesidad de un par vial a raíz de la invasión de espacio público Calle 74ª y cl 75 con Kr 24 a la 28._x000a_"/>
        <s v="Radicar operativo norcturno en Bogota te escucha. Kr 53B con Cl 73 // Cl 78 Kr 51 esquina."/>
      </sharedItems>
    </cacheField>
    <cacheField name="FECHA INICIO" numFmtId="14">
      <sharedItems containsSemiMixedTypes="0" containsNonDate="0" containsDate="1" containsString="0" minDate="2019-07-02T00:00:00" maxDate="2019-08-01T00:00:00"/>
    </cacheField>
    <cacheField name="FECHA TERMINACIÓN" numFmtId="14">
      <sharedItems containsSemiMixedTypes="0" containsNonDate="0" containsDate="1" containsString="0" minDate="2019-07-02T00:00:00" maxDate="2019-08-21T00:00:00"/>
    </cacheField>
    <cacheField name="FECHA DE FINALIZACIÓN APT" numFmtId="14">
      <sharedItems containsNonDate="0" containsDate="1" containsString="0" containsBlank="1" minDate="2019-07-02T00:00:00" maxDate="2019-08-17T00:00:00"/>
    </cacheField>
    <cacheField name="PLAZO EJECUCIÓN APT" numFmtId="0">
      <sharedItems containsSemiMixedTypes="0" containsString="0" containsNumber="1" containsInteger="1" minValue="0" maxValue="26"/>
    </cacheField>
    <cacheField name="EJECUCIÓN APT" numFmtId="0">
      <sharedItems containsSemiMixedTypes="0" containsString="0" containsNumber="1" containsInteger="1" minValue="-43672" maxValue="26"/>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ndres Felipe Rojas Rodriguez" refreshedDate="43753.660757291669" createdVersion="6" refreshedVersion="6" minRefreshableVersion="3" recordCount="51">
  <cacheSource type="worksheet">
    <worksheetSource ref="C5:AB56" sheet="16. PUENTE ARANDA"/>
  </cacheSource>
  <cacheFields count="26">
    <cacheField name="N." numFmtId="0">
      <sharedItems containsSemiMixedTypes="0" containsString="0" containsNumber="1" containsInteger="1" minValue="1" maxValue="51"/>
    </cacheField>
    <cacheField name="FECHA " numFmtId="14">
      <sharedItems containsSemiMixedTypes="0" containsNonDate="0" containsDate="1" containsString="0" minDate="2019-07-02T00:00:00" maxDate="2019-08-01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120"/>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2">
        <m/>
        <s v="IEP/MAL PARQUEO"/>
      </sharedItems>
    </cacheField>
    <cacheField name="GENERA COMPROMISO" numFmtId="0">
      <sharedItems count="2">
        <s v="NO"/>
        <s v="SÍ"/>
      </sharedItems>
    </cacheField>
    <cacheField name="GENERA SOLICITUD" numFmtId="0">
      <sharedItems/>
    </cacheField>
    <cacheField name="COMPROMISO" numFmtId="0">
      <sharedItems/>
    </cacheField>
    <cacheField name="FECHA INICIO" numFmtId="14">
      <sharedItems containsSemiMixedTypes="0" containsNonDate="0" containsDate="1" containsString="0" minDate="2019-07-02T00:00:00" maxDate="2019-08-01T00:00:00"/>
    </cacheField>
    <cacheField name="FECHA TERMINACIÓN" numFmtId="14">
      <sharedItems containsSemiMixedTypes="0" containsNonDate="0" containsDate="1" containsString="0" minDate="2019-07-02T00:00:00" maxDate="2019-08-22T00:00:00"/>
    </cacheField>
    <cacheField name="FECHA DE FINALIZACIÓN APT" numFmtId="14">
      <sharedItems containsSemiMixedTypes="0" containsNonDate="0" containsDate="1" containsString="0" minDate="2019-07-02T00:00:00" maxDate="2019-08-28T00:00:00"/>
    </cacheField>
    <cacheField name="PLAZO EJECUCIÓN APT" numFmtId="0">
      <sharedItems containsSemiMixedTypes="0" containsString="0" containsNumber="1" containsInteger="1" minValue="0" maxValue="21"/>
    </cacheField>
    <cacheField name="EJECUCIÓN APT" numFmtId="0">
      <sharedItems containsSemiMixedTypes="0" containsString="0" containsNumber="1" containsInteger="1" minValue="0" maxValue="28"/>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ndres Felipe Rojas Rodriguez" refreshedDate="43754.397121875001" createdVersion="6" refreshedVersion="6" minRefreshableVersion="3" recordCount="198">
  <cacheSource type="worksheet">
    <worksheetSource ref="C5:AB203" sheet="17, CANDELARIA"/>
  </cacheSource>
  <cacheFields count="26">
    <cacheField name="N." numFmtId="0">
      <sharedItems containsSemiMixedTypes="0" containsString="0" containsNumber="1" containsInteger="1" minValue="1" maxValue="198"/>
    </cacheField>
    <cacheField name="FECHA " numFmtId="14">
      <sharedItems containsNonDate="0" containsDate="1" containsString="0" containsBlank="1" minDate="2019-07-03T00:00:00" maxDate="2019-07-31T00:00:00"/>
    </cacheField>
    <cacheField name="DIRECCIÓN" numFmtId="0">
      <sharedItems containsBlank="1"/>
    </cacheField>
    <cacheField name="UPZ / UPR" numFmtId="0">
      <sharedItems containsBlank="1"/>
    </cacheField>
    <cacheField name="BARRIO" numFmtId="0">
      <sharedItems containsBlank="1"/>
    </cacheField>
    <cacheField name="NUMERO DE PARTICIPANTES " numFmtId="0">
      <sharedItems containsString="0" containsBlank="1" containsNumber="1" containsInteger="1" minValue="0" maxValue="16"/>
    </cacheField>
    <cacheField name="POBLACIÓN OBJETO INTERVENCIÓN APT" numFmtId="0">
      <sharedItems containsBlank="1"/>
    </cacheField>
    <cacheField name="EJE" numFmtId="0">
      <sharedItems containsBlank="1"/>
    </cacheField>
    <cacheField name="COMPONENTE PIP" numFmtId="0">
      <sharedItems containsBlank="1"/>
    </cacheField>
    <cacheField name="ACCION GENERADORA " numFmtId="0">
      <sharedItems containsBlank="1"/>
    </cacheField>
    <cacheField name="TEMA" numFmtId="0">
      <sharedItems containsBlank="1" count="4">
        <m/>
        <s v="IEP/MAL PARQUEO"/>
        <s v="SEÑALIZACION - IMPLEMENTACIÓN"/>
        <s v="NO"/>
      </sharedItems>
    </cacheField>
    <cacheField name="GENERA COMPROMISO" numFmtId="0">
      <sharedItems containsBlank="1" count="3">
        <s v="NO"/>
        <s v="SÍ"/>
        <m/>
      </sharedItems>
    </cacheField>
    <cacheField name="GENERA SOLICITUD" numFmtId="0">
      <sharedItems containsBlank="1"/>
    </cacheField>
    <cacheField name="COMPROMISO" numFmtId="0">
      <sharedItems containsDate="1" containsMixedTypes="1" minDate="2019-08-01T00:00:00" maxDate="2019-08-03T00:00:00"/>
    </cacheField>
    <cacheField name="FECHA INICIO" numFmtId="14">
      <sharedItems containsNonDate="0" containsDate="1" containsString="0" containsBlank="1" minDate="2019-07-03T00:00:00" maxDate="2019-08-03T00:00:00"/>
    </cacheField>
    <cacheField name="FECHA TERMINACIÓN" numFmtId="14">
      <sharedItems containsNonDate="0" containsDate="1" containsString="0" containsBlank="1" minDate="2019-07-03T00:00:00" maxDate="2019-08-17T00:00:00"/>
    </cacheField>
    <cacheField name="FECHA DE FINALIZACIÓN APT" numFmtId="0">
      <sharedItems containsDate="1" containsMixedTypes="1" minDate="1899-12-31T00:00:00" maxDate="2019-07-31T00:00:00"/>
    </cacheField>
    <cacheField name="PLAZO EJECUCIÓN APT" numFmtId="0">
      <sharedItems containsMixedTypes="1" containsNumber="1" containsInteger="1" minValue="0" maxValue="24"/>
    </cacheField>
    <cacheField name="EJECUCIÓN APT" numFmtId="0">
      <sharedItems containsBlank="1" containsMixedTypes="1" containsNumber="1" containsInteger="1" minValue="0" maxValue="8"/>
    </cacheField>
    <cacheField name="ESTADO" numFmtId="0">
      <sharedItems containsBlank="1" count="3">
        <s v="Ejecutada"/>
        <s v="CLM"/>
        <m/>
      </sharedItems>
    </cacheField>
    <cacheField name="RESPONSABLE " numFmtId="0">
      <sharedItems containsBlank="1"/>
    </cacheField>
    <cacheField name="DOCUMENTACION SOPORTE " numFmtId="0">
      <sharedItems containsBlank="1" longText="1"/>
    </cacheField>
    <cacheField name="DESCRIPCIÓN Y OBSERVACIONES" numFmtId="0">
      <sharedItems containsBlank="1" longText="1"/>
    </cacheField>
    <cacheField name="NOMBRE DEL ESPACIO (solo para reuniones interinstitucionales)" numFmtId="0">
      <sharedItems containsBlank="1"/>
    </cacheField>
    <cacheField name="NOMBRE DEL ESPACIO (solo para reuniones interinstitucionales adicionales)" numFmtId="0">
      <sharedItems containsBlank="1"/>
    </cacheField>
    <cacheField name="GESTOR Y/O ORIENTADOR PARTICIPANTE  "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ndres Felipe Rojas Rodriguez" refreshedDate="43754.52664895833" createdVersion="6" refreshedVersion="6" minRefreshableVersion="3" recordCount="95">
  <cacheSource type="worksheet">
    <worksheetSource ref="C5:AB100" sheet="1, USAQUEN"/>
  </cacheSource>
  <cacheFields count="26">
    <cacheField name="N." numFmtId="0">
      <sharedItems containsSemiMixedTypes="0" containsString="0" containsNumber="1" containsInteger="1" minValue="1" maxValue="95"/>
    </cacheField>
    <cacheField name="FECHA " numFmtId="14">
      <sharedItems containsSemiMixedTypes="0" containsNonDate="0" containsDate="1" containsString="0" minDate="2019-07-03T00:00:00" maxDate="2019-07-31T00:00:00"/>
    </cacheField>
    <cacheField name="DIRECCIÓN" numFmtId="0">
      <sharedItems/>
    </cacheField>
    <cacheField name="UPZ / UPR" numFmtId="0">
      <sharedItems/>
    </cacheField>
    <cacheField name="BARRIO" numFmtId="0">
      <sharedItems/>
    </cacheField>
    <cacheField name="NUMERO DE PARTICIPANTES " numFmtId="0">
      <sharedItems containsSemiMixedTypes="0" containsString="0" containsNumber="1" containsInteger="1" minValue="0" maxValue="133"/>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5">
        <m/>
        <s v="IEP/MAL PARQUEO"/>
        <s v="SEÑALIZACION - IMPLEMENTACIÓN"/>
        <s v="OTRAS SOLICITUDES"/>
        <s v="SEMAFORIZACION"/>
      </sharedItems>
    </cacheField>
    <cacheField name="GENERA COMPROMISO" numFmtId="0">
      <sharedItems containsBlank="1" count="3">
        <s v="no"/>
        <s v="SÍ"/>
        <m/>
      </sharedItems>
    </cacheField>
    <cacheField name="GENERA SOLICITUD" numFmtId="0">
      <sharedItems containsBlank="1"/>
    </cacheField>
    <cacheField name="COMPROMISO" numFmtId="0">
      <sharedItems longText="1"/>
    </cacheField>
    <cacheField name="FECHA INICIO" numFmtId="14">
      <sharedItems containsSemiMixedTypes="0" containsNonDate="0" containsDate="1" containsString="0" minDate="2019-07-03T00:00:00" maxDate="2019-07-31T00:00:00"/>
    </cacheField>
    <cacheField name="FECHA TERMINACIÓN" numFmtId="14">
      <sharedItems containsSemiMixedTypes="0" containsNonDate="0" containsDate="1" containsString="0" minDate="2019-07-18T00:00:00" maxDate="2019-08-15T00:00:00"/>
    </cacheField>
    <cacheField name="FECHA DE FINALIZACIÓN APT" numFmtId="14">
      <sharedItems containsSemiMixedTypes="0" containsNonDate="0" containsDate="1" containsString="0" minDate="2019-07-03T00:00:00" maxDate="2019-08-02T00:00:00"/>
    </cacheField>
    <cacheField name="PLAZO EJECUCIÓN APT" numFmtId="0">
      <sharedItems containsSemiMixedTypes="0" containsString="0" containsNumber="1" containsInteger="1" minValue="15" maxValue="15"/>
    </cacheField>
    <cacheField name="EJECUCIÓN APT" numFmtId="0">
      <sharedItems containsSemiMixedTypes="0" containsString="0" containsNumber="1" containsInteger="1" minValue="0" maxValue="16"/>
    </cacheField>
    <cacheField name="ESTADO" numFmtId="0">
      <sharedItems count="1">
        <s v="Ejecutada"/>
      </sharedItems>
    </cacheField>
    <cacheField name="RESPONSABLE " numFmtId="0">
      <sharedItems/>
    </cacheField>
    <cacheField name="DOCUMENTACION SOPORTE " numFmtId="0">
      <sharedItems longText="1"/>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O ORIENTADOR PARTICIPANTE  " numFmtId="0">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ndres Felipe Rojas Rodriguez" refreshedDate="43754.544233449073" createdVersion="6" refreshedVersion="6" minRefreshableVersion="3" recordCount="59">
  <cacheSource type="worksheet">
    <worksheetSource ref="C5:AB64" sheet="2, CHAPINERO"/>
  </cacheSource>
  <cacheFields count="26">
    <cacheField name="N." numFmtId="0">
      <sharedItems containsSemiMixedTypes="0" containsString="0" containsNumber="1" containsInteger="1" minValue="1" maxValue="59"/>
    </cacheField>
    <cacheField name="FECHA " numFmtId="14">
      <sharedItems containsSemiMixedTypes="0" containsNonDate="0" containsDate="1" containsString="0" minDate="2019-07-02T00:00:00" maxDate="2019-07-30T00:00:00"/>
    </cacheField>
    <cacheField name="DIRECCIÓN" numFmtId="0">
      <sharedItems/>
    </cacheField>
    <cacheField name="UPZ / UPR" numFmtId="0">
      <sharedItems/>
    </cacheField>
    <cacheField name="BARRIO" numFmtId="0">
      <sharedItems/>
    </cacheField>
    <cacheField name="NUMERO DE PARTICIPANTES " numFmtId="0">
      <sharedItems containsMixedTypes="1" containsNumber="1" containsInteger="1" minValue="1" maxValue="36"/>
    </cacheField>
    <cacheField name="POBLACIÓN OBJETO INTERVENCIÓN APT" numFmtId="0">
      <sharedItems/>
    </cacheField>
    <cacheField name="EJE" numFmtId="0">
      <sharedItems/>
    </cacheField>
    <cacheField name="COMPONENTE PIP" numFmtId="0">
      <sharedItems/>
    </cacheField>
    <cacheField name="ACCION GENERADORA " numFmtId="0">
      <sharedItems/>
    </cacheField>
    <cacheField name="TEMA" numFmtId="0">
      <sharedItems containsBlank="1" count="3">
        <m/>
        <s v="SEÑALIZACION - IMPLEMENTACIÓN"/>
        <s v="OTRAS SOLICITUDES"/>
      </sharedItems>
    </cacheField>
    <cacheField name="GENERA COMPROMISO" numFmtId="0">
      <sharedItems count="2">
        <s v="NO"/>
        <s v="SÍ"/>
      </sharedItems>
    </cacheField>
    <cacheField name="GENERA SOLICITUD" numFmtId="0">
      <sharedItems/>
    </cacheField>
    <cacheField name="COMPROMISO" numFmtId="0">
      <sharedItems longText="1"/>
    </cacheField>
    <cacheField name="FECHA INICIO" numFmtId="14">
      <sharedItems containsSemiMixedTypes="0" containsNonDate="0" containsDate="1" containsString="0" minDate="2019-07-02T00:00:00" maxDate="2019-07-30T00:00:00"/>
    </cacheField>
    <cacheField name="FECHA TERMINACIÓN" numFmtId="14">
      <sharedItems containsSemiMixedTypes="0" containsNonDate="0" containsDate="1" containsString="0" minDate="2019-07-23T00:00:00" maxDate="2019-08-20T00:00:00"/>
    </cacheField>
    <cacheField name="FECHA DE FINALIZACIÓN APT" numFmtId="14">
      <sharedItems containsSemiMixedTypes="0" containsNonDate="0" containsDate="1" containsString="0" minDate="2019-07-02T00:00:00" maxDate="2019-07-30T00:00:00"/>
    </cacheField>
    <cacheField name="PLAZO EJECUCIÓN APT" numFmtId="0">
      <sharedItems containsSemiMixedTypes="0" containsString="0" containsNumber="1" containsInteger="1" minValue="20" maxValue="21"/>
    </cacheField>
    <cacheField name="EJECUCIÓN APT" numFmtId="0">
      <sharedItems containsSemiMixedTypes="0" containsString="0" containsNumber="1" containsInteger="1" minValue="0" maxValue="2"/>
    </cacheField>
    <cacheField name="ESTADO" numFmtId="0">
      <sharedItems count="1">
        <s v="Ejecutada"/>
      </sharedItems>
    </cacheField>
    <cacheField name="RESPONSABLE " numFmtId="0">
      <sharedItems/>
    </cacheField>
    <cacheField name="DOCUMENTACION SOPORTE " numFmtId="0">
      <sharedItems/>
    </cacheField>
    <cacheField name="DESCRIPCIÓN Y OBSERVACIONES" numFmtId="0">
      <sharedItems longText="1"/>
    </cacheField>
    <cacheField name="NOMBRE DEL ESPACIO (solo para reuniones interinstitucionales)" numFmtId="0">
      <sharedItems containsBlank="1"/>
    </cacheField>
    <cacheField name="NOMBRE DEL ESPACIO (solo para reuniones interinstitucionales adicionales)" numFmtId="0">
      <sharedItems/>
    </cacheField>
    <cacheField name="GESTOR Y/U ORIENTADOR PARTICIPANT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
  <r>
    <n v="1"/>
    <d v="2019-07-02T00:00:00"/>
    <s v="DILE CARRERA 7 # 22 - 44 PISO 2"/>
    <s v="Las Nieves"/>
    <s v="LAS NIEVES"/>
    <s v="N/A"/>
    <s v="Adultez"/>
    <s v="2 Gestión participativa del proyecto"/>
    <s v="2.1 Articulación de actores"/>
    <s v="J. Reuniones interinstitucionales / Participación en Instancias"/>
    <s v="NO"/>
    <s v="NO"/>
    <s v="N/A"/>
    <d v="2019-07-02T00:00:00"/>
    <d v="2019-07-17T00:00:00"/>
    <d v="2019-07-02T00:00:00"/>
    <n v="15"/>
    <n v="0"/>
    <m/>
    <s v="CLM 3"/>
    <s v="ACTA ,MATERIAL FOTOGRAFICO Y LISTADO COMO EVIDENCIA."/>
    <s v=" se da inicio al desarrollo de la REUNIÒN. De acuerdo a las responsabilidades interinstitucionales frente al CLOPS , Infancia y Adolescencia  se va a desarrollar el conversatorio en la vereda el verjon  el 19 de julio con una jornada integral donde participaran las diferentes secretarias integrantes del CLOPS , también se programa para el 15 de Agosto  una feria NN en  el Colegio Manuel Elkin Patarrollo."/>
    <s v="Consejo Local de Política Social (CLOPS)"/>
    <s v="N/A"/>
    <s v="IRMA ARANGO"/>
  </r>
  <r>
    <n v="2"/>
    <d v="2019-07-03T00:00:00"/>
    <s v="CLL 21 # 5 - 74 "/>
    <s v="Las Nieves"/>
    <s v="LAS NIEVES"/>
    <s v="N/A"/>
    <s v="Adultez"/>
    <s v="2 Gestión participativa del proyecto"/>
    <s v="2.1 Articulación de actores"/>
    <s v="J. Reuniones interinstitucionales / Participación en Instancias"/>
    <s v="NO"/>
    <s v="NO"/>
    <s v="N/A"/>
    <d v="2019-07-03T00:00:00"/>
    <d v="2019-07-18T00:00:00"/>
    <d v="2019-07-03T00:00:00"/>
    <n v="15"/>
    <n v="0"/>
    <m/>
    <s v="CLM 3"/>
    <s v="ACTA ,MATERIAL FOTOGRAFICO Y LISTADO COMO EVIDENCIA."/>
    <s v="Se da aprobación al acta anterior , La Coordinadora del Consejo local de Gestiòn del Riesgo y Cambio climático informa sobre los avances de los componentes programáticos de los escenarios priorizados, con respecto al componente programático de Accidentes de Transito se encuentra en revisión para sus respectivos ajustes,  el componente programático de Movimiento y masa."/>
    <s v="Consejo Local de gestión de Riesgo y Cambio Climático (CLGR-CC), "/>
    <s v="N/A"/>
    <s v="IRMA ARANGO"/>
  </r>
  <r>
    <n v="3"/>
    <d v="2019-07-04T00:00:00"/>
    <s v="CALLE 17 ENTRE CARRERA 8,9,10"/>
    <s v="Las Nieves"/>
    <s v="VERACRUZ"/>
    <n v="25"/>
    <s v="Adultez"/>
    <s v="1 Formación, sensibilización capacitación"/>
    <s v="1.1 Sensibilización e Información"/>
    <s v="E. Jornadas informativas y de divulgación"/>
    <s v="NO"/>
    <s v="NO"/>
    <s v="N/A"/>
    <d v="2019-07-04T00:00:00"/>
    <d v="2019-07-19T00:00:00"/>
    <d v="2019-07-04T00:00:00"/>
    <n v="15"/>
    <n v="0"/>
    <m/>
    <s v="CLM 3"/>
    <s v="ACTA ,MATERIAL FOTOGRAFICO Y LISTADO COMO EVIDENCIA."/>
    <s v="Siendo las doce del mediodí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Se les indica que por parte de la Secretaria de Movilidad (CLM)"/>
    <m/>
    <s v="N/A"/>
    <s v="PABLO RINCON Y JUAN CAMILO JAUREGUI"/>
  </r>
  <r>
    <n v="4"/>
    <d v="2019-07-04T00:00:00"/>
    <s v="CALLE 17 ENTRE CARRERA 8,9,10"/>
    <s v="Las Nieves"/>
    <s v="VERACRUZ"/>
    <n v="32"/>
    <s v="Adultez"/>
    <s v="1 Formación, sensibilización capacitación"/>
    <s v="1.1 Sensibilización e Información"/>
    <s v="E. Jornadas informativas y de divulgación"/>
    <s v="NO"/>
    <s v="NO"/>
    <s v="N/A"/>
    <d v="2019-07-04T00:00:00"/>
    <d v="2019-07-19T00:00:00"/>
    <d v="2019-07-04T00:00:00"/>
    <n v="15"/>
    <n v="0"/>
    <m/>
    <s v="CLM 3"/>
    <s v="ACTA ,MATERIAL FOTOGRAFICO Y LISTADO COMO EVIDENCIA."/>
    <s v="Siendo las once y veinte de la mañan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Se les indica que por parte de la Secretaria de Movilidad (CLM) se programaran operativos de control con la policía de tránsito."/>
    <m/>
    <s v="N/A"/>
    <s v="PABLO RINCON Y JUAN CAMILO JAUREGUI"/>
  </r>
  <r>
    <n v="5"/>
    <d v="2019-07-05T00:00:00"/>
    <s v="CRA 4 # 19 - 85 AUDITORIO FENALCO"/>
    <s v="Las Nieves"/>
    <s v="LAS NIEVES"/>
    <s v="N/A"/>
    <s v="Adultez"/>
    <s v="2 Gestión participativa del proyecto"/>
    <s v="2.1 Articulación de actores"/>
    <s v="G. Reuniones interinstitucionales / Participación en Instancias"/>
    <s v="NO"/>
    <s v="NO"/>
    <s v="N/A"/>
    <d v="2019-07-05T00:00:00"/>
    <d v="2019-07-20T00:00:00"/>
    <d v="2019-07-05T00:00:00"/>
    <n v="15"/>
    <n v="0"/>
    <m/>
    <s v="CLM 3"/>
    <s v="ACTA ,MATERIAL FOTOGRAFICO Y LISTADO COMO EVIDENCIA."/>
    <s v="Se da inició a la reunión donde el IDU manifiesto sobre el componente de afectación en la intervención de la carrera 7 con 17  ,- Informan que la duración de la obra va hacer de 2 meses  con un alcance de 60mtrs lineales. El Ingeniero manifiesta que se requiere aguilizar las obras y por ello se ha hecho el plan de contingencia del trabajo  con horario de las 24 horas, De la misma manera manifiesta que las obras ."/>
    <s v="Otro"/>
    <s v="IDU -AVANCES PEATONALIZACION CRA 7"/>
    <s v="IRMA ARANGO"/>
  </r>
  <r>
    <n v="6"/>
    <d v="2019-07-05T00:00:00"/>
    <s v="TRAMO CALLE 22 HASTA CALLE 26"/>
    <s v="Sagrado Corazón"/>
    <s v="SAN DIEGO"/>
    <n v="16"/>
    <s v="Adultez"/>
    <s v="1 Formación, sensibilización capacitación"/>
    <s v="1.1 Sensibilización e Información"/>
    <s v="E. Jornadas informativas y de divulgación"/>
    <s v="NO"/>
    <s v="NO"/>
    <s v="N/A"/>
    <d v="2019-07-05T00:00:00"/>
    <d v="2019-07-20T00:00:00"/>
    <d v="2019-07-05T00:00:00"/>
    <n v="15"/>
    <n v="0"/>
    <m/>
    <s v="CLM 3"/>
    <s v="ACTA ,MATERIAL FOTOGRAFICO Y LISTADO COMO EVIDENCIA."/>
    <s v="Siendo las dos de la tarde y dando cumplimiento a la agenda programada, se desarrolla Jornada informativa en el sector de la Carrera 5 entre Calles 17, 18, 19._x000a_Se informa a los conductores de vehículos de carga pesada la figura del defensor del ciudadano la cual está a cargo del jefe de la oficina de gestión social Adriana Ruth Iza Certuche de la SDM y las redes sociales de la SDM como: Twitter, Instagram, Facebook y pagina web."/>
    <m/>
    <s v="N/A"/>
    <s v=" JUAN CAMILO JAUREGUI"/>
  </r>
  <r>
    <n v="7"/>
    <d v="2019-07-06T00:00:00"/>
    <s v="CARRERA 9 A ESTE # 2 B - 38"/>
    <s v="Lourdes"/>
    <s v="LACHES"/>
    <s v="N/A"/>
    <s v="Adultez"/>
    <s v="2 Gestión participativa del proyecto"/>
    <s v="2.1 Articulación de actores"/>
    <s v="G. Reuniones interinstitucionales / Participación en Instancias"/>
    <s v="NO"/>
    <s v="NO"/>
    <s v="N/A"/>
    <d v="2019-07-06T00:00:00"/>
    <d v="2019-07-21T00:00:00"/>
    <d v="2019-07-06T00:00:00"/>
    <n v="15"/>
    <n v="0"/>
    <m/>
    <s v="CLM 3"/>
    <s v="ACTA ,MATERIAL FOTOGRAFICO Y LISTADO COMO EVIDENCIA."/>
    <s v="Se da inicio al CLOPS con la presencia del Sr. Alcalde de la localidad Santafe y las diferentes entidades  SDC,SDIS,SDSALUD,SDM,- Se desarrollaron mesas de trabajo con infancia y adolescencia con la participación de 35 niños  niñas y adolecentes y se abarcaron  los temas de Prevención del consumo, Prevención de la explotación sexual y comercial, Prevención del Reclutamiento y Prevención del trabajo infantil de niños niñas y adolecentes."/>
    <s v="Consejo Local de Política Social (CLOPS)"/>
    <s v="N/A"/>
    <s v=" JUAN CAMILO JAUREGUI Y IRMA ARANGO"/>
  </r>
  <r>
    <n v="8"/>
    <d v="2019-07-09T00:00:00"/>
    <s v="CRA 5 ENTRE CALLES 17, 18 , 19"/>
    <s v="Las Nieves"/>
    <s v="VERACRUZ"/>
    <n v="16"/>
    <s v="Adultez"/>
    <s v="1 Formación, sensibilización capacitación"/>
    <s v="1.1 Sensibilización e Información"/>
    <s v="E. Jornadas informativas y de divulgación"/>
    <s v="NO"/>
    <s v="NO"/>
    <s v="N/A"/>
    <d v="2019-07-09T00:00:00"/>
    <d v="2019-07-24T00:00:00"/>
    <d v="2019-07-09T00:00:00"/>
    <n v="15"/>
    <n v="0"/>
    <m/>
    <s v="CLM 3"/>
    <s v="ACTA ,MATERIAL FOTOGRAFICO Y LISTADO COMO EVIDENCIA."/>
    <s v="Siendo las siete de la mañana y dando cumplimiento a la agenda programada, se desarrolla Jornada informativa en el sector de la Carrera 5 entre Calles 17, 18, 19.Se informa a los conductores de vehículos de carga pesada la figura del defensor del ciudadano la cual está a cargo del jefe de la oficina de gestión social Adriana Ruth Iza Certuche de la SDM y las redes sociales de la SDM ."/>
    <m/>
    <s v="N/A"/>
    <s v="JUAN CAMILO JAUREGUI "/>
  </r>
  <r>
    <n v="9"/>
    <d v="2019-07-09T00:00:00"/>
    <s v="CALLE 9 # 3 -12"/>
    <s v="Lourdes"/>
    <s v="GUAVIO"/>
    <s v="N/A"/>
    <s v="Adultez"/>
    <s v="4 Diagnósticos territoriales"/>
    <s v="4.1 Caracterización local"/>
    <s v="I. Recorridos"/>
    <s v="NO"/>
    <s v="NO"/>
    <s v="N/A"/>
    <d v="2019-07-09T00:00:00"/>
    <d v="2019-07-24T00:00:00"/>
    <d v="2019-07-09T00:00:00"/>
    <n v="15"/>
    <n v="0"/>
    <m/>
    <s v="CLM 3"/>
    <s v="ACTA ,MATERIAL FOTOGRAFICO Y LISTADO COMO EVIDENCIA."/>
    <s v="Se da inicio al recorrido , con la participación de  las Intituciones  de La Alcaldía Local, IDIGER, SDS, SDM, Defensa Civil, SDA  a los puntos criticos   de acuerdo al componente programatico de Movimiento y Masa visitando los lugares,  El consuelo.los laches, Biblioteca la peña,Quebrada Manzanares Guavio, Parque polideportivo de las cruces,Parque San Bernardo."/>
    <s v="Consejo Local de gestión de Riesgo y Cambio Climático (CLGR-CC), "/>
    <s v="N/A"/>
    <s v="IRMA ARANGO"/>
  </r>
  <r>
    <n v="10"/>
    <d v="2019-07-10T00:00:00"/>
    <s v="CARRERA 4 # 32 - 90"/>
    <s v="La Macarena"/>
    <s v="PERSEVERANCIA"/>
    <n v="20"/>
    <s v="Infancia"/>
    <s v="1 Formación, sensibilización capacitación"/>
    <s v="1.1 Sensibilización e Información"/>
    <s v="D. Jornadas de sensibilización"/>
    <s v="NO"/>
    <s v="NO"/>
    <s v="N/A"/>
    <d v="2019-07-10T00:00:00"/>
    <d v="2019-07-25T00:00:00"/>
    <d v="2019-07-10T00:00:00"/>
    <n v="15"/>
    <n v="0"/>
    <m/>
    <s v="CLM 3"/>
    <s v="ACTA ,MATERIAL FOTOGRAFICO Y LISTADO COMO EVIDENCIA."/>
    <s v="Se da inicio a la jornada lúdica pedagógica, la cual fue programada por el CLD y en articulación con el Colegio Manuel Elkin Patarroyo, con el fin de desarrollar actividades de formación e inclusión para 40  niños y niñas de la institución.Se da a conocer la importancia de las señales de tránsito en la seguridad vial, como son los pasos seguros, los actores viales y las implicaciones que trae la  seguridad vial en el dia a dia de las personas  para una mejor movilidad más segura."/>
    <m/>
    <s v="N/A"/>
    <s v="IRMA ARANGO"/>
  </r>
  <r>
    <n v="11"/>
    <d v="2019-07-10T00:00:00"/>
    <s v="CARRERA 4 # 32 - 90"/>
    <s v="La Macarena"/>
    <s v="PERSEVERANCIA"/>
    <n v="20"/>
    <s v="Adolescencia"/>
    <s v="1 Formación, sensibilización capacitación"/>
    <s v="1.1 Sensibilización e Información"/>
    <s v="D. Jornadas de sensibilización"/>
    <s v="NO"/>
    <s v="NO"/>
    <s v="N/A"/>
    <d v="2019-07-10T00:00:00"/>
    <d v="2019-07-25T00:00:00"/>
    <d v="2019-07-10T00:00:00"/>
    <n v="15"/>
    <n v="0"/>
    <m/>
    <s v="CLM 3"/>
    <s v="ACTA ,MATERIAL FOTOGRAFICO Y LISTADO COMO EVIDENCIA."/>
    <s v="Se da inicio a la jornada lúdica pedagógica, la cual fue programada por el CLD y en articulación con el Colegio Manuel Elkin Patarroyo, con el fin de desarrollar actividades de formación e inclusión para 40  niños y niñas de la institución.Se da a conocer la importancia de las señales de tránsito en la seguridad vial, como son los pasos seguros, los actores viales y las implicaciones que trae la  seguridad vial en el dia a dia de las personas  para una mejor movilidad más segura."/>
    <m/>
    <s v="N/A"/>
    <s v="IRMA ARANGO,DIANA SILVA Y JUAN CAMILO JAUREGUI"/>
  </r>
  <r>
    <n v="12"/>
    <d v="2019-07-10T00:00:00"/>
    <s v="CARRERA 7 # 22 - 64 DILE"/>
    <s v="Las Nieves"/>
    <s v="NIEVES"/>
    <s v="N/A"/>
    <s v="Adultez"/>
    <s v="2 Gestión participativa del proyecto"/>
    <s v="2.1 Articulación de actores"/>
    <s v="G. Reuniones interinstitucionales / Participación en Instancias"/>
    <s v="NO"/>
    <s v="NO"/>
    <s v="N/A"/>
    <d v="2019-07-10T00:00:00"/>
    <d v="2019-07-25T00:00:00"/>
    <d v="2019-07-10T00:00:00"/>
    <n v="15"/>
    <n v="0"/>
    <m/>
    <s v="CLM 3"/>
    <s v="ACTA ,MATERIAL FOTOGRAFICO Y LISTADO COMO EVIDENCIA."/>
    <s v="Iniciando la reunion de Rectores de la localidad centro  ,  se da participación a las entidades IDRD, SDC, SDM , donde se diió a conocer los servicios que presta la secretaria de movilidad bajo los lineamientos del Plan Institucional de Participación  y  sus cuatro lineas estrategicas  de participación ."/>
    <s v="Otro"/>
    <s v="RECTORES COLEGIOS SANTA FE"/>
    <s v="IRMA ARANGO"/>
  </r>
  <r>
    <n v="13"/>
    <d v="2019-07-10T00:00:00"/>
    <s v="CALLE 12 C # 2 - 47"/>
    <s v="La Candelaria"/>
    <s v="CANDELARIA"/>
    <s v="N/A"/>
    <s v="Adultez"/>
    <s v="2 Gestión participativa del proyecto"/>
    <s v="2.1 Articulación de actores"/>
    <s v="G. Reuniones interinstitucionales / Participación en Instancias"/>
    <s v="NO"/>
    <s v="NO"/>
    <s v="N/A"/>
    <d v="2019-07-10T00:00:00"/>
    <d v="2019-07-25T00:00:00"/>
    <d v="2019-07-10T00:00:00"/>
    <n v="15"/>
    <n v="0"/>
    <m/>
    <s v="CLM 3"/>
    <s v="ACTA ,MATERIAL FOTOGRAFICO Y LISTADO COMO EVIDENCIA."/>
    <s v="Se da inicio a la reunión con la participación de las  SECRETARIAS IDRD, SCRJ,  SDMUJER, IDEPAC, SDM, SDIS, PERSONERIA, Se presentan las actividades realizadas para el  2019,  como son elevando sueños programada para Agosto 15 , la viejoteca para Agosto 9 ,visita al Museo de oro para Agosto 01, feria Artesanal para el 16 de Agosto,-Igualmente se socializó el reglamento interno del COLEV para su respectiva aprobación y revisión."/>
    <s v="Comité Operativo Local de envejecimiento y vejez (COLEV)"/>
    <s v="N/A"/>
    <s v="IRMA ARANGO"/>
  </r>
  <r>
    <n v="14"/>
    <d v="2019-07-10T00:00:00"/>
    <s v="CARRERA 7 CALLE 22"/>
    <s v="Las Nieves"/>
    <s v="NIEVES"/>
    <n v="16"/>
    <s v="Adultez"/>
    <s v="1 Formación, sensibilización capacitación"/>
    <s v="1.1 Sensibilización e Información"/>
    <s v="E. Jornadas informativas y de divulgación"/>
    <s v="NO"/>
    <s v="NO"/>
    <s v="N/A"/>
    <d v="2019-07-10T00:00:00"/>
    <d v="2019-07-25T00:00:00"/>
    <d v="2019-07-10T00:00:00"/>
    <n v="15"/>
    <n v="0"/>
    <m/>
    <s v="CLM 3"/>
    <s v="ACTA ,MATERIAL FOTOGRAFICO Y LISTADO COMO EVIDENCIA."/>
    <s v="SIENDO LAS DOS DE LA TARDE Y DANDO CUMPLIMIENTO  A LA AGENDA PROGRAMADA , SE DESARROLLA JORNADA INFORMATIVA EN ARTICULACION CON LA ALCALDIA LOCAL DE SANTA FE  SE LE BRINDA A LOS BICI USUARIOS EL VOLANTE INFORMATIVO DE LAS BUENAS CONDUCTAS, CON EL FIN DE MEJORAR EL COMPORTAMIENTO DE LOS CICLISTAS  EN LA ZONA"/>
    <m/>
    <s v="N/A"/>
    <s v="JUAN CAMILO JAUREGUI "/>
  </r>
  <r>
    <n v="15"/>
    <d v="2019-07-11T00:00:00"/>
    <s v="CALLE 22 A # 2 - 26"/>
    <s v="Las Nieves"/>
    <s v="NIEVES"/>
    <s v="N/A"/>
    <s v="Adultez"/>
    <s v="2 Gestión participativa del proyecto"/>
    <s v="2.1 Articulación de actores"/>
    <s v="G. Reuniones interinstitucionales / Participación en Instancias"/>
    <s v="NO"/>
    <s v="NO"/>
    <s v="N/A"/>
    <d v="2019-07-11T00:00:00"/>
    <d v="2019-07-26T00:00:00"/>
    <d v="2019-07-11T00:00:00"/>
    <n v="15"/>
    <n v="0"/>
    <m/>
    <s v="CLM 3"/>
    <s v="ACTA ,MATERIAL FOTOGRAFICO Y LISTADO COMO EVIDENCIA."/>
    <s v="Se da inicio a la reunión y se hace la verificación de asistencia  se hace la aprobación del acta anterior,-Socialización Decreto 121/2012 Consejo Consultivo Distrital de niños, niñas y adolescentes y los Consejos Locales de niños, niñas y   adolescentes.   Aprobación Panorámica Local Santa Fe y Aprobación Panorámica Local La Candelaria."/>
    <s v="Comité Operativo Local de Infancia y Adolescencia (COLIA), "/>
    <s v="N/A"/>
    <s v="IRMA ARANGO"/>
  </r>
  <r>
    <n v="16"/>
    <d v="2019-07-11T00:00:00"/>
    <s v="CRA 4 ENTRE CALLES 22, 24"/>
    <s v="Las Nieves"/>
    <s v="NIEVES"/>
    <n v="13"/>
    <s v="Adultez"/>
    <s v="1 Formación, sensibilización capacitación"/>
    <s v="1.1 Sensibilización e Información"/>
    <s v="E. Jornadas informativas y de divulgación"/>
    <s v="NO"/>
    <s v="NO"/>
    <s v="N/A"/>
    <d v="2019-07-11T00:00:00"/>
    <d v="2019-07-26T00:00:00"/>
    <d v="2019-07-11T00:00:00"/>
    <n v="15"/>
    <n v="0"/>
    <m/>
    <s v="CLM 3"/>
    <s v="ACTA ,MATERIAL FOTOGRAFICO Y LISTADO COMO EVIDENCIA."/>
    <s v="Siendo las diez y quince de la mañana y dando cumplimiento a la agenda programada, se desarrolla Jornada informativa en el sector de la Carrera 4 entre Calle 22 y Calle 24.Se informa a los conductores de vehículos de carga pesada la figura del defensor del ciudadano la cual está a cargo del jefe de la oficina de gestión social Adriana Ruth Iza Certuche de la SDM y las redes sociales de la SDM."/>
    <m/>
    <s v="N/A"/>
    <s v="JUAN CAMILO JAUREGUI "/>
  </r>
  <r>
    <n v="17"/>
    <d v="2019-07-11T00:00:00"/>
    <s v="CARRERA 10 # 27 - 00 EDIFICIO BACHUE"/>
    <s v="Las Nieves"/>
    <s v="SAN DIEGO"/>
    <n v="5"/>
    <s v="Adultez"/>
    <s v="5 Tramitación De Requerimientos Ciudadanos"/>
    <s v="5.1 Recepción de Solicitudes"/>
    <s v="F. Encuentros Comunitarios"/>
    <s v="SÍ"/>
    <s v="NO"/>
    <s v="SE REALIZARA JORNADAS INFORMATIVAS POR PARTE DEL CLM EN EL SECTOR  DE LA CALLE 26 ENTRE LA CARRERA 10Y CARRERA 13 PARA MITIGAR LA PROBLEMÁTICA EN VIA."/>
    <d v="2019-07-11T00:00:00"/>
    <d v="2019-07-31T00:00:00"/>
    <d v="2019-07-17T00:00:00"/>
    <n v="20"/>
    <n v="6"/>
    <s v="Ejecutada"/>
    <s v="CLM 3"/>
    <s v="ACTA ,MATERIAL FOTOGRAFICO Y LISTADO COMO EVIDENCIA."/>
    <s v="De acuerdo a la problemática del Hotel Tequendama , se convoca y se escucha a la comunidad, los cuales manifiestan  la problemática, con forme a las actividades desarrolladas  en el sector.Se informa a la comunidad la importancia de los espacios de participación , como uno de ellos la comisión de movilidad y la atención en la Alcaldia local de Santa fé calle 21 5-74.--Se da cumplimiento al compromiso , haciendo las jornadas de sensibilización de IEP el día 17 de julio,"/>
    <m/>
    <s v="N/A"/>
    <s v="IRMA ARANGO Y DIANA SILVA"/>
  </r>
  <r>
    <n v="18"/>
    <d v="2019-07-16T00:00:00"/>
    <s v="CARRERA 9A ESTE # 2B - 38"/>
    <s v="Lourdes"/>
    <s v="LACHES"/>
    <n v="1"/>
    <s v="Adultez"/>
    <s v="5 Tramitación De Requerimientos Ciudadanos"/>
    <s v="5.1 Recepción de Solicitudes"/>
    <s v="F. Encuentros Comunitarios"/>
    <s v="SÍ"/>
    <s v="NO"/>
    <s v="REALIZAR LA JORNADA LUDICOPEDAGOGICA PARA EL DIA 5 DE AGOSTO / 2019 Y SE DEBERA ENVIAR LA IDENTIFICACION  DE LAS PERSONAS QUE PARTICIPEN DE LA JORNADA  DE LA SDM."/>
    <d v="2019-07-16T00:00:00"/>
    <d v="2019-08-05T00:00:00"/>
    <d v="2019-08-05T00:00:00"/>
    <n v="20"/>
    <n v="20"/>
    <s v="Ejecutada"/>
    <s v="CLM 3"/>
    <s v="ACTA ,MATERIAL FOTOGRAFICO Y LISTADO COMO EVIDENCIA."/>
    <s v="Se da inicio a la reunión  en el Centro Infantil Madre de Dios - Externado, los Laches , con la Coordinadora Andrea Cadena en el cua se le brinda los diferentes servicios que presta la SDM , de acuerdo al PIP y su linea de formación ,"/>
    <m/>
    <s v="N/A"/>
    <s v="IRMA ARANGO"/>
  </r>
  <r>
    <n v="19"/>
    <d v="2019-07-16T00:00:00"/>
    <s v="TRAMO ENTRE LA CALLE 19 Y CALLE 26"/>
    <s v="Las Nieves"/>
    <s v="NIEVES"/>
    <n v="16"/>
    <s v="Adultez"/>
    <s v="1 Formación, sensibilización capacitación"/>
    <s v="1.1 Sensibilización e Información"/>
    <s v="E. Jornadas informativas y de divulgación"/>
    <s v="NO"/>
    <s v="NO"/>
    <s v="N/A"/>
    <d v="2019-07-16T00:00:00"/>
    <d v="2019-07-31T00:00:00"/>
    <d v="2019-07-16T00:00:00"/>
    <n v="15"/>
    <n v="0"/>
    <m/>
    <s v="CLM 3"/>
    <s v="ACTA ,MATERIAL FOTOGRAFICO Y LISTADO COMO EVIDENCIA."/>
    <s v="Siendo las dos  de la tarde  y dando cumplimiento a la agenda programada, se desarrolla Jornada informativa en articulación con la alcaldía Local de santa fe._x000a_Se informa a los bici usuarios los puntos de parqueo disponibles en la ciudad donde se encuentra toda información en cuanto a ubicación y diversos puntos distinguidos por convenciones ,Se fomenta el uso de la seguridad via."/>
    <m/>
    <s v="N/A"/>
    <s v="JUAN CAMILO JAUREGUI "/>
  </r>
  <r>
    <n v="20"/>
    <d v="2019-07-17T00:00:00"/>
    <s v="CRA 10 # CON CALLE 26"/>
    <s v="Las Nieves"/>
    <s v="NIEVES"/>
    <n v="16"/>
    <s v="Adultez"/>
    <s v="1 Formación, sensibilización capacitación"/>
    <s v="1.1 Sensibilización e Información"/>
    <s v="E. Jornadas informativas y de divulgación"/>
    <s v="NO"/>
    <s v="NO"/>
    <s v="N/A"/>
    <d v="2019-07-17T00:00:00"/>
    <d v="2019-08-01T00:00:00"/>
    <d v="2019-07-17T00:00:00"/>
    <n v="15"/>
    <n v="0"/>
    <m/>
    <s v="CLM 3"/>
    <s v="ACTA ,MATERIAL FOTOGRAFICO Y LISTADO COMO EVIDENCIA."/>
    <s v="Se da incio a la jornada informativa  para dar respuesta  al compromiso realizado el 11 de julio en el encuentro comunitario con el Hotel Tequendama en la cra 10 con calle 26 frete a la bahía del hotel tequndama,  donde el CLM3 se compromete a realizar jornadas informativas de sensibilización para mitigar la problemática."/>
    <m/>
    <s v="N/A"/>
    <s v="IRMA ARANGO"/>
  </r>
  <r>
    <n v="21"/>
    <d v="2019-07-17T00:00:00"/>
    <s v="CALLE 26 ENTRE CARRERA 10 Y CARRERA13"/>
    <s v="Sagrado Corazón"/>
    <s v="SAN DIEGO"/>
    <n v="16"/>
    <s v="Adultez"/>
    <s v="1 Formación, sensibilización capacitación"/>
    <s v="1.1 Sensibilización e Información"/>
    <s v="E. Jornadas informativas y de divulgación"/>
    <s v="NO"/>
    <s v="NO"/>
    <s v="N/A"/>
    <d v="2019-07-17T00:00:00"/>
    <d v="2019-08-01T00:00:00"/>
    <d v="2019-07-17T00:00:00"/>
    <n v="15"/>
    <n v="0"/>
    <m/>
    <s v="CLM 3"/>
    <s v="ACTA ,MATERIAL FOTOGRAFICO Y LISTADO COMO EVIDENCIA."/>
    <s v="Siendo las diez de la  mañana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m/>
    <s v="N/A"/>
    <s v="PABLO RINCON Y JUAN CAMILO JAUREGUI"/>
  </r>
  <r>
    <n v="22"/>
    <d v="2019-07-17T00:00:00"/>
    <s v="CRA 10 CALLE 26 - 00"/>
    <s v="Sagrado Corazón"/>
    <s v="SAN DIEGO"/>
    <n v="5"/>
    <s v="Adultez"/>
    <s v="5 Tramitación De Requerimientos Ciudadanos"/>
    <s v="5.1 Recepción de Solicitudes"/>
    <s v="F. Encuentros Comunitarios"/>
    <s v="SÍ"/>
    <s v="NO"/>
    <s v="SE ENVIARA LA SOLICITUD AL GERENTE DEL AREA DE MOVILIDAD PARA QUE SE EVALUE EL TIPO DE IMPLEMENTACION DE SEÑALIZACION DE PROHIBIDO PARQUEAR  SE PUEDE REALIZAR EN LA AVENIDA CALLE 26 CON AVENIDA CRA 10."/>
    <d v="2019-07-17T00:00:00"/>
    <d v="2019-08-08T00:00:00"/>
    <d v="2019-08-06T00:00:00"/>
    <n v="22"/>
    <n v="20"/>
    <s v="En Ejecución"/>
    <s v="CLM 3 Y GERENTE DE AREA "/>
    <s v="ACTA ,MATERIAL FOTOGRAFICO Y LISTADO COMO EVIDENCIA."/>
    <s v="Se da incio al encuentro comunitario con el personal de seguridad del Hotel Tequendama,  donde se manifiesta por parte del jefe de seguridad del hotel que se requiere algún tipo de señalización que indique SR28 , bolardos para evitar el parque en el punto de la avenida calle 26 con avenida cra 10. -,"/>
    <m/>
    <s v="N/A"/>
    <s v="JUAN CAMILO JAUREGUI "/>
  </r>
  <r>
    <n v="23"/>
    <d v="2019-07-17T00:00:00"/>
    <s v="CRA 10 CON 26"/>
    <s v="Sagrado Corazón"/>
    <s v="SAN DIEGO"/>
    <n v="22"/>
    <s v="Adultez"/>
    <s v="1 Formación, sensibilización capacitación"/>
    <s v="1.1 Sensibilización e Información"/>
    <s v="E. Jornadas informativas y de divulgación"/>
    <s v="NO"/>
    <s v="NO"/>
    <s v="N/A"/>
    <d v="2019-07-17T00:00:00"/>
    <d v="2019-08-01T00:00:00"/>
    <d v="2019-07-17T00:00:00"/>
    <n v="15"/>
    <n v="0"/>
    <m/>
    <s v="CLM 3"/>
    <s v="ACTA ,MATERIAL FOTOGRAFICO Y LISTADO COMO EVIDENCIA."/>
    <s v="Siendo las dos de la tarde se llega al punto de encuentro para la realización de la jornada informativa, en la cual se informa a las personas y conductores del sector, la normatividad vigente del CNTT en cuanto a la invasión de vehículos y motocicletas en vía con señalización de prohibido parquear SR-28..-- "/>
    <m/>
    <s v="N/A"/>
    <s v="JUAN CAMILO JAUREGUI "/>
  </r>
  <r>
    <n v="24"/>
    <d v="2019-07-17T00:00:00"/>
    <s v="CARRERA 7 # 17 - 64 PISO 4"/>
    <s v="Sagrado Corazón"/>
    <s v="VERACRUZ"/>
    <s v="N/A"/>
    <s v="Adultez"/>
    <s v="2 Gestión participativa del proyecto"/>
    <s v="2.1 Articulación de actores"/>
    <s v="G. Reuniones interinstitucionales / Participación en Instancias"/>
    <s v="NO"/>
    <s v="NO"/>
    <s v="N/A"/>
    <d v="2019-07-17T00:00:00"/>
    <d v="2019-08-01T00:00:00"/>
    <d v="2019-07-17T00:00:00"/>
    <n v="15"/>
    <n v="0"/>
    <m/>
    <s v="CLM 3"/>
    <s v="ACTA ,MATERIAL FOTOGRAFICO Y LISTADO COMO EVIDENCIA."/>
    <s v="El CLM3 participa en la reunión de Construccion de Ciudad localidad Santafé, done el IDU  informa a la comunidad asistente de la importancia de participar en los dialogos de construyendo ciudad con el fin de revisar y de priorizar las futuras inversiones, en este caso de la localidad Santa fe"/>
    <s v="Otro"/>
    <s v="IDU - MESA DE CONSTRUCCION"/>
    <s v="IRMA ARANGO"/>
  </r>
  <r>
    <n v="25"/>
    <d v="2019-07-18T00:00:00"/>
    <s v="CRA 13 # 27 - 00 CENTRO INTERNACIONAL"/>
    <s v="Sagrado Corazón"/>
    <s v="SAN DIEGO"/>
    <s v="N/A"/>
    <s v="Adultez"/>
    <s v="2 Gestión participativa del proyecto"/>
    <s v="2.1 Articulación de actores"/>
    <s v="G. Reuniones interinstitucionales / Participación en Instancias"/>
    <s v="NO"/>
    <s v="NO"/>
    <s v="N/A"/>
    <d v="2019-07-18T00:00:00"/>
    <d v="2019-08-02T00:00:00"/>
    <d v="2019-07-18T00:00:00"/>
    <n v="15"/>
    <n v="0"/>
    <m/>
    <s v="CLM 3"/>
    <s v="ACTA ,MATERIAL FOTOGRAFICO Y LISTADO COMO EVIDENCIA."/>
    <s v="El CLM3 asiste a la reunión interinstitucional  realizado por el CAI de San Diego ,donde se hace la exposición de convivencia y seguridad ciudadana, abarcando  los temas de seguridad, habitante de calle , vendedores ambulantes y movilidad.-Informan que se están generando campañas de seguridad para mitigar los  robos por celulares  y lesiones, hurto de bicicletas  y el robo a domicilios por la calle 26 "/>
    <m/>
    <s v="N/A"/>
    <s v="IRMA ARANGO"/>
  </r>
  <r>
    <n v="26"/>
    <d v="2019-07-18T00:00:00"/>
    <s v="CRA 13 # 27 - 00 CENTRO INTERNACIONAL UDITORIO BOCHICA"/>
    <s v="Sagrado Corazón"/>
    <s v="SAN DIEGO"/>
    <n v="18"/>
    <s v="Adultez"/>
    <s v="5 Tramitación De Requerimientos Ciudadanos"/>
    <s v="5.1 Recepción de Solicitudes"/>
    <s v="F. Encuentros Comunitarios"/>
    <s v="SÍ"/>
    <s v="NO"/>
    <s v="HACER JORNADAS INFORMATIVAS DE CARGUE Y DESCARGUE , IEP DENTRO DELCENTRO COMERCIAL Y ALREDEDORES DEL 00 CENTRO INTERNACIONAL CRA 13 27 - 00 - REALIZAR EL TALLER DE SENSIBILIZACION EN SEGURIDAD VIAL EN COMPAÑÍA DEL GRUPO DE PEDAGOGIA DE LA SDM Y ACOMPAÑAMIENTO DEL SIM."/>
    <d v="2019-07-18T00:00:00"/>
    <d v="2019-08-09T00:00:00"/>
    <d v="2019-08-09T00:00:00"/>
    <n v="22"/>
    <n v="22"/>
    <s v="En Ejecución"/>
    <s v="CLM 3"/>
    <s v="ACTA ,MATERIAL FOTOGRAFICO Y LISTADO COMO EVIDENCIA."/>
    <s v="El CLM3 da inicio  el encuentro comunitario, donde la comunidad y comerciantes del Centro internacional manifiestan la problemática que se genera por el descargue de mercancías,  generando inseguridad a los establecimientos comerciales y financieros  del sector .- Frenfe a lo manifestado por la comunidad el CLM3 "/>
    <m/>
    <s v="N/A"/>
    <s v="IRMA ARANGO"/>
  </r>
  <r>
    <n v="27"/>
    <d v="2019-07-18T00:00:00"/>
    <s v="CENTRO INTERNACIONAL CRA 13 # 27 - 00"/>
    <s v="Sagrado Corazón"/>
    <s v="SAN DIEGO"/>
    <n v="32"/>
    <s v="Adultez"/>
    <s v="1 Formación, sensibilización capacitación"/>
    <s v="1.1 Sensibilización e Información"/>
    <s v="D. Jornadas de sensibilización"/>
    <s v="NO"/>
    <s v="NO"/>
    <s v="N/A"/>
    <d v="2019-07-18T00:00:00"/>
    <d v="2019-08-02T00:00:00"/>
    <d v="2019-07-18T00:00:00"/>
    <n v="15"/>
    <n v="0"/>
    <m/>
    <s v="CLM 3"/>
    <s v="ACTA ,MATERIAL FOTOGRAFICO Y LISTADO COMO EVIDENCIA."/>
    <s v="Se da inicio al taller de formación en seguridad vial, con el personal administrativo de CREMIL, donde el CLM3  socializa el Plan Institucional del Participación, enfocado a  los bici usuarios,  teniendo en cuenta  que es un medio de transporte para algunos empleados de la Entidad."/>
    <m/>
    <s v="N/A"/>
    <s v="IRMA ARANGO"/>
  </r>
  <r>
    <n v="28"/>
    <d v="2019-07-19T00:00:00"/>
    <s v="CALLE 21 # 5 - 74 ALCALDIA LOCAL DE SANTA FE"/>
    <s v="Las Nieves"/>
    <s v="NIEVES"/>
    <s v="N/A"/>
    <s v="Adultez"/>
    <s v="2 Gestión participativa del proyecto"/>
    <s v="2.1 Articulación de actores"/>
    <s v="G. Reuniones interinstitucionales / Participación en Instancias"/>
    <s v="NO"/>
    <s v="NO"/>
    <s v="N/A"/>
    <d v="2019-07-19T00:00:00"/>
    <d v="2019-08-03T00:00:00"/>
    <d v="2019-07-19T00:00:00"/>
    <n v="15"/>
    <n v="0"/>
    <m/>
    <s v="CLM 3"/>
    <s v="ACTA ,MATERIAL FOTOGRAFICO Y LISTADO COMO EVIDENCIA."/>
    <s v="Se da inicio a la reunión interistitucional con la red de sur oriente donde realizan seguimiento a las acciones realizadas y a cumplir por la secretaria distrital de movilidad, en este caso se agradece al centro local la implementación de los reductores de velocidad  y de señalización en la giralda (colegio)."/>
    <s v="Otro"/>
    <s v="RED SUR ORIENTE NOTIFICACION DE VIGILANCIA EN SALUD PUBLICA."/>
    <s v="IRMA ARANGO Y DIANA ANGULO"/>
  </r>
  <r>
    <n v="29"/>
    <d v="2019-07-22T00:00:00"/>
    <s v="CALLE 21 # 5 - 74 ALCALDIA LOCAL DE SANTA FE"/>
    <s v="Las Nieves"/>
    <s v="NIEVES"/>
    <s v="N/A"/>
    <s v="Adultez"/>
    <s v="2 Gestión participativa del proyecto"/>
    <s v="2.1 Articulación de actores"/>
    <s v="G. Reuniones interinstitucionales / Participación en Instancias"/>
    <s v="NO"/>
    <s v="NO"/>
    <s v="N/A"/>
    <d v="2019-07-22T00:00:00"/>
    <d v="2019-08-06T00:00:00"/>
    <d v="2019-07-22T00:00:00"/>
    <n v="15"/>
    <n v="0"/>
    <m/>
    <s v="CLM 3"/>
    <s v="ACTA ,MATERIAL FOTOGRAFICO Y LISTADO COMO EVIDENCIA."/>
    <s v="SE DA INICIO A LA REUNION INTERISTITUCIONAL CON LA SEÑORITA SONIA GOMEZ ASESORA DEL ALCALDE LOCAL , CON EL FIN DE SOLICITAR INFORMACION AL CLM3 SOBRE LAS CCIONES QUE SE HAN DESARROLLADO EN LA VEREDA EL VERJON  Y EN EL CUAL VIENEN GESTIONANDO REDUCTORES DE VELOCIDAD CON EL FIN DE MITIGAR LA SINESTRALIDAD ."/>
    <s v="Otro"/>
    <s v="ASESOR - ALCALDIA LOCAL ACCIONES VERJON."/>
    <s v="DIANA ANGULO"/>
  </r>
  <r>
    <n v="30"/>
    <d v="2019-07-23T00:00:00"/>
    <s v="CALLE 19 # 2A - 49"/>
    <s v="La Macarena"/>
    <s v="LAS AGUAS"/>
    <n v="2"/>
    <s v="Adultez"/>
    <s v="2 Gestión participativa del proyecto"/>
    <s v="2.3 Participación ciudadana en Proyectos"/>
    <s v="F. Encuentros Comunitarios"/>
    <s v="NO"/>
    <s v="NO"/>
    <s v="N/A"/>
    <d v="2019-07-23T00:00:00"/>
    <d v="2019-08-07T00:00:00"/>
    <d v="2019-07-23T00:00:00"/>
    <n v="15"/>
    <n v="0"/>
    <m/>
    <s v="CLM 3"/>
    <s v="ACTA ,MATERIAL FOTOGRAFICO Y LISTADO COMO EVIDENCIA."/>
    <s v="SE DA INICIO AL ENCUENTRO CIUDADANO CON EL CENTRO COLOMBO AMERICANO, DONDE EL CLM Y TM HACE ACERCAMIENTOS PARA REALIZAR JORNADAS DE SENSIBILIZACION Y MITIGAR LA INVACION DE ESPACIO PUBLICO CONSTANTE Y MANIFESTADO POR LA COMUNIDAD."/>
    <m/>
    <s v="N/A"/>
    <s v="DIANA ANGULO"/>
  </r>
  <r>
    <n v="31"/>
    <d v="2019-07-23T00:00:00"/>
    <s v="CRA 7 # 22 - 44 PISO 2"/>
    <s v="Las Nieves"/>
    <s v="NIEVES"/>
    <s v="N/A"/>
    <s v="Adultez"/>
    <s v="2 Gestión participativa del proyecto"/>
    <s v="2.1 Articulación de actores"/>
    <s v="G. Reuniones interinstitucionales / Participación en Instancias"/>
    <s v="NO"/>
    <s v="NO"/>
    <s v="N/A"/>
    <d v="2019-07-23T00:00:00"/>
    <d v="2019-08-07T00:00:00"/>
    <d v="2019-07-23T00:00:00"/>
    <n v="15"/>
    <n v="0"/>
    <m/>
    <s v="CLM 3"/>
    <s v="ACTA ,MATERIAL FOTOGRAFICO Y LISTADO COMO EVIDENCIA."/>
    <s v="SE DA INICIO AL AREUNION INTERISTITUCIONAL  DE LA COMISION DE LA CLIP,LA CUAL HACE RELACION CON EL PLAN INTEGRADO DE POLITICAS PUBLICAS ENFOCADAS  A NUEVE ACTIVIDADES  RELACIONADAS CON LAS LINEAS DE DIVULGACION DE LA INFORMACION , GOBIERNO INFORMA QUE EL COMITE DE CONVIVENCIA  CIVIL ESTA GENERANDO ."/>
    <s v="Comisión Local Intersectorial de Participación (CLIP)"/>
    <s v="N/A"/>
    <s v="IRMA ARANGO"/>
  </r>
  <r>
    <n v="32"/>
    <d v="2019-07-23T00:00:00"/>
    <s v="DIG 47 # 77 A 09 -IDIGER"/>
    <s v="Las Ferias"/>
    <s v="NORMANDIA"/>
    <s v="N/A"/>
    <s v="Adultez"/>
    <s v="2 Gestión participativa del proyecto"/>
    <s v="2.1 Articulación de actores"/>
    <s v="G. Reuniones interinstitucionales / Participación en Instancias"/>
    <s v="NO"/>
    <s v="NO"/>
    <s v="N/A"/>
    <d v="2019-07-23T00:00:00"/>
    <d v="2019-08-07T00:00:00"/>
    <d v="2019-07-23T00:00:00"/>
    <n v="15"/>
    <n v="0"/>
    <m/>
    <s v="CLM 3"/>
    <s v="ACTA , Y LISTADO COMO EVIDENCIA."/>
    <s v="SE DA INICIO  A LA REUNION , EN LAS OFICINAS DEL IDIGER  CON EL FIN DE REVISAR EL ESCENARIO DE SINIESTROS VIALES DE LA LOCALIDAD SANTA FE ,DONDE SE HACEN ALGUNOS AJUSTES QUE DEBEN SER REVISADOS POR PARTE DEL CLM3 Y PODERLOS PRESENTAR PARA SU RESPECTIVA PUBLICACION."/>
    <s v="Consejo Local de gestión de Riesgo y Cambio Climático (CLGR-CC), "/>
    <s v="N/A"/>
    <s v="IRMA ARANGO"/>
  </r>
  <r>
    <n v="33"/>
    <d v="2019-07-24T00:00:00"/>
    <s v="CRA 9 #1C -30"/>
    <s v="Las Cruces"/>
    <s v="LAS CRUCES"/>
    <s v="N/A"/>
    <s v="Adultez"/>
    <s v="2 Gestión participativa del proyecto"/>
    <s v="2.1 Articulación de actores"/>
    <s v="G. Reuniones interinstitucionales / Participación en Instancias"/>
    <s v="NO"/>
    <s v="NO"/>
    <s v="N/A"/>
    <d v="2019-07-24T00:00:00"/>
    <d v="2019-08-08T00:00:00"/>
    <d v="2019-07-24T00:00:00"/>
    <n v="15"/>
    <n v="0"/>
    <m/>
    <s v="CLM 3"/>
    <s v="ACTA ,MATERIAL FOTOGRAFICO Y LISTADO COMO EVIDENCIA."/>
    <s v="EL CLM  SE DA INICIO A LA REUNION DE PARTICIPACION DE LA MESADE ARTICULACION DE LAS CRUCES  , CON LA PARTICIPACION DE LA SDC, IDPAC,SIS,SDS,IDRD ALCALDIA Y JAC ,DONDE SE SOCIALIZA EL PROGRAMA A DESARROLLAR DEL FESTIVAL DE ARTE DE LAS CRUCES PAZ."/>
    <s v="Otro"/>
    <s v="MESA DE ARTICULACION CRUCES"/>
    <s v="IRMA ARANGO"/>
  </r>
  <r>
    <n v="34"/>
    <d v="2019-07-24T00:00:00"/>
    <s v="CARRERA 8 # 1 F - 13 BARRIO LAS CRUCES "/>
    <s v="Las Cruces"/>
    <s v="LAS CRUCES"/>
    <n v="3"/>
    <s v="Adultez"/>
    <s v="2 Gestión participativa del proyecto"/>
    <s v="2.3 Participación ciudadana en Proyectos"/>
    <s v="F. Encuentros Comunitarios"/>
    <s v="NO"/>
    <s v="NO"/>
    <s v="N/A"/>
    <d v="2019-07-24T00:00:00"/>
    <d v="2019-08-08T00:00:00"/>
    <d v="2019-07-24T00:00:00"/>
    <n v="15"/>
    <n v="0"/>
    <m/>
    <s v="CLM 3"/>
    <s v="ACTA ,MATERIAL FOTOGRAFICO Y LISTADO COMO EVIDENCIA."/>
    <s v="EL CLM3 DA INICIO A LA REUNION DE PARTICIPACION EN EL HOGAR CLARITA SANTOS , PRESENTANDO A NIVEL GENERAL LAS ACTIVIDADES QUE TIENE EL PLAN INSTITUCIONAL DE PARTICIPACION CON SUS LINEAS ESTRATEGICAS , LA COORDINADORA  MANIFIESTA QUE LOS INTEGRANTES DEL HOGAR SON 80 ADULTOS MAYORES."/>
    <m/>
    <s v="N/A"/>
    <s v="IRMA ARANGO"/>
  </r>
  <r>
    <n v="35"/>
    <d v="2019-07-24T00:00:00"/>
    <s v="CARRERA 7# 19 - 38"/>
    <s v="Las Nieves"/>
    <s v="NIEVES"/>
    <n v="2"/>
    <s v="Adultez"/>
    <s v="2 Gestión participativa del proyecto"/>
    <s v="2.3 Participación ciudadana en Proyectos"/>
    <s v="F. Encuentros Comunitarios"/>
    <s v="NO"/>
    <s v="NO"/>
    <s v="N/A"/>
    <d v="2019-07-24T00:00:00"/>
    <d v="2019-08-08T00:00:00"/>
    <d v="2019-07-24T00:00:00"/>
    <n v="15"/>
    <n v="0"/>
    <m/>
    <s v="CLM 3"/>
    <s v="ACTA , Y LISTADO COMO EVIDENCIA."/>
    <s v="SE DA INICIO AL ENCUENTRO CIUDADANO CON LA UNIVERSIDAD REPUBLICANA DONDE LE SOLICITAN AL CENTRO LOCAL DE MOVILIDAD ACOMPAÑAMIENTO AL INICIO DE CLASES CON JORNADAS DE SENSIBILIZACION CON EL FIN DE MEJORAR LA IMAGEN EN LOS ALREDEDORES DE LA UPZ 93 NIEVES Y SEGUIR CON LAS SENSIBILIZACIONES QUE SE VIENEN REALIZANDO DESDE EL MES PASADO."/>
    <m/>
    <s v="N/A"/>
    <s v="DIANA ANGULO"/>
  </r>
  <r>
    <n v="36"/>
    <d v="2019-07-24T00:00:00"/>
    <s v="AVDA . 3 # 9 - 80"/>
    <s v="Las Cruces"/>
    <s v="LAS CRUCES"/>
    <n v="2"/>
    <s v="Adultez"/>
    <s v="2 Gestión participativa del proyecto"/>
    <s v="2.3 Participación ciudadana en Proyectos"/>
    <s v="F. Encuentros Comunitarios"/>
    <s v="NO"/>
    <s v="NO"/>
    <s v="N/A"/>
    <d v="2019-07-24T00:00:00"/>
    <d v="2019-08-08T00:00:00"/>
    <d v="2019-07-24T00:00:00"/>
    <n v="15"/>
    <n v="0"/>
    <m/>
    <s v="CLM 3"/>
    <s v="ACTA ,MATERIAL FOTOGRAFICO Y LISTADO COMO EVIDENCIA."/>
    <s v="EL CLM 3 DA INICIO A LA REUNION DE PARTICIPACION CON EL COORDINADOR DE CONVIVENCIA  DEL COLEGIO ANTONIO JOSE URIBE , DONDE SE LE INFORMA DEL PROYECTO BARRIOS VITALES Y QUE DESDE LA SECRETARIA DE MOVILIDAD EL AREA DE GESTION SOCIAL HA VENIDO DESARROLLANDO ."/>
    <m/>
    <s v="N/A"/>
    <s v="IRMA ARANGO"/>
  </r>
  <r>
    <n v="37"/>
    <d v="2019-07-24T00:00:00"/>
    <s v="Calle 9 # 3-12 BOMBEROS CENTRO HISTORICO"/>
    <s v="Lourdes"/>
    <s v="EGIPTO"/>
    <s v="N/A"/>
    <s v="Adultez"/>
    <s v="2 Gestión participativa del proyecto"/>
    <s v="2.1 Articulación de actores"/>
    <s v="G. Reuniones interinstitucionales / Participación en Instancias"/>
    <s v="NO"/>
    <s v="NO"/>
    <s v="N/A"/>
    <d v="2019-07-24T00:00:00"/>
    <d v="2019-08-08T00:00:00"/>
    <d v="2019-07-24T00:00:00"/>
    <n v="15"/>
    <n v="0"/>
    <m/>
    <s v="CLM 3"/>
    <s v="ACTA ,MATERIAL FOTOGRAFICO Y LISTADO COMO EVIDENCIA."/>
    <s v="SE DA INICIO  A LA REUNION LIDERADA POR LA COORDINADORA DEL CLGRCC CON EL FIN DE DESARROLLAR EL COMPONENTE PROGRAMATICO DE RIESGOS FORESTALES DONDE PARTICIPAN LAS DIFERENTES ENTIDADES , SE MANIFIESTA QUE LA LOCALIDAD DE SANTA FE  SE PUEDE PRESENTAR UNA AMENAZA POR INCENDIOS FORESTALES."/>
    <s v="Consejo Local de gestión de Riesgo y Cambio Climático (CLGR-CC), "/>
    <s v="N/A"/>
    <s v="IRMA ARANGO"/>
  </r>
  <r>
    <n v="38"/>
    <d v="2019-07-25T00:00:00"/>
    <s v="CARRERA 7 # 22 - 44 PISO 2"/>
    <s v="Las Nieves"/>
    <s v="NIEVES"/>
    <s v="N/A"/>
    <s v="LGBTI"/>
    <s v="2 Gestión participativa del proyecto"/>
    <s v="2.1 Articulación de actores"/>
    <s v="G. Reuniones interinstitucionales / Participación en Instancias"/>
    <s v="NO"/>
    <s v="NO"/>
    <s v="N/A"/>
    <d v="2019-07-25T00:00:00"/>
    <d v="2019-08-09T00:00:00"/>
    <d v="2019-07-25T00:00:00"/>
    <n v="15"/>
    <n v="0"/>
    <m/>
    <s v="CLM 3"/>
    <s v="ACTA ,MATERIAL FOTOGRAFICO Y LISTADO COMO EVIDENCIA."/>
    <s v="SE DA INICIO A LA REUNION INTERISTITUCIONAL DE LA MESA LGBTI DONDE SE ABORDAN LOS DIFERENTES TEMAS , EL REFERENTE DE LA MESA  INFORMA QUE DEACUERDO A LO ESTABLECIDO CON LA POLITICA PUBLICA EN METAS DEL PRIMER SEMESTRE  Y LOS PLANES DE ACCION QUE ABORDA LA LOCALIDAD DE SANTA FE, SE ENVIARA LA MATRIZ PARA QUE CADA UNA DE LAS ENTIDADES INFORME SOBRE LOS AVANCES DEL PLAN DE ACCION."/>
    <s v="Otro"/>
    <s v="MESA LGBTI"/>
    <s v="IRMA ARANGO"/>
  </r>
  <r>
    <n v="39"/>
    <d v="2019-07-25T00:00:00"/>
    <s v="CALLE 32 A # 3C -27 PERSEVERANCIA"/>
    <s v="La Macarena"/>
    <s v="PERSEVERANCIA"/>
    <s v="N/A"/>
    <s v="Discapcidad"/>
    <s v="2 Gestión participativa del proyecto"/>
    <s v="2.1 Articulación de actores"/>
    <s v="G. Reuniones interinstitucionales / Participación en Instancias"/>
    <s v="NO"/>
    <s v="NO"/>
    <s v="N/A"/>
    <d v="2019-07-25T00:00:00"/>
    <d v="2019-08-09T00:00:00"/>
    <d v="2019-07-25T00:00:00"/>
    <n v="15"/>
    <n v="0"/>
    <m/>
    <s v="CLM 3"/>
    <s v="ACTA ,MATERIAL FOTOGRAFICO Y LISTADO COMO EVIDENCIA."/>
    <s v="La Coordinadora del CLD, manifiesta sobre el desarrollo de las actividades que se desarrollaron en el Colegio Manuel Elkin Patarroyo , sobre el tema de Inclusión , agradece a las instancias que participaron con las jornadas lúdico pedagógicas en Seguridad Vial , presentadas por el CLM3,  al IDRD y a la SIS."/>
    <s v="Consejo Local de Discapacidad (CLD)"/>
    <s v="N/A"/>
    <s v="IRMA ARANGO Y DIANA ANGULO"/>
  </r>
  <r>
    <n v="40"/>
    <d v="2019-07-25T00:00:00"/>
    <s v="CALLE 32 A # 3C -27 PERSEVERANCIA"/>
    <s v="La Macarena"/>
    <s v="PERSEVERANCIA"/>
    <s v="N/A"/>
    <s v="Discapcidad"/>
    <s v="2 Gestión participativa del proyecto"/>
    <s v="2.1 Articulación de actores"/>
    <s v="G. Reuniones interinstitucionales / Participación en Instancias"/>
    <s v="NO"/>
    <s v="NO"/>
    <s v="N/A"/>
    <d v="2019-07-25T00:00:00"/>
    <d v="2019-08-09T00:00:00"/>
    <d v="2019-07-25T00:00:00"/>
    <n v="15"/>
    <n v="0"/>
    <m/>
    <s v="CLM 3"/>
    <s v="ACTA ,MATERIAL FOTOGRAFICO Y LISTADO COMO EVIDENCIA."/>
    <s v="Se da inicio al conversatorio del CLD, donde las representantes del CLD , dan a conocer el proceso de elecciones  _x000a_-Las representantes del concejo presenta la misión del proceso y las responsabilidades que se adquieren con la comunidad, asi mismo presentan un informe de las actividades desarrolladas durante el primer semestre del año."/>
    <s v="Consejo Local de Discapacidad (CLD)"/>
    <s v="N/A"/>
    <s v="IRMA ARANGO Y DIANA ANGULO"/>
  </r>
  <r>
    <n v="41"/>
    <d v="2019-07-26T00:00:00"/>
    <s v="ESTACION MANITAS TRANSMICABLE 1 A - 70C  CRA 19F"/>
    <s v="Arborizadora"/>
    <s v="TUNAL"/>
    <s v="N/A"/>
    <s v="Discapcidad"/>
    <s v="2 Gestión participativa del proyecto"/>
    <s v="2.1 Articulación de actores"/>
    <s v="G. Reuniones interinstitucionales / Participación en Instancias"/>
    <s v="NO"/>
    <s v="NO"/>
    <s v="N/A"/>
    <d v="2019-07-26T00:00:00"/>
    <d v="2019-08-10T00:00:00"/>
    <d v="2019-07-26T00:00:00"/>
    <n v="15"/>
    <n v="0"/>
    <m/>
    <s v="CLM 3"/>
    <s v="ACTA ,MATERIAL FOTOGRAFICO Y LISTADO COMO EVIDENCIA."/>
    <s v="EL CALM3 PARTICIPA EN LA MESA DE ACCIBILIDAD LOCAL CON LA PARTICIPACION DE LOS GESTORES LOCALES Y LOS QUE CORRESPONDEN A LA MESA DE DELEGADOS DE TRANSMILENIO."/>
    <s v="Consejo Local de Discapacidad (CLD)"/>
    <s v="N/A"/>
    <s v="IRMA ARANGO Y DIANA ANGULO"/>
  </r>
  <r>
    <n v="42"/>
    <d v="2019-07-26T00:00:00"/>
    <s v="CRA 11B  # 3 - 30"/>
    <s v="Las Cruces"/>
    <s v="SAN BERNARDO"/>
    <s v="N/A"/>
    <s v="Adultez"/>
    <s v="2 Gestión participativa del proyecto"/>
    <s v="2.1 Articulación de actores"/>
    <s v="G. Reuniones interinstitucionales / Participación en Instancias"/>
    <s v="NO"/>
    <s v="NO"/>
    <s v="N/A"/>
    <d v="2019-07-26T00:00:00"/>
    <d v="2019-08-10T00:00:00"/>
    <d v="2019-07-26T00:00:00"/>
    <n v="15"/>
    <n v="0"/>
    <m/>
    <s v="CLM 3"/>
    <s v="ACTA ,MATERIAL FOTOGRAFICO Y LISTADO COMO EVIDENCIA."/>
    <s v="EL ALCALDE DE LA LOCALIDAD DE SANTA FE DA INICIO DE LOS DIALOGOS CIUDADANOS DESDE EL BARRIO SAN BERNARDO DONDE PRESENTA LA METODOLOGIA  A DESARROLLAR EN EL DIALOGO DANDO PRIORIDAD  PRIORIDAD A LOS TEMAS DEL PLAN PARCIAL DE RENOVACION URBANA Y AL DE SEGURIDAD Y CONVIVENCIA CIUDADANA."/>
    <s v="Consejo Local de Gobierno (CLG) "/>
    <s v="N/A"/>
    <s v="IRMA ARANGO"/>
  </r>
  <r>
    <n v="43"/>
    <d v="2019-07-29T00:00:00"/>
    <s v="AVENIDA 3 # 9 - 80"/>
    <s v="Las Cruces"/>
    <s v="LAS CRUCES"/>
    <n v="7"/>
    <s v="Adultez"/>
    <s v="2 Gestión participativa del proyecto"/>
    <s v="2.3 Participación ciudadana en Proyectos"/>
    <s v="F. Encuentros Comunitarios"/>
    <s v="NO"/>
    <s v="NO"/>
    <s v="N/A"/>
    <d v="2019-07-29T00:00:00"/>
    <d v="2019-08-13T00:00:00"/>
    <d v="2019-07-29T00:00:00"/>
    <n v="15"/>
    <n v="0"/>
    <m/>
    <s v="CLM 3"/>
    <s v="ACTA ,MATERIAL FOTOGRAFICO Y LISTADO COMO EVIDENCIA."/>
    <s v="EL CLM3 DA INICIO A LA REUNION AGRADECIENDO EL ESPACIO EN EL CONSEJO ACADEMICO DE LA INSTITUCION POR PERMITIR PRESENTAR LA PROPUESTA DE BARRIOS VITALES , INICIATIVA DE LA SDM CON LA PROFESIONAL LINA AGUDELO."/>
    <m/>
    <s v="N/A"/>
    <s v="IRMA ARANGO"/>
  </r>
  <r>
    <n v="44"/>
    <d v="2019-07-29T00:00:00"/>
    <s v="CARRERA 4 # 32 - 90"/>
    <s v="La Macarena"/>
    <s v="PERSEVERANCIA"/>
    <n v="2"/>
    <s v="Adultez"/>
    <s v="2 Gestión participativa del proyecto"/>
    <s v="2.3 Participación ciudadana en Proyectos"/>
    <s v="F. Encuentros Comunitarios"/>
    <s v="NO"/>
    <s v="NO"/>
    <s v="N/A"/>
    <d v="2019-07-29T00:00:00"/>
    <d v="2019-08-13T00:00:00"/>
    <d v="2019-07-29T00:00:00"/>
    <n v="15"/>
    <n v="0"/>
    <m/>
    <s v="CLM 3"/>
    <s v="ACTA ,MATERIAL FOTOGRAFICO Y LISTADO COMO EVIDENCIA."/>
    <s v="SE DA INICIO ALA REUNION CON LA PARTICIPACION DE LAS PROFESORAS QUE MANEJAN EL PROCESO DE INCLUSION Y EL CLM3  PRESENTA DE MANERA GENERAL EL PIP DE LA SDM-CLM3 ENFOCADO AL AREA DE INFORMACION - FORMACION QUE APLICA PARA LA COMUNIDAD."/>
    <m/>
    <s v="N/A"/>
    <s v="IRMA ARANGO"/>
  </r>
  <r>
    <n v="45"/>
    <d v="2019-07-30T00:00:00"/>
    <s v="CRA 13 27 - 00"/>
    <s v="Sagrado Corazón"/>
    <s v="SAN DIEGO"/>
    <n v="40"/>
    <s v="Adultez"/>
    <s v="1 Formación, sensibilización capacitación"/>
    <s v="1.1 Sensibilización e Información"/>
    <s v="D. Jornadas de sensibilización"/>
    <s v="NO"/>
    <s v="NO"/>
    <s v="N/A"/>
    <d v="2019-07-30T00:00:00"/>
    <d v="2019-08-14T00:00:00"/>
    <d v="2019-07-30T00:00:00"/>
    <n v="15"/>
    <n v="0"/>
    <m/>
    <s v="CLM 3"/>
    <s v="ACTA ,MATERIAL FOTOGRAFICO Y LISTADO COMO EVIDENCIA."/>
    <s v="SE DA INICIO A LA JORNADA DE SENSIBILIZACION CON EL PERSONAL ADMINISTRATIVO DEL CREMIL, DANDO CUMPLIMIENTO AL COMPROMISO ESTABLECIDO EN EL ENCUENTRO COMUNITARIO , DEL PASADO 18 DE JULIO DEL 2019."/>
    <m/>
    <s v="N/A"/>
    <s v="IRMA ARANGO"/>
  </r>
  <r>
    <n v="46"/>
    <d v="2019-07-31T00:00:00"/>
    <s v="CALLE 21 # 5 - 74 "/>
    <s v="Las Nieves"/>
    <s v="NIEVES"/>
    <s v="N/A"/>
    <s v="Adultez"/>
    <s v="2 Gestión participativa del proyecto"/>
    <s v="2.1 Articulación de actores"/>
    <s v="G. Reuniones interinstitucionales / Participación en Instancias"/>
    <s v="NO"/>
    <s v="NO"/>
    <s v="N/A"/>
    <d v="2019-07-31T00:00:00"/>
    <d v="2019-08-15T00:00:00"/>
    <d v="2019-07-31T00:00:00"/>
    <n v="15"/>
    <n v="0"/>
    <m/>
    <s v="CLM 3"/>
    <s v="ACTA ,MATERIAL FOTOGRAFICO Y LISTADO COMO EVIDENCIA."/>
    <s v="Se da inicio a la reunión del CLG, y se confirma el quórum y se hace aprobación del acta anterior._x000a_-Se socializa  el plan 21 de la cra 7ª  sobre la intervención de espacio público, la SDE y la SDA  informan que se han sensibilizado a los establecimientos comerciales por la invención de espacio público."/>
    <s v="Consejo Local de Gobierno (CLG) "/>
    <s v="N/A"/>
    <s v="IRMA ARANGO"/>
  </r>
  <r>
    <n v="47"/>
    <d v="2019-07-31T00:00:00"/>
    <s v="carrera 13 # 37 - 35"/>
    <s v="Zona Industrial"/>
    <s v="PUENTE ARANDA"/>
    <s v="N/A"/>
    <s v="Adultez"/>
    <s v="6 Otro"/>
    <s v="6.0 Otro"/>
    <s v="l. Clasificación y actualización de archivo"/>
    <s v="NO"/>
    <s v="NO"/>
    <s v="N/A"/>
    <d v="2019-07-31T00:00:00"/>
    <d v="2019-08-15T00:00:00"/>
    <d v="2019-07-31T00:00:00"/>
    <n v="15"/>
    <n v="0"/>
    <m/>
    <s v="CLM 3"/>
    <s v="NO REQUIERE"/>
    <s v="SE REALIZA ORGANIZACIÓN Y DIGITACION DE ACTAS DEL MES DE JULIO PARA ENTREGA DE PRODUCTOS DEL MES ANTE LA COORDINACION."/>
    <m/>
    <s v="N/A"/>
    <s v="IRMA ARANGO Y DIANA ANGULO"/>
  </r>
</pivotCacheRecords>
</file>

<file path=xl/pivotCache/pivotCacheRecords10.xml><?xml version="1.0" encoding="utf-8"?>
<pivotCacheRecords xmlns="http://schemas.openxmlformats.org/spreadsheetml/2006/main" xmlns:r="http://schemas.openxmlformats.org/officeDocument/2006/relationships" count="38">
  <r>
    <n v="1"/>
    <d v="2019-07-04T00:00:00"/>
    <s v="KR 10 ESTE NO. 76-25 SUR"/>
    <s v="Gran Yomasa"/>
    <s v="BOLONIA"/>
    <s v="N/A"/>
    <s v="Adultez"/>
    <s v="2 Gestión participativa del proyecto"/>
    <s v="2.1 Articulación de actores"/>
    <s v="L. Recorridos"/>
    <x v="0"/>
    <x v="0"/>
    <s v="SÍ"/>
    <s v="Desde el CLM se radicará solicitud por la herramienta SDQS de operativos de control en la vía principal DG  80 SUR, KR 10 NO. 76 – 25 SUR Y KR  4 Este No.  78 A – 10 Sur para subir a la ciudadela de Bolonia por parqueo indebido en la vía, en razón que es muy agosta y de doble sentido y de gran riesgo para los accidentes."/>
    <d v="2019-07-04T00:00:00"/>
    <d v="2019-07-19T00:00:00"/>
    <d v="2019-07-08T00:00:00"/>
    <n v="15"/>
    <n v="4"/>
    <x v="0"/>
    <s v="CLM"/>
    <s v="El 08/07/2019 se Envio por la herramienta SDQS  número de radicado  1618742019."/>
    <s v="El CLM de Usme acompañó al Dr. Luís Fernando al recorrido administrativo convocado por la Personeria local con el # de radicado SDM 175461 en la ciudadela Bolonia donde se revisaron todos los puntos propuestos en el oficio.                                                      La solictud se radico por la herramienta SDQS con el número de radicado  1618742019, solictud recibida en un recorrido con personeria  y acompañada del funcionario Luis Fernado. El 08/07/2019 se Envio por la herramienta SDQS  número de radicado  1618742019.."/>
    <s v="Otro"/>
    <m/>
    <s v="GESTORA Y ORIENTADORA"/>
  </r>
  <r>
    <n v="2"/>
    <d v="2019-07-09T00:00:00"/>
    <s v="KR 10 NO. 90 A -21 SUR"/>
    <s v="Gran Yomasa"/>
    <s v="CHUNIZA"/>
    <n v="9"/>
    <s v="Adultez"/>
    <s v="2 Gestión participativa del proyecto"/>
    <s v="2.1 Articulación de actores"/>
    <s v="A. Comisiones de Movilidad"/>
    <x v="0"/>
    <x v="0"/>
    <s v="SÍ"/>
    <s v="El CLM DE Usme realizara jornada informativa de IEP y enviara solicitud  de operativo de control  en la KR 14  desde  la DG  136 A BIS SUR hasta la   KR  14 NO. 138 F -29 SUR  Estación de gasolina TEXACO y  por la CL 13 sur por donde se regresa el alimentador hacia el norte por la herramienta SDQS"/>
    <d v="2019-07-09T00:00:00"/>
    <d v="2019-07-24T00:00:00"/>
    <d v="2019-07-30T00:00:00"/>
    <n v="15"/>
    <n v="21"/>
    <x v="0"/>
    <s v="CLM"/>
    <s v="Actas de jorndas informativas de IEP  Y Envio por la herramienta SDQS número de radicado 1822182019."/>
    <s v="La gestora inicio la reunión presentando la agenda  para el desarrollo durante la sesión, seguido presento la novedad que de acuerdo a al compromiso al tema a tratar correspondía al IDU, explico que  en razón    a la  prioridad del  plan de contingencia del transporte para la localidad  Transmilenio y Movilidad vio la necesidad de informar en que va el proceso, es así que el tema del IDU queda  a plazo para la nueva sesión de agosto._x000a__x000a_La Doctora  Vivian Gestora social de Transmilenio presento todo el plan de contingencia en relación operador  Tranzit, que viene adelantando Transmilenio para la localidad de Usme con el objetivo de mejorar el transporte local._x000a__x000a_La comunidad solicita a Movilidad realizar jornadas informativas de IEP y operativas de control en la vía principal de Usme Centro._x000a_Anexo acta  de Transmilenio  respecto a la presentación de contingencia._x000a_Se concluyó  con fecha propuesta de reunión de la comisión para el segundo lunes del mes de agosto  las  9:00AM en Usme Centro._x000a_Los dias 10 y 19 de julio de 2019 se realizo jornada informativa  de IEP en el sector donde se entrego volantes que explican de acuerdo al Codigo Nacional de Transito  los lugares ¿ Donde se puede estacionar? y ¿En que lugares no se puede estacionar? por otro lado la solictud se radicoel 30de julio  por la herramienta SDQS con el número de radicado   1822182019."/>
    <m/>
    <m/>
    <s v="GESTORA"/>
  </r>
  <r>
    <n v="3"/>
    <d v="2019-07-09T00:00:00"/>
    <s v="CL 73 D SUR entre KR 14 AV CARACAS Y KR 14"/>
    <s v="Gran Yomasa"/>
    <s v="SANTA LIBRADA"/>
    <n v="0"/>
    <s v="Adultez"/>
    <s v="2 Gestión participativa del proyecto"/>
    <s v="2.3 Participación ciudadana en Proyectos"/>
    <s v="L. Recorridos"/>
    <x v="0"/>
    <x v="0"/>
    <s v="SÍ"/>
    <s v="El CLM enviara solicitud por la herramienta SDQS de operativo de control en la CL 73 D SUR entre KR 14 AV CARACAS y KR 14 L."/>
    <d v="2019-07-09T00:00:00"/>
    <d v="2019-07-24T00:00:00"/>
    <d v="2019-07-19T00:00:00"/>
    <n v="15"/>
    <n v="10"/>
    <x v="0"/>
    <s v="CLM"/>
    <s v="El 19/07/2019 se Envio por la herramienta SDQS   número de radicado 1714732019."/>
    <s v="El equipo del CLM de Usme  realizó  recorrido de verificación en la CL 73 D SUR entre KR 14 AV CARACAS y KR 14 L   donde evidencio que la vía es de doble sentido  y esta la existencia de dos paraderos del SITP  y en razón que hay  parqueo  indebido de vehículos    el SITP le toca dejar la gente sobre la vía, no puede acercarse al andén para dejar los pasajeros en zona segura._x000a__x000a_El CLM hará la gestión y  enviara solicitud por la herramienta SDQS de operativo de control en la CL 73 D SUR entre KR 14 AV CARACAS y KR 14 L._x000a_"/>
    <m/>
    <m/>
    <s v="GESTORA Y ORIENTADORA"/>
  </r>
  <r>
    <n v="4"/>
    <d v="2019-07-09T00:00:00"/>
    <s v="CL 73 D con   KR 14V"/>
    <s v="Gran Yomasa"/>
    <s v="VIANEY"/>
    <n v="1"/>
    <s v="Adultez"/>
    <s v="5 Tramitación De Requerimientos Ciudadanos"/>
    <s v="5.1 Recepción de Solicitudes"/>
    <s v="L. Recorridos"/>
    <x v="1"/>
    <x v="0"/>
    <s v="SÍ"/>
    <s v="La gestora Social   trasladara la solicitud al Gerente de área  vía correo electrónico  para la verificación de la problemática en la CL 73 D con   KR 14V .  "/>
    <d v="2019-07-09T00:00:00"/>
    <d v="2019-07-24T00:00:00"/>
    <d v="2019-07-18T00:00:00"/>
    <n v="15"/>
    <n v="9"/>
    <x v="0"/>
    <s v="CLM"/>
    <s v="El 18/07/2019 se Envio correo electronico al Gerente de area  para la gestión correspondiente."/>
    <s v="El equipo del CLM realizó recorrido de verificación con la líder comuitaria Gloria Maca quien presenta la queja que en las horas pico y cuando hay congestión sobre la AV. Boyacá y hay la existencia de unparadero del alimentador los vehículos se desvían sobre la Cl 73 D con KR !$V poniendo en riesgo a los pasajeros que están esperando el alimentador en el lugar. "/>
    <m/>
    <m/>
    <s v="GESTORA Y ORIENTADORA"/>
  </r>
  <r>
    <n v="5"/>
    <d v="2019-07-09T00:00:00"/>
    <s v="KR 14 L SUR VÍA PRINCIPAL AURORA"/>
    <s v="Gran Yomasa"/>
    <s v="VIANEY"/>
    <n v="1"/>
    <s v="Adultez"/>
    <s v="5 Tramitación De Requerimientos Ciudadanos"/>
    <s v="5.1 Recepción de Solicitudes"/>
    <s v="L. Recorridos"/>
    <x v="2"/>
    <x v="0"/>
    <s v="SÍ"/>
    <s v="La gestora  trasladara  la solicitud   al IDU vía correo electrónico en la  KR 14  L SUR VIA  Principal Aurora  con CL 73 D sur quien presenta la solicitud que al   intervenir el IDU en  esta vía  no fue nivelada las alcantarillas y  en la actualidad presentan  riesgo para los diferentes actores que transitan en el sector."/>
    <d v="2019-07-09T00:00:00"/>
    <d v="2019-07-24T00:00:00"/>
    <d v="2019-07-18T00:00:00"/>
    <n v="15"/>
    <n v="9"/>
    <x v="0"/>
    <s v="CLM"/>
    <s v="El 18/07/2019 se Envio correo electronico al Funcionario del IDU  para la gestión correspondiente."/>
    <s v="El equipo del CLM realiza recorrido de verificación con la líder comunitaria Gloria Maca en  KR 14  L SUR VIA  Principal Aurora  con CL 73 D sur quien presenta la solicitud que al   intervenir el IDU en  esta vía  no fue nivelada las alcantarillas y  en la actualidad presentan  riesgo para los diferentes actores que transitan en el sector._x000a__x000a_Solicitan al IDU las acciones pertinentes en el sector._x000a__x000a_Movilidad hará la gestión correspondiente para dar respuesta a la Líder._x000a__x000a_"/>
    <m/>
    <m/>
    <s v="GESTORA Y ORIENTADORA"/>
  </r>
  <r>
    <n v="6"/>
    <d v="2019-07-10T00:00:00"/>
    <s v="Cl. 137 Sur No.3a-44"/>
    <s v="Ciudad Usme"/>
    <s v="USME CENTRO"/>
    <n v="1"/>
    <s v="Adultez"/>
    <s v="2 Gestión participativa del proyecto"/>
    <s v="2.1 Articulación de actores"/>
    <s v="J. Reuniones interinstitucionales / Participación en Instancias"/>
    <x v="3"/>
    <x v="1"/>
    <s v="NO"/>
    <s v="N/A"/>
    <d v="2019-07-10T00:00:00"/>
    <d v="2019-07-10T00:00:00"/>
    <d v="2019-07-10T00:00:00"/>
    <n v="0"/>
    <n v="0"/>
    <x v="0"/>
    <s v="CLM"/>
    <s v="N/A"/>
    <s v="La gestora social se reunió con la funcionaria de la Alcaldía Local en temas del CLGR-C-C para alimentar el formatode riesgo."/>
    <m/>
    <m/>
    <s v="GESTORA"/>
  </r>
  <r>
    <n v="7"/>
    <d v="2019-07-10T00:00:00"/>
    <s v="CL 78 SUR  CON KR 11"/>
    <s v="Gran Yomasa"/>
    <s v="YOMASA"/>
    <n v="14"/>
    <s v="Adultez"/>
    <s v="1 Formación, sensibilización capacitación"/>
    <s v="1.1 Sensibilización e Información"/>
    <s v="E. Jornadas Informativas"/>
    <x v="3"/>
    <x v="1"/>
    <s v="NO"/>
    <s v="N/A"/>
    <d v="2019-07-10T00:00:00"/>
    <d v="2019-07-10T00:00:00"/>
    <d v="2019-07-10T00:00:00"/>
    <n v="0"/>
    <n v="0"/>
    <x v="0"/>
    <s v="CLM"/>
    <s v="N/A"/>
    <s v="Luego de llegar al punto y evidenciar el parqueo irregular por carros y motos, se da inicio  a la jornada informativa por IEP en el sector de Yomasa."/>
    <m/>
    <m/>
    <s v="ORIENTADORA"/>
  </r>
  <r>
    <n v="8"/>
    <d v="2019-07-10T00:00:00"/>
    <s v="CRA 14 CL 138 SUR"/>
    <s v="Ciudad Usme"/>
    <s v="USME CENTRO"/>
    <n v="16"/>
    <s v="Adultez"/>
    <s v="1 Formación, sensibilización capacitación"/>
    <s v="1.1 Sensibilización e Información"/>
    <s v="E. Jornadas Informativas"/>
    <x v="3"/>
    <x v="1"/>
    <s v="NO"/>
    <s v="N/A"/>
    <d v="2019-07-10T00:00:00"/>
    <d v="2019-07-10T00:00:00"/>
    <d v="2019-07-10T00:00:00"/>
    <n v="0"/>
    <n v="0"/>
    <x v="0"/>
    <s v="CLM"/>
    <s v="N/A"/>
    <s v="Se da inicio a la jornada informativa en el sector de Usme pueblo Cra 14 Cl 138 sur entregando al comercio, así como a los conductores presentes en el sector"/>
    <m/>
    <m/>
    <s v="ORIENTADORA"/>
  </r>
  <r>
    <n v="9"/>
    <d v="2019-07-10T00:00:00"/>
    <s v="Cra. 14 Bis #95a Sur-13"/>
    <s v="Comuneros"/>
    <s v="MONTE BLANCO"/>
    <n v="16"/>
    <s v="Adulto Mayor"/>
    <s v="1 Formación, sensibilización capacitación"/>
    <s v="3.1 Ejecución de la política pública"/>
    <s v="E. Jornadas Informativas"/>
    <x v="3"/>
    <x v="1"/>
    <s v="NO"/>
    <s v="N/A"/>
    <d v="2019-07-10T00:00:00"/>
    <d v="2019-07-10T00:00:00"/>
    <d v="2019-07-10T00:00:00"/>
    <n v="0"/>
    <n v="0"/>
    <x v="0"/>
    <s v="CLM"/>
    <s v="N/A"/>
    <s v="La gestora social realizó jornada informativa a un grupo de adulto mayor, en temas de seguridad vial y enfatizó en la importancia de comportamientos adecuados de los diferentes actores viales. "/>
    <s v="Consejo Local de gestión de Riesgo y Cambio Climático (CLGR-CC), "/>
    <m/>
    <s v="GESTORA Y ORIENTADORA"/>
  </r>
  <r>
    <n v="10"/>
    <d v="2019-07-11T00:00:00"/>
    <s v="CL 91 SUR CON KR 3 ESTE"/>
    <s v="Gran Yomasa"/>
    <s v="VIRREY"/>
    <n v="2"/>
    <s v="Adultez"/>
    <s v="1 Formación, sensibilización capacitación"/>
    <s v="1.1 Sensibilización e Información"/>
    <s v="E. Jornadas Informativas"/>
    <x v="3"/>
    <x v="1"/>
    <s v="NO"/>
    <s v="N/A"/>
    <d v="2019-07-11T00:00:00"/>
    <d v="2019-07-11T00:00:00"/>
    <d v="2019-07-11T00:00:00"/>
    <n v="0"/>
    <n v="0"/>
    <x v="0"/>
    <s v="CLM"/>
    <s v="N/A"/>
    <s v="Se realiza publicación en cartelera de folletos ¿Dónde se puede estacionar? ¿ En qué lugares no se puede estacionar? Y preguntas frecuentes."/>
    <m/>
    <m/>
    <s v="ORIENTADORA"/>
  </r>
  <r>
    <n v="11"/>
    <d v="2019-07-11T00:00:00"/>
    <s v="CL91 SUR CON KR 3 ESTE"/>
    <s v="Gran Yomasa"/>
    <s v="VIRREY"/>
    <n v="2"/>
    <s v="Adultez"/>
    <s v="2 Gestión participativa del proyecto"/>
    <s v="2.1 Articulación de actores"/>
    <s v="L. Recorridos"/>
    <x v="3"/>
    <x v="1"/>
    <s v="NO"/>
    <s v="N/A"/>
    <d v="2019-07-11T00:00:00"/>
    <d v="2019-07-11T00:00:00"/>
    <d v="2019-07-11T00:00:00"/>
    <n v="0"/>
    <n v="0"/>
    <x v="0"/>
    <s v="CLM"/>
    <s v="N/A"/>
    <s v="La gestora realizó recorrido con la nueva orientadora Mónica García a quien le explicó puntos importantes de las dos UPZs."/>
    <m/>
    <m/>
    <s v="GESTORA Y ORIENTADORA"/>
  </r>
  <r>
    <n v="12"/>
    <d v="2019-07-11T00:00:00"/>
    <s v="CL 91 SUR CR 6"/>
    <s v="Alfonso López"/>
    <s v="ALFONSO LÓPEZ"/>
    <n v="32"/>
    <s v="Adultez"/>
    <s v="1 Formación, sensibilización capacitación"/>
    <s v="1.1 Sensibilización e Información"/>
    <s v="E. Jornadas Informativas"/>
    <x v="3"/>
    <x v="1"/>
    <s v="NO"/>
    <s v="N/A"/>
    <d v="2019-07-11T00:00:00"/>
    <d v="2019-07-11T00:00:00"/>
    <d v="2019-07-11T00:00:00"/>
    <n v="0"/>
    <n v="0"/>
    <x v="0"/>
    <s v="CLM"/>
    <s v="N/A"/>
    <s v="El equipo del CLM adelantó jornada informativa en la Cl 91 sur Vía principal del barrio Alfonso López donde se parquean por lado y lado de la vía, se entregó volantes que según el código nacional de tránsito."/>
    <m/>
    <m/>
    <s v="GESTORA  Y ORIENTADORA"/>
  </r>
  <r>
    <n v="13"/>
    <d v="2019-07-11T00:00:00"/>
    <s v="CL 91 SUR CR 6 ESTE"/>
    <s v="Alfonso López"/>
    <s v="ALFONSO LÓPEZ"/>
    <n v="30"/>
    <s v="Adultez"/>
    <s v="1 Formación, sensibilización capacitación"/>
    <s v="1.1 Sensibilización e Información"/>
    <s v="E. Jornadas Informativas"/>
    <x v="3"/>
    <x v="1"/>
    <s v="NO"/>
    <s v="N/A"/>
    <d v="2019-07-11T00:00:00"/>
    <d v="2019-07-11T00:00:00"/>
    <d v="2019-07-11T00:00:00"/>
    <n v="0"/>
    <n v="0"/>
    <x v="0"/>
    <s v="CLM"/>
    <s v="N/A"/>
    <s v="Luego de llegar al punto y evidenciar el parqueo irregular por carros y motos, se da inicio  a la jornada informativa por IEP en el sector de Alfonso López."/>
    <m/>
    <m/>
    <s v="GESTORA Y ORIENTADORA"/>
  </r>
  <r>
    <n v="14"/>
    <d v="2019-07-14T00:00:00"/>
    <s v="KR . 35b No.1-33 SUR"/>
    <s v="Gran Yomasa"/>
    <s v="ANDREA"/>
    <n v="0"/>
    <s v="Otro"/>
    <s v="3 Aplicación transversal de la Política Pública"/>
    <s v="3.1 Ejecución de la política pública"/>
    <s v="E. Jornadas Informativas"/>
    <x v="3"/>
    <x v="1"/>
    <s v="NO"/>
    <s v="N/A"/>
    <d v="2019-07-14T00:00:00"/>
    <d v="2019-07-14T00:00:00"/>
    <d v="2019-07-14T00:00:00"/>
    <n v="0"/>
    <n v="0"/>
    <x v="0"/>
    <s v="CLM"/>
    <s v="N/A"/>
    <s v="El festival de las personas con discapacidad se llevó a cabo a nivel y desde el consejo y la mesa de accesibilidad requirieron el apoyo para la actividad"/>
    <m/>
    <m/>
    <s v="GESTORA"/>
  </r>
  <r>
    <n v="15"/>
    <d v="2019-07-16T00:00:00"/>
    <s v="CL 91 SUR CON KR 3 ESTE"/>
    <s v="Gran Yomasa"/>
    <s v="VIRREY"/>
    <s v="N/A"/>
    <s v="Otro"/>
    <s v="3 Aplicación transversal de la Política Pública"/>
    <s v="3.1 Ejecución de la política pública"/>
    <s v="J. Reuniones interinstitucionales / Participación en Instancias"/>
    <x v="3"/>
    <x v="1"/>
    <s v="NO"/>
    <s v="N/A"/>
    <d v="2019-07-16T00:00:00"/>
    <d v="2019-07-16T00:00:00"/>
    <d v="2019-07-16T00:00:00"/>
    <n v="0"/>
    <n v="0"/>
    <x v="0"/>
    <s v="CLM"/>
    <s v="N/A"/>
    <s v="La gestora asistió y participó  de la mesa de trabajo en relación a la mesa de accesibilidad donde se logra un avance significativo partiendo del objetivo de identificar las principales barreras físicas, actitudinales y comunicativas."/>
    <s v="Consejo Local de Discapacidad (CLD)"/>
    <m/>
    <s v="GESTORA"/>
  </r>
  <r>
    <n v="16"/>
    <d v="2019-07-17T00:00:00"/>
    <s v="KR 10 NO. 90 A -21 SUR"/>
    <s v="Gran Yomasa"/>
    <s v="CHUNIZA"/>
    <s v="N/A"/>
    <s v="Otro"/>
    <s v="3 Aplicación transversal de la Política Pública"/>
    <s v="3.1 Ejecución de la política pública"/>
    <s v="J. Reuniones interinstitucionales / Participación en Instancias"/>
    <x v="3"/>
    <x v="1"/>
    <s v="NO"/>
    <s v="N/A"/>
    <d v="2019-07-17T00:00:00"/>
    <d v="2019-07-17T00:00:00"/>
    <d v="2019-07-17T00:00:00"/>
    <n v="0"/>
    <n v="0"/>
    <x v="0"/>
    <s v="CLM"/>
    <s v="N/A"/>
    <s v="La gestora social asistió y participó de la sesión donde se desarrolló la agenda inicialmente propuesta en el marco de la CLIP."/>
    <s v="Comisión Local Intersectorial de Participación (CLIP)"/>
    <m/>
    <s v="GESTORA"/>
  </r>
  <r>
    <n v="17"/>
    <d v="2019-07-17T00:00:00"/>
    <s v="KR 10 NO. 90 A -21 SUR"/>
    <s v="Gran Yomasa"/>
    <s v="CHUNIZA"/>
    <s v="N/A"/>
    <s v="Otro"/>
    <s v="3 Aplicación transversal de la Política Pública"/>
    <s v="3.1 Ejecución de la política pública"/>
    <s v="J. Reuniones interinstitucionales / Participación en Instancias"/>
    <x v="3"/>
    <x v="1"/>
    <s v="NO"/>
    <s v="N/A"/>
    <d v="2019-07-17T00:00:00"/>
    <d v="2019-07-17T00:00:00"/>
    <d v="2019-07-17T00:00:00"/>
    <n v="0"/>
    <n v="0"/>
    <x v="0"/>
    <s v="CLM"/>
    <s v="N/A"/>
    <s v="La gestora social asistió y participó de la sesión donde se desarrollo la agenda inicialmente propuesta por la secretaría Técnica del espacio."/>
    <s v="Unidad de Apoyo Técnico (UAT)"/>
    <m/>
    <s v="GESTORA"/>
  </r>
  <r>
    <n v="18"/>
    <d v="2019-07-17T00:00:00"/>
    <s v="Cl. 137 Sur No.3a-44"/>
    <s v="Ciudad Usme"/>
    <s v="USME CENTRO"/>
    <s v="N/A"/>
    <s v="Otro"/>
    <s v="2 Gestión participativa del proyecto"/>
    <s v="2.1 Articulación de actores"/>
    <s v="J. Reuniones interinstitucionales / Participación en Instancias"/>
    <x v="3"/>
    <x v="1"/>
    <s v="NO"/>
    <s v="N/A"/>
    <d v="2019-07-17T00:00:00"/>
    <d v="2019-07-17T00:00:00"/>
    <d v="2019-07-17T00:00:00"/>
    <n v="0"/>
    <n v="0"/>
    <x v="0"/>
    <s v="CLM"/>
    <s v="N/A"/>
    <s v="La gestora asistió y participó de la sesión donde se desarrollo la agenda inicialmente propuesta en el marco de la mesa de trabajo."/>
    <s v="Consejo Local de gestión de Riesgo y Cambio Climático (CLGR-CC), "/>
    <m/>
    <s v="GESTORA"/>
  </r>
  <r>
    <n v="19"/>
    <d v="2019-07-18T00:00:00"/>
    <s v="CL 65 SUR NO. 1B -51 ESTE"/>
    <s v="Danubio"/>
    <s v="PORTAL DE LAS SIERRAS"/>
    <n v="2"/>
    <s v="Adultez"/>
    <s v="2 Gestión participativa del proyecto"/>
    <s v="1.1 Sensibilización e Información"/>
    <s v="L. Recorridos"/>
    <x v="0"/>
    <x v="0"/>
    <s v="SÍ"/>
    <s v="La gestora solicitara operativo de control por la herramienta SDQS por toda la KR 11 SUR para dar cumplimiento a la norma"/>
    <d v="2019-07-18T00:00:00"/>
    <d v="2019-08-02T00:00:00"/>
    <d v="2019-07-30T00:00:00"/>
    <n v="15"/>
    <n v="12"/>
    <x v="0"/>
    <s v="CLM"/>
    <s v="El 30/07/2019 se Envio por la herramienta SDQS   número de radicado 1826242019."/>
    <s v="El equipo CLM realiza recorrido de verificación con el líder Jorge Eliécer Cl 65 sur No 1B 51 ESTE, a quien se le pregunta de los beneficios obtenidos con la instalación de señalización frente al colegio Paulo Freile y entorno del centro comercial Alta Vista. "/>
    <m/>
    <m/>
    <s v="GESTORA Y ORIENTADORA"/>
  </r>
  <r>
    <n v="20"/>
    <d v="2019-07-18T00:00:00"/>
    <s v="KR 14A # 71C 22 SUR"/>
    <s v="Gran Yomasa"/>
    <s v="FORTALEZA"/>
    <n v="1"/>
    <s v="Adultez"/>
    <s v="2 Gestión participativa del proyecto"/>
    <s v="2.1 Articulación de actores"/>
    <s v="L. Recorridos"/>
    <x v="1"/>
    <x v="0"/>
    <s v="SÍ"/>
    <s v="La gestora trasladara la solicitud de implementación de señalización de prohibido el ingreso de vehículo de carga  pesado sobre la KR 14 BIS B y sobre la CL 71 G SUR._x000a_Vía correo electrónico a la dependencia  pertinente para su gestión._x000a_"/>
    <d v="2019-07-18T00:00:00"/>
    <d v="2019-08-02T00:00:00"/>
    <d v="2019-07-24T00:00:00"/>
    <n v="15"/>
    <n v="6"/>
    <x v="0"/>
    <s v="CLM"/>
    <s v="El 24/07/2019 se Envio correo electronico al Gerente de area  para la gestión correspondiente."/>
    <s v="El equipo del CLM  realizo recorrido   con el líder comunitario Alcides Mayorga a quien se le informo que vamos a tener  unos diálogos ciudadanos en la localidad de Usme._x000a_Por otro lado se le pregunto cómo vamos en el tema de respuesta a las solicitudes a nivel local,_x000a_El líder solicita  que se tenga en cuenta la solicitud que en varias ocasiones se ha hecho y correspondiente a la implementación de señalización de prohibido el ingreso de vehículo de carga  pesado sobre la KR 14 BIS B y sobre la CL 71 G SUR._x000a__x000a_La Gestora hará la gestión correspondiente para dar respuesta a la Líder."/>
    <m/>
    <m/>
    <s v="GESTORA Y ORIENTADORA"/>
  </r>
  <r>
    <n v="21"/>
    <d v="2019-07-18T00:00:00"/>
    <s v="KR 1 BIS B  ESTE CL 73 D SUR "/>
    <s v="Gran Yomasa"/>
    <s v="BRASILIA"/>
    <n v="1"/>
    <s v="Adultez"/>
    <s v="4 Diagnósticos territoriales"/>
    <s v="4.1 Caracterización local"/>
    <s v="L. Recorridos"/>
    <x v="1"/>
    <x v="0"/>
    <s v="SÍ"/>
    <s v="Se remite solicitud  al Gerente de Área  vía correo electrónico de implementación de señalización en  los entornos de los colegios Orlando Fals Borda, Brasilia, Fe y alegría y Centro Amar, Santa Librada, San Juan de los Pastos, Almirante Padilla,  que se encuentran  en  todo el corredor  de la KR 12 SUR "/>
    <d v="2019-07-18T00:00:00"/>
    <d v="2019-08-02T00:00:00"/>
    <d v="2019-07-24T00:00:00"/>
    <n v="15"/>
    <n v="6"/>
    <x v="0"/>
    <s v="CLM"/>
    <s v="El 24/07/2019 se Envio correo electronico al Gerente de area  para la gestión correspondiente."/>
    <s v="El equipo del CLM de Usme  realizó  recorrido de verificación en la KR 12 SUR, allí se evidencio que es un corredor  de alta afluencia de comunidad estudiantil y están ubicados los colegios Orlando Fals Borda, Brasilia, Fe y alegría y Centro Amar, Santa Librada, San Juan de los Pastos, Almirante Padilla entre otros y además el tránsito de mucho vehículo que por evitar el trancón de la AV caracas se desvían por el sector colocando en alto riesgo los diferentes actores viales que transitan allí._x000a_Solicitan la implementación  de señalización de zona escolar en los entornos de los colegios anteriormente  enunciados._x000a__x000a_La gestora  hará la gestión correspondiente para dar respuesta a la comunidad."/>
    <m/>
    <m/>
    <s v="GESTORA Y ORIENTADORA"/>
  </r>
  <r>
    <n v="22"/>
    <d v="2019-07-18T00:00:00"/>
    <s v="KR 10 ESTE NO. 76-25 SUR"/>
    <s v="Gran Yomasa"/>
    <s v="BOLONIA"/>
    <n v="2"/>
    <s v="Otro"/>
    <s v="1 Formación, sensibilización capacitación"/>
    <s v="1.2 Socialización"/>
    <s v="L. Recorridos"/>
    <x v="3"/>
    <x v="1"/>
    <s v="NO"/>
    <s v="N/A"/>
    <d v="2019-07-18T00:00:00"/>
    <d v="2019-07-18T00:00:00"/>
    <d v="2019-07-18T00:00:00"/>
    <n v="0"/>
    <n v="0"/>
    <x v="0"/>
    <s v="CLM"/>
    <s v="N/A"/>
    <s v="La gestora realizó recorrido con la nueva orientadora Mónica García a quien le explicó puntos importantes de las dos UPZ Gran Yomasa."/>
    <m/>
    <m/>
    <s v="GESTORA Y ORIENTADORA"/>
  </r>
  <r>
    <n v="23"/>
    <d v="2019-07-18T00:00:00"/>
    <s v="KR 10 NO. 90 A -21 SUR"/>
    <s v="Gran Yomasa"/>
    <s v="CHUNIZA"/>
    <s v="N/A"/>
    <s v="Otro"/>
    <s v="3 Aplicación transversal de la Política Pública"/>
    <s v="3.1 Ejecución de la política pública"/>
    <s v="J. Reuniones interinstitucionales / Participación en Instancias"/>
    <x v="3"/>
    <x v="1"/>
    <s v="NO"/>
    <s v="N/A"/>
    <d v="2019-07-18T00:00:00"/>
    <d v="2019-07-18T00:00:00"/>
    <d v="2019-07-18T00:00:00"/>
    <n v="0"/>
    <n v="0"/>
    <x v="0"/>
    <s v="CLM"/>
    <s v="N/A"/>
    <s v="La orientadora Mónica García asistió y participó al comité Local de Mujer y Género, en primer lugar se realiza la verificación del quórum, al contar con el número de participantes adecuado se da inicio a la reunión."/>
    <m/>
    <m/>
    <s v="ORIENTADORA"/>
  </r>
  <r>
    <n v="24"/>
    <d v="2019-07-19T00:00:00"/>
    <s v=" CL  68b Sur No.  9A - 29"/>
    <s v="Gran Yomasa"/>
    <s v="SANTA MARTA"/>
    <s v="N/A"/>
    <s v="Otro"/>
    <s v="2 Gestión participativa del proyecto"/>
    <s v="2.1 Articulación de actores"/>
    <s v="J. Reuniones interinstitucionales / Participación en Instancias"/>
    <x v="3"/>
    <x v="1"/>
    <s v="NO"/>
    <s v="N/A"/>
    <d v="2019-07-19T00:00:00"/>
    <d v="2019-07-19T00:00:00"/>
    <d v="2019-07-19T00:00:00"/>
    <n v="0"/>
    <n v="0"/>
    <x v="0"/>
    <s v="CLM"/>
    <s v="N/A"/>
    <s v="La gestora asistió y participó del desarrollo de la gestión de la reunión Movilidad informa que de acuerdo a lo solicitado de presupuesto hay proyectos que su rublo es a nivel distrital."/>
    <s v="Consejo Local de gestión de Riesgo y Cambio Climático (CLGR-CC), "/>
    <m/>
    <s v="GESTORA"/>
  </r>
  <r>
    <n v="25"/>
    <d v="2019-07-19T00:00:00"/>
    <s v="CL 136  CON KR 14 A SUR "/>
    <s v="Ciudad Usme"/>
    <s v="USME CENTRO"/>
    <n v="16"/>
    <s v="Adultez"/>
    <s v="1 Formación, sensibilización capacitación"/>
    <s v="1.1 Sensibilización e Información"/>
    <s v="E. Jornadas Informativas"/>
    <x v="3"/>
    <x v="1"/>
    <s v="NO"/>
    <s v="NA"/>
    <d v="2019-07-19T00:00:00"/>
    <d v="2019-07-19T00:00:00"/>
    <d v="2019-07-19T00:00:00"/>
    <n v="0"/>
    <n v="0"/>
    <x v="0"/>
    <s v="CLM"/>
    <s v="NA"/>
    <s v="Después de la llegada al punto, se da inicio a la jornada informativa sobre el tema de Invasión de Espacio Público, entregando el volante informativo ¿dónde se puede estacionar?"/>
    <m/>
    <m/>
    <s v="ORIENTADORA"/>
  </r>
  <r>
    <n v="26"/>
    <d v="2019-07-19T00:00:00"/>
    <s v="CL 69 SUR NO. 10-05"/>
    <s v="Gran Yomasa"/>
    <s v="SANTA MARTA"/>
    <s v="N/A"/>
    <s v="Otro"/>
    <s v="2 Gestión participativa del proyecto"/>
    <s v="2.1 Articulación de actores"/>
    <s v="J. Reuniones interinstitucionales / Participación en Instancias"/>
    <x v="3"/>
    <x v="1"/>
    <s v="NO"/>
    <s v="N/A"/>
    <d v="2019-07-19T00:00:00"/>
    <d v="2019-07-19T00:00:00"/>
    <d v="2019-07-19T00:00:00"/>
    <n v="0"/>
    <n v="0"/>
    <x v="0"/>
    <s v="CLM"/>
    <s v="N/A"/>
    <s v="La gestora realiza acompañamiento al simulacro de gas natural, donde trabaja la importancia de la articulación de los diferentes sectores."/>
    <m/>
    <m/>
    <s v="GESTORA"/>
  </r>
  <r>
    <n v="27"/>
    <d v="2019-07-19T00:00:00"/>
    <s v="KR 14 A SUR CON  CL 136 A "/>
    <s v="Ciudad Usme"/>
    <s v="USME CENTRO"/>
    <n v="16"/>
    <s v="Adultez"/>
    <s v="1 Formación, sensibilización capacitación"/>
    <s v="1.1 Sensibilización e Información"/>
    <s v="E. Jornadas Informativas"/>
    <x v="3"/>
    <x v="1"/>
    <s v="NO"/>
    <s v="N/A"/>
    <d v="2019-07-19T00:00:00"/>
    <d v="2019-07-19T00:00:00"/>
    <d v="2019-07-19T00:00:00"/>
    <n v="0"/>
    <n v="0"/>
    <x v="0"/>
    <s v="CLM"/>
    <s v="N/A"/>
    <s v="Después de la llegada al punto, se da inicio a la jornada informativa sobre el tema de Invasión de Espacio Público, entregando el volante informativo ¿dónde se puede estacionar?"/>
    <m/>
    <m/>
    <s v="ORIENTADORA"/>
  </r>
  <r>
    <n v="28"/>
    <d v="2019-07-22T00:00:00"/>
    <s v="CL 91 SUR NO. 2A -42"/>
    <s v="Gran Yomasa"/>
    <s v="VIRREY"/>
    <s v="N/A"/>
    <s v="Otro"/>
    <s v="3 Aplicación transversal de la Política Pública"/>
    <s v="3.1 Ejecución de la política pública"/>
    <s v="J. Reuniones interinstitucionales / Participación en Instancias"/>
    <x v="3"/>
    <x v="1"/>
    <s v="NO"/>
    <s v="N/A"/>
    <d v="2019-07-22T00:00:00"/>
    <d v="2019-07-22T00:00:00"/>
    <d v="2019-07-22T00:00:00"/>
    <n v="0"/>
    <n v="0"/>
    <x v="0"/>
    <s v="CLM"/>
    <s v="N/A"/>
    <s v="Se asistió a la sesión y al desarrollo de la agenda (CLD). Actividad:1-16 de agosto. Alcaldía inscripción de candidatos COL votantes. Inscripciones jueves 1 de agosto. En Alcaldía -IDRD y Subdirección Local"/>
    <s v="Consejo Local de Discapacidad (CLD)"/>
    <m/>
    <s v="GESTORA"/>
  </r>
  <r>
    <n v="29"/>
    <d v="2019-07-23T00:00:00"/>
    <s v="CL 91 SUR CON KR 3 ESTE"/>
    <s v="Gran Yomasa"/>
    <s v="VIRREY"/>
    <s v="N/A"/>
    <s v="Otro"/>
    <s v="3 Aplicación transversal de la Política Pública"/>
    <s v="3.1 Ejecución de la política pública"/>
    <s v="J. Reuniones interinstitucionales / Participación en Instancias"/>
    <x v="3"/>
    <x v="1"/>
    <s v="NO"/>
    <s v="N/A"/>
    <d v="2019-07-23T00:00:00"/>
    <d v="2019-07-23T00:00:00"/>
    <d v="2019-07-23T00:00:00"/>
    <n v="0"/>
    <n v="0"/>
    <x v="0"/>
    <s v="CLM"/>
    <s v="N/A"/>
    <s v="Se asistió a la sesión y al desarrollo de la agenda (CLD). Actividad:1-16 de agosto. Alcaldía inscripción de candidatos COL votantes. Inscripciones jueves 1 de agosto. En Alcaldía -IDRD y Subdirección Local"/>
    <s v="Consejo Local de Discapacidad (CLD)"/>
    <m/>
    <s v="GESTORA"/>
  </r>
  <r>
    <n v="30"/>
    <d v="2019-07-23T00:00:00"/>
    <s v="DG 76 B SUR NO. 1 C -10 "/>
    <s v="Gran Yomasa"/>
    <s v="MARICHUELA"/>
    <s v="N/A"/>
    <s v="Otro"/>
    <s v="1 Formación, sensibilización capacitación"/>
    <s v="1.1 Sensibilización e Información"/>
    <s v="E. Jornadas Informativas"/>
    <x v="3"/>
    <x v="1"/>
    <s v="NO"/>
    <s v="N/A"/>
    <d v="2019-07-23T00:00:00"/>
    <d v="2019-07-23T00:00:00"/>
    <d v="2019-07-23T00:00:00"/>
    <n v="0"/>
    <n v="0"/>
    <x v="0"/>
    <s v="CLM"/>
    <s v="N/A"/>
    <s v="El CLM de Usme  hizo acercamiento con el administrador de la Biblioteca Marichuela a quien se le informó que la Secretaría de Movilidad adelanta mensualmente una publicación en relación a los temas de competencia, por tal razón solicito respetuosamente que éste sea un punto central para la realización de las diferentes divulgaciones y publicaciones en la cartelera de la Biblioteca de la Marichuela."/>
    <m/>
    <m/>
    <s v="GESTORA Y ORIENTADORA"/>
  </r>
  <r>
    <n v="31"/>
    <d v="2019-07-24T00:00:00"/>
    <s v="CL 95 A SUR ENTRE KR 14 Y 14 C"/>
    <s v="Comuneros"/>
    <s v="MONTE BLANCO"/>
    <n v="25"/>
    <s v="Adultez"/>
    <s v="1 Formación, sensibilización capacitación"/>
    <s v="1.1 Sensibilización e Información"/>
    <s v="E. Jornadas Informativas"/>
    <x v="3"/>
    <x v="1"/>
    <s v="NO"/>
    <s v="N/A"/>
    <d v="2019-07-24T00:00:00"/>
    <d v="2019-07-24T00:00:00"/>
    <d v="2019-07-24T00:00:00"/>
    <n v="0"/>
    <n v="0"/>
    <x v="0"/>
    <s v="CLM"/>
    <s v="N/A"/>
    <s v="El equipo del CLM de Usme en respuesta al Memorando SDM-SI-148416-2019 de acuerdo al concepto técnico en torno a la restricción al estacionamiento en la Cl 95a sur entre Kr 14 y Kr 14c por directriz del subdirector de infrestructura, se adelantó jornada informativa en el sector indicado, a conductores y a dueños encargados de establecimientos a quienes se les entregó un volante que explica parte del código Nacional de Tránsito ¿DÓNDE SE PUEDE ESTACIONAR? "/>
    <m/>
    <m/>
    <s v="GESTORA Y ORIENTADORA"/>
  </r>
  <r>
    <n v="32"/>
    <d v="2019-07-24T00:00:00"/>
    <s v="CL 95 A SUR ENTRE KR 14 Y 14 R"/>
    <s v="Comuneros"/>
    <s v="MONTE BLANCO"/>
    <n v="15"/>
    <s v="Adultez"/>
    <s v="1 Formación, sensibilización capacitación"/>
    <s v="1.1 Sensibilización e Información"/>
    <s v="E. Jornadas Informativas"/>
    <x v="3"/>
    <x v="1"/>
    <s v="NO"/>
    <s v="N/A"/>
    <d v="2019-07-24T00:00:00"/>
    <d v="2019-07-24T00:00:00"/>
    <d v="2019-07-24T00:00:00"/>
    <n v="0"/>
    <n v="0"/>
    <x v="0"/>
    <s v="CLM"/>
    <s v="N/A"/>
    <s v="El equipo del CLM de Usme en respuesta al Memorando SDM-SI-148416-2019 de acuerdo al concepto técnico en torno a la restricción al estacionamiento en la Cl 95a sur entre Kr 14 y Kr 14c por directriz del subdirector de infrestructura, se adelantó jornada informativa en el sector indicado, a conductores y a dueños encargados de establecimientos a quienes se les entregó un volante que explica parte del código Nacional de Tránsito ¿DÓNDE SE PUEDE ESTACIONAR? "/>
    <m/>
    <m/>
    <s v="GESTORA Y ORIENTADORA"/>
  </r>
  <r>
    <n v="33"/>
    <d v="2019-07-24T00:00:00"/>
    <s v="CL 95 A SUR ENTRE KR 14 Y 14 C"/>
    <s v="Comuneros"/>
    <s v="MONTE BLANCO"/>
    <n v="16"/>
    <s v="Adulto Mayor"/>
    <s v="1 Formación, sensibilización capacitación"/>
    <s v="1.1 Sensibilización e Información"/>
    <s v="E. Jornadas Informativas"/>
    <x v="3"/>
    <x v="1"/>
    <s v="NO"/>
    <s v="N/A"/>
    <d v="2019-07-24T00:00:00"/>
    <d v="2019-07-24T00:00:00"/>
    <d v="2019-07-24T00:00:00"/>
    <n v="0"/>
    <n v="0"/>
    <x v="0"/>
    <s v="CLM"/>
    <s v="N/A"/>
    <s v="EL equipo del CLM Usme en respuesta al Memorando SDM-SI-148416-2019 de acuerdo al concepto técnico en torno a la restricción al estacionamiento en la Cl 95a sur entre Kr 14 y Kr 14c por directriz del subdirector de infrestructura, se adelantó jornada informativa a un grupo de adulto mayor a quienes se les informó, que según el Código Nacional de Tránsito  nos indica ¿DÓNDE SE PUEDE ESTACIONAR? "/>
    <m/>
    <m/>
    <s v="GESTORA Y ORIENTADORA"/>
  </r>
  <r>
    <n v="34"/>
    <d v="2019-07-25T00:00:00"/>
    <s v=" CL  68b Sur No.  9A - 29"/>
    <s v="Gran Yomasa"/>
    <s v="SANTA MARTA"/>
    <n v="21"/>
    <s v="Adulto Mayor"/>
    <s v="1 Formación, sensibilización capacitación"/>
    <s v="1.1 Sensibilización e Información"/>
    <s v="D. Jornadas de Sensibilización"/>
    <x v="3"/>
    <x v="1"/>
    <s v="NO"/>
    <s v="N/A"/>
    <d v="2019-07-25T00:00:00"/>
    <d v="2019-07-25T00:00:00"/>
    <d v="2019-07-25T00:00:00"/>
    <n v="0"/>
    <n v="0"/>
    <x v="0"/>
    <s v="CLM"/>
    <s v="N/A"/>
    <s v="La gestora social realizó jornada de sensibilización a un grupo de adulto mayor, en temas de seguridad vial y enfatizó en la importancia de comportamientos adecuados de los diferentes actores viales en las vías de nuestra ciudad, explicó que los peatones y pasajeros deben ser muy cuidadosos al poner en práctica los pasos seguros que protegen la vida de los actores enunciados. "/>
    <m/>
    <m/>
    <s v="GESTORA Y ORIENTADORA"/>
  </r>
  <r>
    <n v="35"/>
    <d v="2019-07-25T00:00:00"/>
    <s v="CL 91 SUR CON KR 2"/>
    <s v="Gran Yomasa"/>
    <s v="VIRREY"/>
    <s v="N/A"/>
    <s v="Otro"/>
    <s v="3 Aplicación transversal de la Política Pública"/>
    <s v="3.1 Ejecución de la política pública"/>
    <s v="J. Reuniones interinstitucionales / Participación en Instancias"/>
    <x v="3"/>
    <x v="1"/>
    <s v="NO"/>
    <s v="N/A"/>
    <d v="2019-07-25T00:00:00"/>
    <d v="2019-07-25T00:00:00"/>
    <d v="2019-07-25T00:00:00"/>
    <n v="0"/>
    <n v="0"/>
    <x v="0"/>
    <s v="CLM"/>
    <s v="N/A"/>
    <s v="La gestora asistió y participó del desarrollo del CLOPS de envejecimiento y vejez. Se trabajarán 4 dimensiones Movilidad acompañó la dimensión 2 anexo los datos recibidos de la comunidad."/>
    <s v="Consejo Local de Política Social (CLOPS)"/>
    <m/>
    <s v="GESTORA"/>
  </r>
  <r>
    <n v="36"/>
    <d v="2019-07-26T00:00:00"/>
    <s v="DG 97 ASUR 2 ESTE "/>
    <s v="Gran Yomasa"/>
    <s v="COMPOSTELA"/>
    <n v="12"/>
    <s v="Adultez"/>
    <s v="1 Formación, sensibilización capacitación"/>
    <s v="1.1 Sensibilización e Información"/>
    <s v="E. Jornadas Informativas"/>
    <x v="3"/>
    <x v="1"/>
    <s v="NO"/>
    <s v="N/A"/>
    <d v="2019-07-26T00:00:00"/>
    <d v="2019-07-26T00:00:00"/>
    <d v="2019-07-26T00:00:00"/>
    <n v="0"/>
    <n v="0"/>
    <x v="0"/>
    <s v="CLM"/>
    <s v="N/A"/>
    <s v="Luego de llegar al punto y evidenciar el parqueo irregular por carros y motos, se da inicio a la jornada informativa por IEP en el sector de Compostelas, entregando la pieza comunicativa emitida por la SDM ¿Dónde se puede parquear? a las personas que hacen presencia en el sector."/>
    <m/>
    <m/>
    <s v="ORIENTADORA"/>
  </r>
  <r>
    <n v="37"/>
    <d v="2019-07-26T00:00:00"/>
    <s v="CL  68b Sur No.  9A - 29"/>
    <s v="Gran Yomasa"/>
    <s v="SANTA MARTA"/>
    <n v="16"/>
    <s v="Otro"/>
    <s v="1 Formación, sensibilización capacitación"/>
    <s v="1.1 Sensibilización e Información"/>
    <s v="E. Jornadas Informativas"/>
    <x v="3"/>
    <x v="1"/>
    <s v="NO"/>
    <s v="N/A"/>
    <d v="2019-07-26T00:00:00"/>
    <d v="2019-07-26T00:00:00"/>
    <d v="2019-07-26T00:00:00"/>
    <n v="0"/>
    <n v="0"/>
    <x v="0"/>
    <s v="CLM"/>
    <s v="N/A"/>
    <s v="El CLM de Usme realiza divulgación y publicación en la cartelera del salón comunal del barrio Santa Marta, en razón que éste punto es muy frecuentado por las comunidades del sector, allí se colocó un volante LAS SEÑALES DE  TRÁNSITO SON DE TODOS."/>
    <m/>
    <m/>
    <s v="ORIENTADORA"/>
  </r>
  <r>
    <n v="38"/>
    <d v="2019-07-30T00:00:00"/>
    <s v="KR 14 NO 8B -34 SUR "/>
    <s v="Ciudad Usme"/>
    <s v="USME CENTRO"/>
    <s v="N/A"/>
    <s v="Otro"/>
    <s v="2 Gestión participativa del proyecto"/>
    <s v="2.1 Articulación de actores"/>
    <s v="J. Reuniones interinstitucionales / Participación en Instancias"/>
    <x v="3"/>
    <x v="1"/>
    <s v="NO"/>
    <s v="N/A"/>
    <d v="2019-07-30T00:00:00"/>
    <d v="2019-07-30T00:00:00"/>
    <d v="2019-07-30T00:00:00"/>
    <n v="0"/>
    <n v="0"/>
    <x v="0"/>
    <s v="CLM"/>
    <s v="N/A"/>
    <s v="La Gestora  Social asisto y participo de la sesión del CLG dando cumplimiento al oficio Rad SDM - 193158 espacio donde se socializo  el decreto 199/2019- deja de lado la territorializacion y se enfoca a trabajar unos temas específicos  seleccionados por el Alcalde Local.- en el mes de octubre le corresponde a Movilidad estar en al sesión de acuerdo al ARTICULO 8 donde solicita que un experto del tema les acompañe para tratar los temas correspondientes  con anterioridad ya solicitados- El alcalde local solicita al IDU  informar cuando se realiza la publicación para la intervención de la Av Caracas desde Molinos hasta el portal Usme.  Anexo los temas  de Movilidad para dar respuesta  en la sesión de octubre"/>
    <s v="Consejo Local de Gobierno (CLG) "/>
    <m/>
    <s v="GESTORA"/>
  </r>
</pivotCacheRecords>
</file>

<file path=xl/pivotCache/pivotCacheRecords11.xml><?xml version="1.0" encoding="utf-8"?>
<pivotCacheRecords xmlns="http://schemas.openxmlformats.org/spreadsheetml/2006/main" xmlns:r="http://schemas.openxmlformats.org/officeDocument/2006/relationships" count="64">
  <r>
    <n v="1"/>
    <d v="2019-07-02T00:00:00"/>
    <s v="AV PRIMERA DE MAYO # 1-40 SUR ALCALDIA LOCAL DE SAN CRISTOBAL"/>
    <s v="San Blas"/>
    <s v="SAN BLAS"/>
    <s v="NA"/>
    <s v="Adultez"/>
    <s v="5 Tramitación De Requerimientos Ciudadanos"/>
    <s v="5.2  Seguimiento a Trámites"/>
    <s v="O. Atención a la ciudadanía en CLM"/>
    <x v="0"/>
    <x v="0"/>
    <s v="NO"/>
    <s v="NA"/>
    <d v="2019-07-02T00:00:00"/>
    <d v="2019-07-23T00:00:00"/>
    <d v="2019-07-02T00:00:00"/>
    <n v="21"/>
    <n v="0"/>
    <x v="0"/>
    <s v="CLM 4"/>
    <s v="ACTA/BASE DE DATOS"/>
    <s v="SE REALIZA DIA ATENCION EN LA ALCALDIA LOCAL  DE SAN CRITOBAL EN EL CENTRO LOCAL DE MOVILIDAD"/>
    <m/>
    <m/>
    <s v="GESTORA Y ORIENTADORA"/>
  </r>
  <r>
    <n v="2"/>
    <d v="2019-07-02T00:00:00"/>
    <s v="AV PRIMERA DE MAYO # 1-40 SUR ALCALDIA LOCAL DE SAN CRISTOBAL"/>
    <s v="San Blas"/>
    <s v="SAN BLAS"/>
    <s v="NA"/>
    <s v="Adultez"/>
    <s v="6 Otro"/>
    <s v="6.0 Otro"/>
    <s v="M. Digitación base de datos"/>
    <x v="0"/>
    <x v="0"/>
    <s v="NO"/>
    <s v="NA"/>
    <d v="2019-07-02T00:00:00"/>
    <d v="2019-07-23T00:00:00"/>
    <d v="2019-07-02T00:00:00"/>
    <n v="21"/>
    <n v="0"/>
    <x v="0"/>
    <s v="CLM 4"/>
    <s v="ACTA/BASE DE DATOS"/>
    <s v="SE REALIZA DIGITACION DE LA BASE DE DATOS CON LAS SOLITUDES Y ACTIVIDES REALIZADAS"/>
    <m/>
    <m/>
    <s v="GESTORA Y ORIENTADORA"/>
  </r>
  <r>
    <n v="3"/>
    <d v="2019-07-03T00:00:00"/>
    <s v="Casa DAMAWHA CRA1 ESTE #10 48 SUR"/>
    <s v="20 de Julio"/>
    <s v="VILLA JAVIER"/>
    <n v="7"/>
    <s v="Adultez"/>
    <s v="4 Diagnósticos territoriales"/>
    <s v="4.2 Informe y balance de la gestión"/>
    <s v="F. Encuentros Comunitarios"/>
    <x v="0"/>
    <x v="1"/>
    <s v="SÍ"/>
    <s v="ELEVAR SOLICITUD FRENTE A LA PROBLEMÁTICA DE FRECUENCIAS DEL SITP. SECTOR SOSIEGO. CLLE 11 SUR. POR LA PAGINA BOGOTA TE ESCUCHA"/>
    <d v="2019-07-03T00:00:00"/>
    <d v="2019-07-24T00:00:00"/>
    <d v="2019-07-15T00:00:00"/>
    <n v="21"/>
    <n v="12"/>
    <x v="1"/>
    <s v="CLM 4"/>
    <s v="ACTA/SDQS"/>
    <s v="SE ELEVA SOLICITO POR MEDIO DE LA PAGINA BOGOTA TE ESCUCHA CON NÚMERO 1682102019. EL DIA 15 DE JULIO DE 2019"/>
    <m/>
    <m/>
    <s v="GESTORA"/>
  </r>
  <r>
    <n v="4"/>
    <d v="2019-07-03T00:00:00"/>
    <s v=" CARRERA 3 ESTE CON CALLE 36I SUR"/>
    <s v="20 de Julio"/>
    <s v="ATENAS"/>
    <n v="1"/>
    <s v="Adultez"/>
    <s v="5 Tramitación De Requerimientos Ciudadanos"/>
    <s v="5.1 Recepción de Solicitudes"/>
    <s v="F. Encuentros Comunitarios"/>
    <x v="0"/>
    <x v="0"/>
    <s v="NO"/>
    <s v="NA"/>
    <d v="2019-07-03T00:00:00"/>
    <d v="2019-07-24T00:00:00"/>
    <d v="2019-07-03T00:00:00"/>
    <n v="21"/>
    <n v="0"/>
    <x v="0"/>
    <s v="CLM 4"/>
    <s v="ACTA"/>
    <s v="SE REALIZA ENCUENTRO COMUNITARIO ( REUNION DE PÁRTICIPACION) CON EL ADMINISTRADOR DE TALLER DE MOTOS SE INDICA NO PUEDO REALIZAR PARQUE DE LAS MOTOS EN LA VIA, NO PUEDE REALIZAR MECANICA EN VIA , SE SOCIALIZA CNT ART 75,77 Y 78, INDICANDO LUGARES PROHIBIDO PARQUEAR."/>
    <m/>
    <m/>
    <s v="GESTORA"/>
  </r>
  <r>
    <n v="5"/>
    <d v="2019-07-04T00:00:00"/>
    <s v="CARRERA 3 ESTE # 15 57 SUR CDC SAN BLAS"/>
    <s v="San Blas"/>
    <s v="SAN BLAS"/>
    <s v="NA"/>
    <s v="Adultez"/>
    <s v="2 Gestión participativa del proyecto"/>
    <s v="2.1 Articulación de actores"/>
    <s v="G. Reuniones interinstitucionales / Participación en Instancias"/>
    <x v="0"/>
    <x v="0"/>
    <s v="NO"/>
    <s v="NA"/>
    <d v="2019-07-04T00:00:00"/>
    <d v="2019-07-25T00:00:00"/>
    <d v="2019-07-04T00:00:00"/>
    <n v="21"/>
    <n v="0"/>
    <x v="0"/>
    <s v="CLM 4"/>
    <s v="ACTA"/>
    <s v="SE ASISTE A UAT DE MES DE JULIO SE VERIFICA QORUM  SE REVISA PLAN DE ACCION DE CLOPS SE SOCIALI PLAN DE ACCION"/>
    <s v="Unidad de Apoyo Técnico (UAT)"/>
    <m/>
    <s v="GESTORA"/>
  </r>
  <r>
    <n v="6"/>
    <d v="2019-07-04T00:00:00"/>
    <s v="CALLE 48 SUR #  13D 42 ESTE"/>
    <s v="Los Libertadores"/>
    <s v="LIBERTADORES"/>
    <n v="14"/>
    <s v="Adultez"/>
    <s v="4 Diagnósticos territoriales"/>
    <s v="2.3 Participación ciudadana en Proyectos"/>
    <s v="F. Encuentros Comunitarios"/>
    <x v="1"/>
    <x v="1"/>
    <s v="SÍ"/>
    <s v="REALIZAR RECORRIDO EN EL SECTOR DE NUEVA ESPAÑA: SECTOR LA Y PARA POSIBLE CAMBIO DE SENTIDO VIAL."/>
    <d v="2019-07-04T00:00:00"/>
    <d v="2019-07-25T00:00:00"/>
    <d v="2019-07-09T00:00:00"/>
    <n v="21"/>
    <n v="5"/>
    <x v="1"/>
    <s v="CLM 4"/>
    <s v="ACTA"/>
    <s v="SE REALIZA RECORRIDO EL DÍA 9/07/19. CON EL PRESIDENTE DE LA JAC SEÑOR WILSON NUMPAQUE. PARA SOLICITAR PAR VIAL EN LA CLLE 39 SUR ENTRE AV. VILLAVICENCIO HASTA LA CRA 13 ESTE  EN SENTIDO ORIENTE OCCIDENTE  Y CLLE 38 EN SENTIDO OCCIDENTE ORIENTE  ENTRE AV VILLAVICENCIO  Y CRA 13 ESTE."/>
    <m/>
    <m/>
    <s v="GESTORA Y ORIENTADORA"/>
  </r>
  <r>
    <n v="7"/>
    <d v="2019-07-04T00:00:00"/>
    <s v="CARRERA 4 ENTRE CALLE 36 Y 36BIS SUR"/>
    <s v="20 de Julio"/>
    <s v="VILLA DE  LOS ALPES"/>
    <n v="1"/>
    <s v="Adultez"/>
    <s v="4 Diagnósticos territoriales"/>
    <s v="4.1 Caracterización local"/>
    <s v="F. Encuentros Comunitarios"/>
    <x v="0"/>
    <x v="0"/>
    <s v="NO"/>
    <s v="NA"/>
    <d v="2019-07-04T00:00:00"/>
    <d v="2019-07-25T00:00:00"/>
    <d v="2019-07-04T00:00:00"/>
    <n v="21"/>
    <n v="0"/>
    <x v="0"/>
    <s v="CLM 4"/>
    <s v="ACTA"/>
    <s v="SE REALIZA RECORRIDO DE VERIFICACION DONDE SE EVIDENCIA PARQUEO EN HORAS DE LA NOCHE, SE DEJA CNT, SOBRE LOS VEHICULOS PARQUEADOS EN  VIA."/>
    <m/>
    <m/>
    <s v="GESTORA"/>
  </r>
  <r>
    <n v="8"/>
    <d v="2019-07-04T00:00:00"/>
    <s v="CARRERA 4 ENTRE CALLE 36 SUR"/>
    <s v="20 de Julio"/>
    <s v="VILLA DE  LOS ALPES"/>
    <n v="1"/>
    <s v="Adultez"/>
    <s v="2 Gestión participativa del proyecto"/>
    <s v="2.3 Participación ciudadana en Proyectos"/>
    <s v="I. Recorridos"/>
    <x v="0"/>
    <x v="0"/>
    <s v="NO"/>
    <s v="NA"/>
    <d v="2019-07-04T00:00:00"/>
    <d v="2019-07-25T00:00:00"/>
    <d v="2019-07-04T00:00:00"/>
    <n v="21"/>
    <n v="0"/>
    <x v="0"/>
    <s v="CLM 4"/>
    <s v="ACTA"/>
    <s v="SE REALIZA ENCUENTRO COMUNITARIO (REUNION DE PARTICIPACION) CON EL SEÑOR VICTOR JULIAN PEDREROS QUIEN SE LE INFORMA NO SE PUEDE REALIZAR PARQUEO EN VIA SE ENTREGA MATERIAL POP, CNT, ART 75,76 Y 78."/>
    <m/>
    <m/>
    <s v="GESTORA Y ORIENTADORA"/>
  </r>
  <r>
    <n v="9"/>
    <d v="2019-07-05T00:00:00"/>
    <s v="AV PRIMERA DE MAYO # 1-40 SUR ALCALDIA LOCAL DE SAN CRISTOBAL"/>
    <s v="San Blas"/>
    <s v="SAN BLAS"/>
    <s v="NA"/>
    <s v="Adultez"/>
    <s v="2 Gestión participativa del proyecto"/>
    <s v="2.3 Participación ciudadana en Proyectos"/>
    <s v="G. Reuniones interinstitucionales / Participación en Instancias"/>
    <x v="0"/>
    <x v="0"/>
    <s v="NO"/>
    <s v="NA"/>
    <d v="2019-07-05T00:00:00"/>
    <d v="2019-07-26T00:00:00"/>
    <d v="2019-07-05T00:00:00"/>
    <n v="21"/>
    <n v="0"/>
    <x v="0"/>
    <s v="CLM 4"/>
    <s v="ACTA"/>
    <s v="SE ASITE CLD DEL MES DE JULIO SE HACE PRESENTACION DE FUNDACION PONES LA SECRETARIA TENICA INFORMA DE LA INSCRIPCION DE DELGADOS Y SE TRATAN VARIOS"/>
    <s v="Consejo Local de Discapacidad (CLD)"/>
    <m/>
    <s v="GESTORA"/>
  </r>
  <r>
    <n v="10"/>
    <d v="2019-07-06T00:00:00"/>
    <s v="CL. 27 SUR #7-50"/>
    <s v="20 de Julio"/>
    <s v="20 DE JULIO"/>
    <n v="15"/>
    <s v="Adultez"/>
    <s v="3 Aplicación transversal de la Política Pública"/>
    <s v="3.1 Ejecución de la política pública"/>
    <s v="F. Encuentros Comunitarios"/>
    <x v="0"/>
    <x v="0"/>
    <s v="NO"/>
    <s v="NA"/>
    <d v="2019-07-06T00:00:00"/>
    <d v="2019-07-27T00:00:00"/>
    <d v="2019-07-06T00:00:00"/>
    <n v="21"/>
    <n v="0"/>
    <x v="0"/>
    <s v="CLM 4"/>
    <s v="ACTA"/>
    <s v="SE DA LA BIENVENIDAD POR PARTE DE LA SECRETARIA TECNICA SE INFORMA EL OBJETIVO SE SOCIALIZA POLITICA DEL ENVEJECIMIENTO .SE TRABAJA POR MEDIO DE GRUPOS LA DIMESIONES DE VIVIR BIEN EN LA VEJEZ"/>
    <s v="Otro"/>
    <s v="MESA DE SABIOS Y SABIAS DE COLEV"/>
    <s v="GESTORA"/>
  </r>
  <r>
    <n v="11"/>
    <d v="2019-07-08T00:00:00"/>
    <s v="AV PRIMERA DE MAYO # 1-40 SUR ALCALDIA LOCAL DE SAN CRISTOBAL"/>
    <s v="San Blas"/>
    <s v="SAN BLAS"/>
    <s v="NA"/>
    <s v="Adultez"/>
    <s v="5 Tramitación De Requerimientos Ciudadanos"/>
    <s v="6.0 Otro"/>
    <s v="O. Atención a la ciudadanía en CLM"/>
    <x v="0"/>
    <x v="0"/>
    <s v="NO"/>
    <s v="NA"/>
    <d v="2019-07-08T00:00:00"/>
    <d v="2019-07-29T00:00:00"/>
    <d v="2019-07-08T00:00:00"/>
    <n v="21"/>
    <n v="0"/>
    <x v="0"/>
    <s v="CLM 4"/>
    <s v="ACTA/BASE DE DATOS"/>
    <s v="SE REALIZA DIA ATENCION EN LA ALCALDIA LOCAL  DE SAN CRITOBAL EN EL CENTRO LOCAL DE MOVILIDAD. NO GENERA ACTA "/>
    <m/>
    <m/>
    <s v="GESTORA Y ORIENTADORA"/>
  </r>
  <r>
    <n v="12"/>
    <d v="2019-07-08T00:00:00"/>
    <s v="AV PRIMERA DE MAYO # 1-40 SUR ALCALDIA LOCAL DE SAN CRISTOBAL"/>
    <s v="San Blas"/>
    <s v="SAN BLAS"/>
    <s v="NA"/>
    <s v="Adultez"/>
    <s v="6 Otro"/>
    <s v="6.0 Otro"/>
    <s v="M. Digitación base de datos"/>
    <x v="0"/>
    <x v="0"/>
    <s v="NO"/>
    <s v="NA"/>
    <d v="2019-07-08T00:00:00"/>
    <d v="2019-07-29T00:00:00"/>
    <d v="2019-07-08T00:00:00"/>
    <n v="21"/>
    <n v="0"/>
    <x v="0"/>
    <s v="CLM 4"/>
    <s v="ACTA/BASE DE DATOS"/>
    <s v="SE REALIZA DIGITACION DE LA BASE DE DATOS CON LAS SOLITUDES Y ACTIVIDES REALIZADAS. NO GENERA ACTA "/>
    <m/>
    <m/>
    <s v="GESTORA Y ORIENTADORA"/>
  </r>
  <r>
    <n v="13"/>
    <d v="2019-07-08T00:00:00"/>
    <s v="CALLE 36 M SUR # 2 0 ESTE CDC VICTORIA"/>
    <s v="La Gloria"/>
    <s v="LA VICTORIA"/>
    <s v="NA"/>
    <s v="Adultez"/>
    <s v="3 Aplicación transversal de la Política Pública"/>
    <s v="3.1 Ejecución de la política pública"/>
    <s v="G. Reuniones interinstitucionales / Participación en Instancias"/>
    <x v="0"/>
    <x v="0"/>
    <s v="NO"/>
    <s v="NA"/>
    <d v="2019-07-08T00:00:00"/>
    <d v="2019-07-29T00:00:00"/>
    <d v="2019-07-08T00:00:00"/>
    <n v="21"/>
    <n v="0"/>
    <x v="0"/>
    <s v="CLM 4"/>
    <s v="ACTA"/>
    <s v="SE ASISTE A ENCUENTRO CON SERVIDORES PUBLICOS SE REALIZA ACTIVIDADES EN LA MESA DE ACCESIBILIDAD CON LOS FUNCIONARIOS PRESENTES Y SE REALIZA RETRO ALIMENTACION"/>
    <s v="Otro"/>
    <s v="MESA DE ACCESIBILIDAD"/>
    <s v="GESTORA"/>
  </r>
  <r>
    <n v="14"/>
    <d v="2019-07-09T00:00:00"/>
    <s v="CALLE 39A CALLE 38 SUR CARRERA 10 ESTE"/>
    <s v="Los Libertadores"/>
    <s v="NUEVA ESPAÑA"/>
    <n v="1"/>
    <s v="Adultez"/>
    <s v="4 Diagnósticos territoriales"/>
    <s v="4.1 Caracterización local"/>
    <s v="I. Recorridos"/>
    <x v="0"/>
    <x v="0"/>
    <s v="NO"/>
    <s v="NA"/>
    <d v="2019-07-09T00:00:00"/>
    <d v="2019-07-30T00:00:00"/>
    <d v="2019-07-09T00:00:00"/>
    <n v="21"/>
    <n v="0"/>
    <x v="0"/>
    <s v="CLM 4 / GERENTE DE AREA."/>
    <s v="ACTA"/>
    <s v="SE REALIZA RECORRIDO DE VERIFICACION DONDE LA JAC NUEVA ESPAÑA SOLICITA PARES VIALES EN LA CALLE 39 SUR ENTRE LA VILLAVICENCIA HASTA LA CARRERA 13 ESTE EN SENTIDO ORIENTE OCCIDENTE Y CALLE 38 SENTIDO OCCIDENTE ORIENTE, SE SOLICITA SEÑALIZACION DE PARE Y PROHIBIDO PARQUEAR. VIAS LOCALES, TE MA QUE SE TRASLADA AL GERENTE DE AREA EN COMITE DE AREA Y QUE INFORMA REALIZARA RECORRIDO TECNICO."/>
    <m/>
    <m/>
    <s v="ORIENTADORA"/>
  </r>
  <r>
    <n v="15"/>
    <d v="2019-07-09T00:00:00"/>
    <s v="CALLE 39SUR A CALLE 40 SUR ENTRE CAR 44 ESTE A 3 ESTE"/>
    <s v="La Gloria"/>
    <s v="LA VICTORIA"/>
    <s v="NA"/>
    <s v="Adultez"/>
    <s v="4 Diagnósticos territoriales"/>
    <s v="4.2 Informe y balance de la gestión"/>
    <s v="E. Jornadas informativas y de divulgación"/>
    <x v="0"/>
    <x v="0"/>
    <s v="NO"/>
    <s v="NA"/>
    <d v="2019-07-09T00:00:00"/>
    <d v="2019-07-30T00:00:00"/>
    <d v="2019-07-09T00:00:00"/>
    <n v="21"/>
    <n v="0"/>
    <x v="0"/>
    <s v="CLM 4"/>
    <s v="ACTA"/>
    <s v="SE REALIZA JORNADA INFORMATIVAEN EL SECTOR DE LOIBERTADORES CON CONDUCTORES DE TRASNPORTE ILEGAL SOCIALIZANDO CNT ART 75,76 Y 78 INDICANDO LUGARES PROHIBIDO PARQUEAR"/>
    <m/>
    <m/>
    <s v="GESTORA Y ORIENTADORA"/>
  </r>
  <r>
    <n v="16"/>
    <d v="2019-07-09T00:00:00"/>
    <s v="CARRERA 8A # 30D 28 SUR CASA DE LA IGUALDAD"/>
    <s v="20 de Julio"/>
    <s v="LA SERAFINA"/>
    <s v="NA"/>
    <s v="Adultez"/>
    <s v="3 Aplicación transversal de la Política Pública"/>
    <s v="3.1 Ejecución de la política pública"/>
    <s v="G. Reuniones interinstitucionales / Participación en Instancias"/>
    <x v="0"/>
    <x v="0"/>
    <s v="NO"/>
    <s v="NA"/>
    <d v="2019-07-09T00:00:00"/>
    <d v="2019-07-30T00:00:00"/>
    <d v="2019-07-09T00:00:00"/>
    <n v="21"/>
    <n v="0"/>
    <x v="0"/>
    <s v="CLM 4"/>
    <s v="ACTA"/>
    <s v="SE ASISTE A REUNION COLMYG, HACE INTERVENCION SDIS PRESENTADOS 12 RUTAS INTEGRADAS PARA LA JUVENTUD, INTERVIENE SDM DE LA MUJER CON LA CAPACION PARA PROYECTOS CON ENFOQUES DE GENERO"/>
    <s v="Comité Operativo Local de Mujer (COLMYG)"/>
    <m/>
    <s v="GESTORA"/>
  </r>
  <r>
    <n v="17"/>
    <d v="2019-07-10T00:00:00"/>
    <s v="CARRERA 28A # 18 20"/>
    <s v="La Sabana"/>
    <s v="PALOQUEMAO"/>
    <s v="NA"/>
    <s v="Adultez"/>
    <s v="2 Gestión participativa del proyecto"/>
    <s v="2.3 Participación ciudadana en Proyectos"/>
    <s v="G. Reuniones interinstitucionales / Participación en Instancias"/>
    <x v="0"/>
    <x v="0"/>
    <s v="NO"/>
    <s v="NA"/>
    <d v="2019-07-10T00:00:00"/>
    <d v="2019-07-31T00:00:00"/>
    <d v="2019-07-10T00:00:00"/>
    <n v="21"/>
    <n v="0"/>
    <x v="0"/>
    <s v="CLM 4"/>
    <s v="ACTA"/>
    <s v="SE REALIZA COMITÉ DE AREA EN SEDE PALOQUEMAO DONDE SE TRATANA LOS TEMAS DE SAN PEDRO, GUACAMAYAS, ATENAS, SANTA ANA , BELLO HORIZONTE, GERENTE DE AREA INFORMA YA ESTA SUPEDITADO A TEMAS DE NUEVOS CONTRATOSS DE SEÑALIZACION, SE TARATA EL TEMA DEL PILOTO EN IED MANUELITA SAENZ, EL TEMA DE CONGESTYION EN 20 DE JULIO, Y SOLICITUDE OPERATIVOS LOS LUNES,"/>
    <m/>
    <m/>
    <s v="GESTORA Y ORIENTADORA"/>
  </r>
  <r>
    <n v="18"/>
    <d v="2019-07-10T00:00:00"/>
    <s v="CALLE 31C SUR CON CAR 3 ESTE"/>
    <s v="20 de Julio"/>
    <s v="BELLO HORIZONTE"/>
    <s v="NA"/>
    <s v="Adultez"/>
    <s v="4 Diagnósticos territoriales"/>
    <s v="4.2 Informe y balance de la gestión"/>
    <s v="E. Jornadas informativas y de divulgación"/>
    <x v="0"/>
    <x v="0"/>
    <s v="NO"/>
    <s v="NA"/>
    <d v="2019-07-10T00:00:00"/>
    <d v="2019-07-31T00:00:00"/>
    <d v="2019-07-10T00:00:00"/>
    <n v="21"/>
    <n v="0"/>
    <x v="0"/>
    <s v="CLM 4"/>
    <s v="ACTA"/>
    <s v="SE REALIZA JORNADA INFORMATIVA EN EL SECTOR DE LOS LIBERTADORES CON CONDUCTORES DE TRANSPORTE ILEGAL SOCIALIZANDO CNT ART 75,76 Y 78 INDICANDO LUGARES PROHIBIDO PARQUEAR,"/>
    <m/>
    <m/>
    <s v="GESTORA Y ORIENTADORA"/>
  </r>
  <r>
    <n v="19"/>
    <d v="2019-07-11T00:00:00"/>
    <s v="AV PRIMERA DE MAYO # 1-40 SUR ALCALDIA LOCAL DE SAN CRISTOBAL"/>
    <s v="San Blas"/>
    <s v="SAN BLAS"/>
    <s v="NA"/>
    <s v="Adultez"/>
    <s v="2 Gestión participativa del proyecto"/>
    <s v="2.1 Articulación de actores"/>
    <s v="G. Reuniones interinstitucionales / Participación en Instancias"/>
    <x v="0"/>
    <x v="0"/>
    <s v="NO"/>
    <s v="NA"/>
    <d v="2019-07-11T00:00:00"/>
    <d v="2019-08-01T00:00:00"/>
    <d v="2019-07-11T00:00:00"/>
    <n v="21"/>
    <n v="0"/>
    <x v="0"/>
    <s v="CLM 4/TRASMILENEO"/>
    <s v="ACTA"/>
    <s v="SE ASISTE A SESION DE LA JAL POR CITACION DE EDIL JUAN CARLOS HERNANDEZ, PARA SABER COSTO DE LOS PARADEROS SE INFORMA POR PARTE DE LA GESTORA LOCAL  LAS COMPETENCIAS DE LAS TRASMILENEO  IDU DADEP. FUNCIONARIA DE TRASMILENEO TAMBIEN BRIDA LA INFORMACION REQUERIDAD DE SU COMPETENCIA"/>
    <m/>
    <m/>
    <s v="GESTORA"/>
  </r>
  <r>
    <n v="20"/>
    <d v="2019-07-11T00:00:00"/>
    <s v="CARRERA 106 #15A 25"/>
    <s v="Zona Franca"/>
    <s v="ZONA FRANCA"/>
    <s v="NA"/>
    <s v="Adultez"/>
    <s v="6 Otro"/>
    <s v="6.0 Otro"/>
    <s v="K. Apoyo en la elaboración de documentos y/o material del CLM"/>
    <x v="0"/>
    <x v="0"/>
    <s v="NO"/>
    <s v="NA"/>
    <d v="2019-07-11T00:00:00"/>
    <d v="2019-08-01T00:00:00"/>
    <d v="2019-07-11T00:00:00"/>
    <n v="21"/>
    <n v="0"/>
    <x v="0"/>
    <s v="CLM 04/ CLM 09"/>
    <s v="LISTADO"/>
    <s v="SE REALIZA APOYO A DIALOGO CIUDADANO DEL LA LOCALIDAD DE FONTIBON. NO GENERA ACTA  "/>
    <m/>
    <m/>
    <s v="ORIENTADORA"/>
  </r>
  <r>
    <n v="21"/>
    <d v="2019-07-11T00:00:00"/>
    <s v="CARRERA 106 #15A 25"/>
    <s v="Zona Franca"/>
    <s v="ZONA FRANCA"/>
    <s v="NA"/>
    <s v="Adultez"/>
    <s v="6 Otro"/>
    <s v="6.0 Otro"/>
    <s v="K. Apoyo en la elaboración de documentos y/o material del CLM"/>
    <x v="0"/>
    <x v="0"/>
    <s v="NO"/>
    <s v="NA"/>
    <d v="2019-07-11T00:00:00"/>
    <d v="2019-08-01T00:00:00"/>
    <d v="2019-07-11T00:00:00"/>
    <n v="21"/>
    <n v="0"/>
    <x v="0"/>
    <s v="CLM 04/ CLM 09"/>
    <s v="LISTADO"/>
    <s v="SE REALIZA APOYO A RECORRIDOS EN LA LOCALIDAD DE FONTIBON POR DIALOGOS CIUDADANOS EN LA LOCALIDAD. NO GENERA ACTA "/>
    <m/>
    <m/>
    <s v="ORIENTADORA"/>
  </r>
  <r>
    <n v="22"/>
    <d v="2019-07-11T00:00:00"/>
    <s v="CARRERA 106 #15A 25"/>
    <s v="Zona Franca"/>
    <s v="ZONA FRANCA"/>
    <s v="NA"/>
    <s v="Adultez"/>
    <s v="6 Otro"/>
    <s v="6.0 Otro"/>
    <s v="K. Apoyo en la elaboración de documentos y/o material del CLM"/>
    <x v="0"/>
    <x v="0"/>
    <s v="NO"/>
    <s v="NA"/>
    <d v="2019-07-11T00:00:00"/>
    <d v="2019-08-01T00:00:00"/>
    <d v="2019-07-11T00:00:00"/>
    <n v="21"/>
    <n v="0"/>
    <x v="0"/>
    <s v="CLM 04/ CLM 09"/>
    <s v="LISTADO"/>
    <s v="SE REALIZA APOYO A RECORRIDOS EN LA LOCALIDAD DE FONTIBON POR DIALOGOS CIUDADANOS EN LA LOCALIDAD. NO GENERA ACTA "/>
    <m/>
    <m/>
    <s v="ORIENTADORA"/>
  </r>
  <r>
    <n v="23"/>
    <d v="2019-07-11T00:00:00"/>
    <s v="CARRERA 106 #15A 25"/>
    <s v="Zona Franca"/>
    <s v="ZONA FRANCA"/>
    <s v="NA"/>
    <s v="Adultez"/>
    <s v="6 Otro"/>
    <s v="6.0 Otro"/>
    <s v="K. Apoyo en la elaboración de documentos y/o material del CLM"/>
    <x v="0"/>
    <x v="0"/>
    <s v="NO"/>
    <s v="NA"/>
    <d v="2019-07-11T00:00:00"/>
    <d v="2019-08-01T00:00:00"/>
    <d v="2019-07-11T00:00:00"/>
    <n v="21"/>
    <n v="0"/>
    <x v="0"/>
    <s v="CLM 04/ CLM 09"/>
    <s v="LISTADO"/>
    <s v="SE REALIZA APOYO A RECORRIDOS EN LA LOCALIDAD DE FONTIBON POR DIALOGOS CIUDADANOS EN LA LOCALIDAD. NOGENERA ACTA "/>
    <m/>
    <m/>
    <s v="ORIENTADORA"/>
  </r>
  <r>
    <n v="24"/>
    <d v="2019-07-11T00:00:00"/>
    <s v="CARRERA 3 ESTE CON CALLE 36I"/>
    <s v="20 de Julio"/>
    <s v="ATENAS"/>
    <s v="NA"/>
    <s v="Adultez"/>
    <s v="4 Diagnósticos territoriales"/>
    <s v="5.2  Seguimiento a Trámites"/>
    <s v="I. Recorridos"/>
    <x v="0"/>
    <x v="0"/>
    <s v="NO"/>
    <s v="NA"/>
    <d v="2019-07-11T00:00:00"/>
    <d v="2019-08-01T00:00:00"/>
    <d v="2019-07-11T00:00:00"/>
    <n v="21"/>
    <n v="0"/>
    <x v="0"/>
    <s v="CLM 4"/>
    <s v="ACTA"/>
    <s v="SE REALIZA RECORRIDO DE VERIFICACION CON EL FIN DE VERIFICAR IEP POR MOTOS SE EVIDENCIA QUE NO EXISTE PRESENCIA DE MOTOS"/>
    <m/>
    <m/>
    <s v="GESTORA Y ORIENTADORA"/>
  </r>
  <r>
    <n v="25"/>
    <d v="2019-07-13T00:00:00"/>
    <s v="DIAGONAL 35 SUR # 3 11"/>
    <s v="La Gloria"/>
    <s v="GUACAMAYAS"/>
    <n v="9"/>
    <s v="Adultez"/>
    <s v="4 Diagnósticos territoriales"/>
    <s v="4.2 Informe y balance de la gestión"/>
    <s v="F. Encuentros Comunitarios"/>
    <x v="2"/>
    <x v="1"/>
    <s v="SÍ"/>
    <s v="RECORRIDO SECTOR GUACAMAYAS, VARIOS PUNTOS."/>
    <d v="2019-07-13T00:00:00"/>
    <d v="2019-08-03T00:00:00"/>
    <d v="2019-07-13T00:00:00"/>
    <n v="21"/>
    <n v="0"/>
    <x v="1"/>
    <s v="CLM 4"/>
    <s v="ACTA"/>
    <s v="SE LLEGA AL SALÓN COMUNAL DE GUACAMAYAS E INTERVIENE LA SDM SE INFORMA LOS AJUSTES DEL NUEVO PIP SE RECEPCIONAN LAS SOLICITUDES DE LA COMUNIDAD Y SE REALIZA RECORRIDO DESPUÉS DEL ENCUENTRO COMUNITARIO . SE REALIZA RECORRIDO EL DÍA 13 DE JULIO DE 2018. UNA VEZ SE TERMINA EL ENCUENTRO COMUNITARIO, DADO QUE LA COMUNIDAD CUENTA CON TIEMPO PARA REALIZARLO.  "/>
    <m/>
    <m/>
    <s v="GESTORA"/>
  </r>
  <r>
    <n v="26"/>
    <d v="2019-07-13T00:00:00"/>
    <s v="CALLE 39A SUR # 2R 63"/>
    <s v="La Gloria"/>
    <s v="GUACAMAYAS"/>
    <s v="NA"/>
    <s v="Adultez"/>
    <s v="4 Diagnósticos territoriales"/>
    <s v="4.1 Caracterización local"/>
    <s v="I. Recorridos"/>
    <x v="0"/>
    <x v="0"/>
    <s v="NO"/>
    <s v="NA"/>
    <d v="2019-07-13T00:00:00"/>
    <d v="2019-08-03T00:00:00"/>
    <d v="2019-07-13T00:00:00"/>
    <n v="21"/>
    <n v="0"/>
    <x v="0"/>
    <s v="CLM 4"/>
    <s v="ACTA"/>
    <s v="SE LLEGA AL SECTOR DE GUACAMAYAS CON EL FIN DE REALIZAR RECORRIDO EN VARIOS PUNTOS DONDE SOLICITAN REDUCTORES DE VELOCIDAD, SOLICITUD DE SEÑALIZACION VERTICAL , MATENIMIENTO DE PARADERO DE SITPY SE TERMINA REALIZAR UN PACTO POR IEP Y CARGUE Y DESCARGUE"/>
    <m/>
    <m/>
    <s v="GESTORA"/>
  </r>
  <r>
    <n v="27"/>
    <d v="2019-07-13T00:00:00"/>
    <s v="ESCUELA DE LOGISTOCA CALLE 11 SUR # 12 95"/>
    <s v="San Blas"/>
    <s v="VITELMA"/>
    <n v="2"/>
    <s v="Adultez"/>
    <s v="2 Gestión participativa del proyecto"/>
    <s v="2.3 Participación ciudadana en Proyectos"/>
    <s v="F. Encuentros Comunitarios"/>
    <x v="0"/>
    <x v="0"/>
    <s v="NO"/>
    <s v="NA"/>
    <d v="2019-07-13T00:00:00"/>
    <d v="2019-08-03T00:00:00"/>
    <d v="2019-07-13T00:00:00"/>
    <n v="21"/>
    <n v="0"/>
    <x v="0"/>
    <s v="CLM 4"/>
    <s v="ACTA"/>
    <s v="SE REALIZA ENCUENTRO COMUNITARIO (REUNION DE PARTICIPACIÓN) EN EL BATALLON DE LOGISTICA SE INTERVIENE POR PARTE DE LA SDM SE HACE REFERENCIA SOBRE LA MISIONALIDAD SE ATIENDE LA SOLICTUD DEL SARGENTO JHONATHAN QUIROGA PARA REALIZA TALLERES DE SENBILIZACION SOBRE TEMAS DE SEGURIDAD VIAL SE AGENDAN TALLERES SENSIBILIZACION PARA EL DIA 25 DE JULIO DEL PRESENTA AÑO DE 2 DE LA TARDE A 4 DE LA TARDE SOBRE SEGURIDAD VIAL"/>
    <m/>
    <m/>
    <s v="GESTORA Y ORIENTADORA"/>
  </r>
  <r>
    <n v="28"/>
    <d v="2019-07-13T00:00:00"/>
    <s v="CALLE 48SUR TRANS 12B HASTA 15"/>
    <s v="Los Libertadores"/>
    <s v="PINARES"/>
    <n v="6"/>
    <s v="Adultez"/>
    <s v="2 Gestión participativa del proyecto"/>
    <s v="2.3 Participación ciudadana en Proyectos"/>
    <s v="I. Recorridos"/>
    <x v="3"/>
    <x v="1"/>
    <s v="SÍ"/>
    <s v="ENVIAR SOLICIUTD POR MEDIO DE LA PAGINA BOGOTA TE ESCUCHA"/>
    <d v="2019-07-13T00:00:00"/>
    <d v="2019-08-03T00:00:00"/>
    <d v="2019-07-15T00:00:00"/>
    <n v="21"/>
    <n v="2"/>
    <x v="1"/>
    <s v="CLM 4"/>
    <s v="ACTA / SDQS"/>
    <s v="SE REALIZA RECORRIDO CON LA COMUNIDAD DE PINARES CON EL OBJETIVO DE QUE LA COMUNIDAD INFORMA SOBRE LA NECESIDAD DE REDUCTORES DE VELOCIDAD DEBIDO A LAS ALTAS VELOCIDADES EN LA CALLE 48 SUR  ENTRE TRASNV 12B HASTA 15  - SE ELEVA SOLICITU POR MEDIO DE LA PAGINA BOGOTA TE ESCUCHA CON NÚMERO 1682772019. EL DIA 15 DE JULIO DE 2019"/>
    <m/>
    <m/>
    <s v="GESTORA"/>
  </r>
  <r>
    <n v="29"/>
    <d v="2019-07-15T00:00:00"/>
    <s v="AV PRIMERA DE MAYO # 1-40 SUR ALCALDIA LOCAL DE SAN CRISTOBAL"/>
    <s v="San Blas"/>
    <s v="SAN BLAS"/>
    <s v="NA"/>
    <s v="Adultez"/>
    <s v="5 Tramitación De Requerimientos Ciudadanos"/>
    <s v="6.0 Otro"/>
    <s v="O. Atención a la ciudadanía en CLM"/>
    <x v="0"/>
    <x v="0"/>
    <s v="NO"/>
    <s v="NA"/>
    <d v="2019-07-15T00:00:00"/>
    <d v="2019-07-29T00:00:00"/>
    <d v="2019-07-15T00:00:00"/>
    <n v="14"/>
    <n v="0"/>
    <x v="0"/>
    <s v="CLM 4"/>
    <s v="ACTA/BASE DE DATOS"/>
    <s v="SE REALIZA DIA ATENCION EN LA ALCALDIA LOCAL  DE SAN CRITOBAL EN EL CENTRO LOCAL DE MOVILIDAD. NO GENERA ACTA "/>
    <m/>
    <m/>
    <s v="GESTORA Y ORIENTADORA"/>
  </r>
  <r>
    <n v="30"/>
    <d v="2019-07-15T00:00:00"/>
    <s v="AV PRIMERA DE MAYO # 1-40 SUR ALCALDIA LOCAL DE SAN CRISTOBAL"/>
    <s v="San Blas"/>
    <s v="SAN BLAS"/>
    <s v="NA"/>
    <s v="Adultez"/>
    <s v="6 Otro"/>
    <s v="6.0 Otro"/>
    <s v="M. Digitación base de datos"/>
    <x v="0"/>
    <x v="0"/>
    <s v="NO"/>
    <s v="NA"/>
    <d v="2019-07-15T00:00:00"/>
    <d v="2019-07-29T00:00:00"/>
    <d v="2019-07-15T00:00:00"/>
    <n v="14"/>
    <n v="0"/>
    <x v="0"/>
    <s v="CLM 4"/>
    <s v="ACTA/BASE DE DATOS"/>
    <s v="SE REALIZA DIGITACION DE LA BASE DE DATOS CON LAS SOLITUDES Y ACTIVIDES REALIZADAS. NO GENERA ACTA "/>
    <m/>
    <m/>
    <s v="ORIENTADORA"/>
  </r>
  <r>
    <n v="31"/>
    <d v="2019-07-15T00:00:00"/>
    <s v="CALLE 19 SUR # 10C 44 ESTE IED SAN CRISTÓBAL"/>
    <s v="San Blas"/>
    <s v="SAN CRISTOBAL"/>
    <n v="5"/>
    <s v="Adultez"/>
    <s v="2 Gestión participativa del proyecto"/>
    <s v="2.3 Participación ciudadana en Proyectos"/>
    <s v="I. Recorridos"/>
    <x v="3"/>
    <x v="1"/>
    <s v="SÍ"/>
    <s v="SE ENVIARÁ ESTADO DE SOLICITUD POR MEDIO DEL CORREO ELECTRÓNICO AL CORREO: CEDSANCRISTOBALSU4@GMAIL.COM"/>
    <d v="2019-07-15T00:00:00"/>
    <d v="2019-08-05T00:00:00"/>
    <d v="2019-07-22T00:00:00"/>
    <n v="21"/>
    <n v="7"/>
    <x v="1"/>
    <s v="CLM 4"/>
    <s v="ACTA / CORREO"/>
    <s v="SE REALIZA RECORRIDO CON DOCENTES DEL IED SAN CRISTÓBAL  CUYO FIN ES ATENDER SOLICITUDES, RELACIONADAS CON IMPLEMENTENTACIÓN DE REDUCTORES DE VELOCIDAD EN LAS 3 SEDES DEL COLEGIO . SEDA A, B Y C  - SE ENVIA CORREO AL CEDSANCRISTOBALSU4@GMAIL.COM, EL DÍA 22/07/2018,  INFORMANDO QUE SE SOLICITA LA INFORMACIÓN AL INGENIERO DE ÁREA, DADO QUE EN LA BASE DE SEGUIMIENTO NO SE ENCONTRÓ INFORMACIÓN."/>
    <m/>
    <m/>
    <s v="GESTORA"/>
  </r>
  <r>
    <n v="32"/>
    <d v="2019-07-15T00:00:00"/>
    <s v="AV PRIMERA DE MAYO # 1-40 SUR ALCALDIA LOCAL DE SAN CRISTOBAL"/>
    <s v="San Blas"/>
    <s v="SAN BLAS"/>
    <n v="2"/>
    <s v="Adultez"/>
    <s v="2 Gestión participativa del proyecto"/>
    <s v="2.3 Participación ciudadana en Proyectos"/>
    <s v="F. Encuentros Comunitarios"/>
    <x v="4"/>
    <x v="0"/>
    <s v="NO"/>
    <s v="NA"/>
    <d v="2019-07-15T00:00:00"/>
    <d v="2019-08-05T00:00:00"/>
    <d v="2019-07-15T00:00:00"/>
    <n v="21"/>
    <n v="0"/>
    <x v="0"/>
    <s v="CLM 4"/>
    <s v="ACTA"/>
    <s v="SE REALIZA ENCUENTRO COMUNITARIO ( REUNION DE PARTICIPACION) SE ACERCAN LOS SEÑORES EDWIN SANCHEZ Y JOTRGE SIATAMA LIDERES DEL SECTOR DE GUACAMAYAS AVERIGUAR TEMAS QUE SE TRATARON EL 13 DE JULIO EN ENCUENTRO Y RECORRIDOS EN GUACAMAYAS, SE INFORMA EL RECORRIDO SE GESTIONO EN EL MARCO DE ENCUENTRO COMUNITARIO EL 19 DE JUNIO POR PONAL SE TRATARON TEMAS DE IMPELEMNTACIONNDE REDUCTORES Y SEÑALIZACION Y ARREGRLO DE PARADERO DE SITP Y QUE NO SE TRATARON TEMAS DE AUTORIZACION DE PARQUEO EN NINGUNA ZONA YA QUE NO ES COMPETENCIA DE SDM"/>
    <m/>
    <m/>
    <s v="GESTORA Y ORIENTADORA"/>
  </r>
  <r>
    <n v="33"/>
    <d v="2019-07-16T00:00:00"/>
    <s v="CALLE 36 M SUR # 2 0 ESTE CDC VICTORIA"/>
    <s v="La Gloria"/>
    <s v="LA VICTORIA"/>
    <n v="32"/>
    <s v="Adulto Mayor"/>
    <s v="1 Formación, sensibilización capacitación"/>
    <s v="1.1 Sensibilización e Información"/>
    <s v="D. Jornadas de sensibilización"/>
    <x v="0"/>
    <x v="0"/>
    <s v="NO"/>
    <s v="NA"/>
    <d v="2019-07-16T00:00:00"/>
    <d v="2019-08-06T00:00:00"/>
    <d v="2019-07-16T00:00:00"/>
    <n v="21"/>
    <n v="0"/>
    <x v="0"/>
    <s v="CLM 4"/>
    <s v="ACTA / LISTADO"/>
    <s v="SE REALIZA TALLER DE SENSIBILIZACION EN EL CDC LA VICTORIA CUYO OBJETIVO ES BRIDAR HERAAMIENTAS AL ADULTO MAYOR EN TERMINOS DE MOVILIDAD LOS TEMAS TRATADOS  ACTORES VIALES - CULTURA CIUDADANA - PASOSO SEGUROS - SEÑALES DE TRANSITO"/>
    <m/>
    <m/>
    <s v="GESTORA Y ORIENTADORA"/>
  </r>
  <r>
    <n v="34"/>
    <d v="2019-07-16T00:00:00"/>
    <s v="CARRERA 8A # 30D 28 SUR CASA DE LA IGUALDAD"/>
    <s v="20 de Julio"/>
    <s v="LA SERAFINA"/>
    <s v="NA"/>
    <s v="LGBTI"/>
    <s v="3 Aplicación transversal de la Política Pública"/>
    <s v="3.1 Ejecución de la política pública"/>
    <s v="G. Reuniones interinstitucionales / Participación en Instancias"/>
    <x v="0"/>
    <x v="0"/>
    <s v="NO"/>
    <s v="NA"/>
    <d v="2019-07-16T00:00:00"/>
    <d v="2019-08-06T00:00:00"/>
    <d v="2019-07-16T00:00:00"/>
    <n v="21"/>
    <n v="0"/>
    <x v="0"/>
    <s v="CLM 4"/>
    <s v="ACTA"/>
    <s v="SE  PARTICIPA EN ME SA COMUNITARIA LGBTI, INTERVIENE EL SDIS HACIENDO OFERTA , SE REALIZA POSTERIOSRMENTE EVALACUION DE LA MARCHA LGBTI Y DESDE LA ALCALDIA LOCAL SE REALIZA UN LLAMDO DE ATENCION POR CONSUMO DE SUSTANCIAS Y DE LICOR, LA SE CRETARIA DE GOBIERNO INTERVIENE HABLANDO SOBRE LA CSA REFUGIO LGBTI, DESDE LA SDM SE INVITA A LA COMISION DE MOVILIDAD  PARA SENSIBILIZACION SOBRE LA MESA Y COMUNUIDAD LGBTI"/>
    <s v="Otro"/>
    <s v="MESA COMUNITARIA LGBTI"/>
    <s v="GESTORA"/>
  </r>
  <r>
    <n v="35"/>
    <d v="2019-07-16T00:00:00"/>
    <s v="CALLE 36 M SUR # 2 0 ESTE CDC VICTORIA"/>
    <s v="La Gloria"/>
    <s v="LA VICTORIA"/>
    <n v="1"/>
    <s v="Adultez"/>
    <s v="4 Diagnósticos territoriales"/>
    <s v="4.2 Informe y balance de la gestión"/>
    <s v="I. Recorridos"/>
    <x v="0"/>
    <x v="0"/>
    <s v="NO"/>
    <s v="NA"/>
    <d v="2019-07-16T00:00:00"/>
    <d v="2019-08-06T00:00:00"/>
    <d v="2019-07-16T00:00:00"/>
    <n v="21"/>
    <n v="0"/>
    <x v="0"/>
    <s v="CLM 4"/>
    <s v="ACTA"/>
    <s v="SE REALIZA RECORRIDO DE VERIFICACION A SOLICITUDE COORDINDADORA CDC VICTORIA  YA QUE LE PREOCUPA PRESENCIA DE MOTOS Y BICICLETAS POR RAMPA DE ACCESIBILIDAD, SE RECOMIENDA EJERCER CONTROL PARA NO USO DE MOTOS Y CICLAS Y DE IGUAL MANERA UBICAR BICI PARQUEADEROS EN ZONA PERTINENTE"/>
    <m/>
    <m/>
    <s v="GESTORA Y ORIENTADORA"/>
  </r>
  <r>
    <n v="36"/>
    <d v="2019-07-17T00:00:00"/>
    <s v="CARRERA 8A # 30 41"/>
    <s v="San Blas"/>
    <s v="SANTA INES"/>
    <n v="1"/>
    <s v="Adultez"/>
    <s v="2 Gestión participativa del proyecto"/>
    <s v="2.3 Participación ciudadana en Proyectos"/>
    <s v="F. Encuentros Comunitarios"/>
    <x v="0"/>
    <x v="0"/>
    <s v="NO"/>
    <s v="NA"/>
    <d v="2019-07-17T00:00:00"/>
    <d v="2019-08-07T00:00:00"/>
    <d v="2019-07-17T00:00:00"/>
    <n v="21"/>
    <n v="0"/>
    <x v="0"/>
    <s v="CLM 4"/>
    <s v="ACTA"/>
    <s v="SE REALIZA ENCUENTRO COMUNITARIO (REUNION DE PARTICIPACIÓN) CON EL FIN DE ATENDER UNA SOLIITUD EL SEÑOR MIGUEL SANABRIA INFORMA SOBRE SU PREOCUPACION POR PARQUEO EN VIA SE INFORMA YA SE  ELEVARON LOS RESPECTIVOS OPERATIVOS DE CONTROL"/>
    <m/>
    <m/>
    <s v="GESTORA Y ORIENTADORA"/>
  </r>
  <r>
    <n v="37"/>
    <d v="2019-07-17T00:00:00"/>
    <s v="CAR 11 ESTE  CON CALLE 39 SUR"/>
    <s v="Los Libertadores"/>
    <s v="NUEVA ESPAÑA"/>
    <s v="NA"/>
    <s v="Adultez"/>
    <s v="4 Diagnósticos territoriales"/>
    <s v="4.1 Caracterización local"/>
    <s v="I. Recorridos"/>
    <x v="0"/>
    <x v="0"/>
    <s v="NO"/>
    <s v="NA"/>
    <d v="2019-07-17T00:00:00"/>
    <d v="2019-08-07T00:00:00"/>
    <d v="2019-07-17T00:00:00"/>
    <n v="21"/>
    <n v="0"/>
    <x v="0"/>
    <s v="CLM 4"/>
    <s v="ACTA/SDQS"/>
    <s v="SE REALIZA RECORRIDO DE VERIFICACION EN EL BARRIO NUEVA ESPAÑA EN LA CARRERA 11 ESTE CON CALLE 39 SUR EN EL QUE SE LE CONTYRUYO PARQUEADERO A UN VEHICULO SOBRE EL ANDES , SE TOMA FOTOGRAFIA DE LA EVIDENCIA Y SE EVIARA A ENTIDA EPERTIENETE POR PAGINA BOGOTA TE ESCUCHA SE REALIZA SOLICUTD DE OPERATIVO DE CONTROL POR BOGOTA TE ESCUCHA EL 30 DE JULIO DE 2019 CON RAD # "/>
    <m/>
    <m/>
    <s v="ORIENTADORA"/>
  </r>
  <r>
    <n v="38"/>
    <d v="2019-07-17T00:00:00"/>
    <s v="Casa DAMAWHA CRA1 ESTE #10 48 SUR"/>
    <s v="San Blas"/>
    <s v="VILLA JAVIER"/>
    <s v="NA"/>
    <s v="Adultez"/>
    <s v="3 Aplicación transversal de la Política Pública"/>
    <s v="3.1 Ejecución de la política pública"/>
    <s v="G. Reuniones interinstitucionales / Participación en Instancias"/>
    <x v="0"/>
    <x v="0"/>
    <s v="NO"/>
    <s v="NA"/>
    <d v="2019-07-17T00:00:00"/>
    <d v="2019-08-07T00:00:00"/>
    <d v="2019-07-17T00:00:00"/>
    <n v="21"/>
    <n v="0"/>
    <x v="0"/>
    <s v="CLM 4"/>
    <s v="ACTA"/>
    <s v="SE REALIZA SALUDO LA SECRTEARIA TECNICA PRESENTA PROYECTO DISTRITO JOVEN 3 PILARES SE HACE OFERTA INSTITUCIONAL POR PARTE DE LA SDM Y IDPAC"/>
    <s v="Comité Operativo Local de Infancia y Adolescencia (COLIA), "/>
    <m/>
    <s v="GESTORA"/>
  </r>
  <r>
    <n v="39"/>
    <d v="2019-07-18T00:00:00"/>
    <s v="AV PRIMERA DE MAYO # 1-40 SUR ALCALDIA LOCAL DE SAN CRISTOBAL"/>
    <s v="San Blas"/>
    <s v="SAN BLAS"/>
    <s v="NA"/>
    <s v="Adultez"/>
    <s v="2 Gestión participativa del proyecto"/>
    <s v="2.1 Articulación de actores"/>
    <s v="G. Reuniones interinstitucionales / Participación en Instancias"/>
    <x v="0"/>
    <x v="0"/>
    <s v="NO"/>
    <s v="NA"/>
    <d v="2019-07-18T00:00:00"/>
    <d v="2019-08-08T00:00:00"/>
    <d v="2019-07-18T00:00:00"/>
    <n v="21"/>
    <n v="0"/>
    <x v="0"/>
    <s v="CLM 4 / GERENTE DE AREA."/>
    <s v="ACTA"/>
    <s v="SE ASISTE A REUNION EN LA QUE IDIGER INFORMA MURO QUE HA PERDIDDO LONGETIVIDAD Y SE EVIDENCIA INCLINACION SE RECOMIENDA SEÑALIZACIONN SE UBICA EN EL SECTOR DE VILLADE LOS ALPES  CRA 3B ENTRE CALLE 36A SUR HASTA 36D POR SU PARTE LA ALCLADIA SIGIERE QUE SE ACOJA LO QUE DICE IDIGER Y SE LLEVE ACABO PMT, POR PARTE DE LA SDM SE INFORMA YA SE H ATRASLADADO A AREAS ENCARGADAS Y LAS ENTIDADES CON COMPETENCIA, SE  TRASLADA INFORMCION Y PROBLEMATICA GERENTE DE AREA PARA POSIBLE SOLUCION POR PARTE DE LA SDM."/>
    <s v="Otro"/>
    <s v="REUINION INTERINTITUCIONAL CON ALCALDIA LOCAL E IDIGER"/>
    <s v="GESTORA Y ORIENTADORA"/>
  </r>
  <r>
    <n v="40"/>
    <d v="2019-07-18T00:00:00"/>
    <s v="CALLE 27A SUR CON CARRERA 7A ESTE"/>
    <s v="San Blas"/>
    <s v="SANTA INES"/>
    <n v="1"/>
    <s v="Adultez"/>
    <s v="4 Diagnósticos territoriales"/>
    <s v="4.1 Caracterización local"/>
    <s v="F. Encuentros Comunitarios"/>
    <x v="0"/>
    <x v="0"/>
    <s v="NO"/>
    <s v="NA"/>
    <d v="2019-07-18T00:00:00"/>
    <d v="2019-08-08T00:00:00"/>
    <d v="2019-07-18T00:00:00"/>
    <n v="21"/>
    <n v="0"/>
    <x v="0"/>
    <s v="CLM 4"/>
    <s v="ACTA/SDQS"/>
    <s v="SE REALIZA ENCUENTRO COMUNITARIO (REUNION DE PARTICIPACION)  CON EL SEÑOR FABIO ALARCON QUIEN INFORMA QUE POR LA CARRERA 7A ESTE  SE PASAN LOS CARROS EN CONTRA VIA, SE SOLICITARAN OPERATIVOS"/>
    <m/>
    <m/>
    <s v="GESTORA Y ORIENTADORA"/>
  </r>
  <r>
    <n v="41"/>
    <d v="2019-07-18T00:00:00"/>
    <s v="CALLE 48C SUR # 5 71 ESTE  COLEGIO MARIA BELEN"/>
    <s v="Los Libertadores"/>
    <s v="SATA RITA SUR ORIENTAL "/>
    <s v="NA"/>
    <s v="Adultez"/>
    <s v="2 Gestión participativa del proyecto"/>
    <s v="4.1 Caracterización local"/>
    <s v="F. Encuentros Comunitarios"/>
    <x v="3"/>
    <x v="1"/>
    <s v="NO"/>
    <s v="RECORRIDO DE VERIFICACIÓN EN LA CLLE 48C TODO EL TRAMO. "/>
    <d v="2019-07-18T00:00:00"/>
    <d v="2019-08-08T00:00:00"/>
    <d v="2019-07-26T00:00:00"/>
    <n v="21"/>
    <n v="8"/>
    <x v="1"/>
    <s v="CLM 4"/>
    <s v="ACTA"/>
    <s v="SE REALIZA ENCUENTRO COMUNITARIO (REUNION DE PARTICIPACIÓN) CON LA RECTORA MARIA PARDO, QUIEN REFIERE EL ALTO RIESGO DE ACCIDENTALIDAD FRENTE AL COLEGIO POR ALTOS FLUJOS VEHICUILARES Y  LAS ALTAS VELOCIDADES. SE REALIZARA LA SOLICITUD DE SEÑALIZACIÓN ESCOLAR Y REDUCTORES SE REALIZA RECORRIDO DE VERIFICACION POR TODO EL TRAMO  EL DIA 26 DE JULIO"/>
    <m/>
    <m/>
    <s v="GESTORA Y ORIENTADORA"/>
  </r>
  <r>
    <n v="42"/>
    <d v="2019-07-19T00:00:00"/>
    <s v="CARRERA 3 ESTE #15 57 SUR CDC SAN BLAS"/>
    <s v="San Blas"/>
    <s v="SAN BLAS "/>
    <s v="NA"/>
    <s v="Adultez"/>
    <s v="3 Aplicación transversal de la Política Pública"/>
    <s v="3.1 Ejecución de la política pública"/>
    <s v="G. Reuniones interinstitucionales / Participación en Instancias"/>
    <x v="0"/>
    <x v="0"/>
    <s v="NO"/>
    <s v="NA"/>
    <d v="2019-07-19T00:00:00"/>
    <d v="2019-08-09T00:00:00"/>
    <d v="2019-07-19T00:00:00"/>
    <n v="21"/>
    <n v="0"/>
    <x v="0"/>
    <s v="CLM 4"/>
    <s v="ACTA"/>
    <s v="SE ASISTE A UAT EXTRAORDINARIA INTERVIENE ZAYRA CON EL FIN DE HACER REFEERNCIA A LA  METODOLOGIA SE HAN HECHO REUNIONES CON EL COLEV MESA DE SABIOS Y SABIAS Y LSO MOMETNOS COMO SE TARTARAN EL CLOPS DE ENVEJECIMIENTO."/>
    <s v="Unidad de Apoyo Técnico (UAT)"/>
    <s v="UAT EXTRAORDINARIA"/>
    <s v="GESTORA"/>
  </r>
  <r>
    <n v="43"/>
    <d v="2019-07-19T00:00:00"/>
    <s v="CARRERA 4 CALLE 36BIS SUR"/>
    <s v="20 de Julio"/>
    <s v="VILLA DE  LOS ALPES"/>
    <n v="1"/>
    <s v="Adultez"/>
    <s v="2 Gestión participativa del proyecto"/>
    <s v="2.3 Participación ciudadana en Proyectos"/>
    <s v="F. Encuentros Comunitarios"/>
    <x v="0"/>
    <x v="0"/>
    <s v="NO"/>
    <s v="NA"/>
    <d v="2019-07-19T00:00:00"/>
    <d v="2019-08-09T00:00:00"/>
    <d v="2019-07-19T00:00:00"/>
    <n v="21"/>
    <n v="0"/>
    <x v="0"/>
    <s v="CLM 4"/>
    <s v="ACTA"/>
    <s v="SE REALIZAENCUENTRO COMUNITARIO ( REUNION DE PARTICIPACION) CON EL SEÑOR GILBERTO CRUZ NIÑO QUIEN SE LE INFORMA NOSE PUEDE REALIZAR PARQUEO EN VIA SE ENTREGA MATERIAL POP, CNT, ART 75,76 Y 78."/>
    <m/>
    <m/>
    <s v="GESTORA Y ORIENTADORA"/>
  </r>
  <r>
    <n v="44"/>
    <d v="2019-07-22T00:00:00"/>
    <s v="AV PRIMERA DE MAYO # 1-40 SUR ALCALDIA LOCAL DE SAN CRISTOBAL"/>
    <s v="San Blas"/>
    <s v="SAN BLAS"/>
    <s v="NA"/>
    <s v="Adultez"/>
    <s v="5 Tramitación De Requerimientos Ciudadanos"/>
    <s v="6.0 Otro"/>
    <s v="O. Atención a la ciudadanía en CLM"/>
    <x v="0"/>
    <x v="0"/>
    <s v="NO"/>
    <m/>
    <d v="2019-07-22T00:00:00"/>
    <d v="2019-08-12T00:00:00"/>
    <d v="2019-07-22T00:00:00"/>
    <n v="21"/>
    <n v="0"/>
    <x v="0"/>
    <s v="CLM 4"/>
    <s v="ACTA/BASE DE DATOS"/>
    <s v="SE REALIZA DIA ATENCION EN LA ALCALDIA LOCAL  DE SAN CRITOBAL EN EL CENTRO LOCAL DE MOVILIDAD. NO GENERA ACTA "/>
    <m/>
    <m/>
    <s v="GESTORA Y ORIENTADORA"/>
  </r>
  <r>
    <n v="45"/>
    <d v="2019-07-22T00:00:00"/>
    <s v="AV PRIMERA DE MAYO # 1-40 SUR ALCALDIA LOCAL DE SAN CRISTOBAL"/>
    <s v="San Blas"/>
    <s v="SAN BLAS"/>
    <s v="NA"/>
    <s v="Adultez"/>
    <s v="6 Otro"/>
    <s v="5.1 Recepción de Solicitudes"/>
    <s v="M. Digitación base de datos"/>
    <x v="0"/>
    <x v="0"/>
    <s v="NO"/>
    <m/>
    <d v="2019-07-22T00:00:00"/>
    <d v="2019-08-12T00:00:00"/>
    <d v="2019-07-22T00:00:00"/>
    <n v="21"/>
    <n v="0"/>
    <x v="0"/>
    <s v="CLM 4"/>
    <s v="ACTA/BASE DE DATOS"/>
    <s v="SE REALIZA DIGITACION DE LA BASE DE DATOS CON LAS SOLITUDES Y ACTIVIDES REALIZADAS. NO GENERA ACTA "/>
    <m/>
    <m/>
    <s v="GESTORA Y ORIENTADORA"/>
  </r>
  <r>
    <n v="46"/>
    <d v="2019-07-23T00:00:00"/>
    <s v="CARRERA 8 ESTE # 30 41SUR"/>
    <s v="San Blas"/>
    <s v="SIDEL ALTAVISTA"/>
    <n v="6"/>
    <s v="Adultez"/>
    <s v="4 Diagnósticos territoriales"/>
    <s v="4.2 Informe y balance de la gestión"/>
    <s v="F. Encuentros Comunitarios"/>
    <x v="4"/>
    <x v="1"/>
    <s v="SÍ"/>
    <s v="ELEVAR OPERATIVOS POR MEDIO DE LA PAGINA BOGOTA TE ESCUCHA"/>
    <d v="2019-07-23T00:00:00"/>
    <d v="2019-08-13T00:00:00"/>
    <d v="2019-08-02T00:00:00"/>
    <n v="21"/>
    <n v="10"/>
    <x v="1"/>
    <s v="CLM 4"/>
    <s v="ACTA/SDQS"/>
    <s v="SE REALIZA REUNIÓN CON LA COMUNIDAD DE SIDEL QUIENES NUEVAMENTE REITERAN SU PROBLEMÁTICA DE PARQUEO EN VIA EN HORARIO NOCTURNO, DESDE EL CLM SE INFORMA SE ELEVARAN OPERATIVOS DE IGUAL MANERA SE INFORMA LA IMPORTANCIA DE LA CULTURA CIUDADANA Y DEL LOS COMPROMISOS DE LA COMUNIDAD CON SUS TERRITORIOS. SE ELEVA SOLICITUD DE OPERATIVO POR MEDIO DE LA PAGINA BOGOTA TE ESCUCHA EL DIA 02/08/2019, CON NÚMERO DE RADICADO 1872012019"/>
    <m/>
    <m/>
    <s v="GESTORA Y ORIENTADORA"/>
  </r>
  <r>
    <n v="47"/>
    <d v="2019-07-23T00:00:00"/>
    <s v="CARRERA 10 ENTRE CALLE 34 SUR Y CALLE 35 SUR"/>
    <s v="20 de Julio"/>
    <s v="BARCELONA"/>
    <s v="NA"/>
    <s v="Adultez"/>
    <s v="4 Diagnósticos territoriales"/>
    <s v="4.1 Caracterización local"/>
    <s v="I. Recorridos"/>
    <x v="0"/>
    <x v="0"/>
    <s v="NO"/>
    <s v="NA"/>
    <d v="2019-07-23T00:00:00"/>
    <d v="2019-08-13T00:00:00"/>
    <d v="2019-07-23T00:00:00"/>
    <n v="21"/>
    <n v="0"/>
    <x v="0"/>
    <s v="CLM 4"/>
    <s v="ACTA"/>
    <s v="SE REALIZA RECORRIDO DE VERIFICACION EN EL QUE SE EVIDENCIA INVASION DEL ESPACIO PUBLICO NO SOLO POR PARQUEO Y MECANIDCA EN VIA SI NO TAMBIEN POR AVISOS LLANTAS Y OTROS ELEMNTOS, SE REALIZARA ACERCAMIENTO CON LOS ESTABLECIEMIENTOS EN ARTICULACION CPON OTRAS ENTIDES COMPETENTES EN PRO DE LA RECUPERACION DEL ESPACIO PUBLICO."/>
    <m/>
    <m/>
    <s v="GESTORA Y ORIENTADORA"/>
  </r>
  <r>
    <n v="48"/>
    <d v="2019-07-23T00:00:00"/>
    <s v="CARRERA 1 ENTRE DIAGONAL 40 SUR Y CALLE 43 SUR"/>
    <s v="La Gloria"/>
    <s v="SAN MARTIN"/>
    <s v="NA"/>
    <s v="Adultez"/>
    <s v="4 Diagnósticos territoriales"/>
    <s v="4.1 Caracterización local"/>
    <s v="I. Recorridos"/>
    <x v="0"/>
    <x v="0"/>
    <s v="NO"/>
    <s v="NA"/>
    <d v="2019-07-23T00:00:00"/>
    <d v="2019-08-13T00:00:00"/>
    <d v="2019-07-23T00:00:00"/>
    <n v="21"/>
    <n v="0"/>
    <x v="0"/>
    <s v="CLM 4"/>
    <s v="ACTA"/>
    <s v="SE LLEGA AL SECTOR DE SAN MARTIN CON EL FIN DE VERIFICAR LA TERMINACION DE LA INTERVECION DE ACUEDUCTO DURANTE EL RECORRIDO NO SE OBSERVAN OBRASEN LA VIA, SE ENVIAN FOTOS A EL INGENIERO WILLIAM DONADO POR WHATSAPP."/>
    <m/>
    <m/>
    <s v="GESTORA Y ORIENTADORA"/>
  </r>
  <r>
    <n v="49"/>
    <d v="2019-07-23T00:00:00"/>
    <s v="CARRERA 8A # 30D 28 SUR CASA DE LA IGUALDAD"/>
    <s v="20 de Julio"/>
    <s v="LA SERAFINA"/>
    <s v="NA"/>
    <s v="Adultez"/>
    <s v="3 Aplicación transversal de la Política Pública"/>
    <s v="3.1 Ejecución de la política pública"/>
    <s v="G. Reuniones interinstitucionales / Participación en Instancias"/>
    <x v="0"/>
    <x v="0"/>
    <s v="NO"/>
    <s v="NA"/>
    <d v="2019-07-23T00:00:00"/>
    <d v="2019-08-13T00:00:00"/>
    <d v="2019-07-23T00:00:00"/>
    <n v="21"/>
    <n v="0"/>
    <x v="0"/>
    <s v="CLM 4"/>
    <s v="ACTA"/>
    <s v="SE DA LA BIENVENIDAD A LAS ENTIDADES, SE REALIZA BALANCE DE LAS ACTIVIDADES PARA SENSIBILIZAR SOBRE EL ACOSO CALLEJERO.RECORRIDO INSTITUCIONAL CON MUJER LBTY LA ACTIVIDAD PROGRAMADA EL 25 DE JULIODE 2019, LA RESSIGNIFICACION DE ENTORNOS ESCOLARES EN GOCE DEL ESPACIO PUBLICO Y EL DERECHO DE LAS MUJERES EN IED NUEVA DELHI, LA SDM APORTA ACTIVIDADES LUDICAS."/>
    <s v="Otro"/>
    <s v="MESA DE VIOLENCIA DE GENERO"/>
    <s v="GESTORA"/>
  </r>
  <r>
    <n v="50"/>
    <d v="2019-07-24T00:00:00"/>
    <s v="AV PRIMERA DE MAYO # 1-40 SUR ALCALDIA LOCAL DE SAN CRISTOBAL"/>
    <s v="San Blas"/>
    <s v="SAN BLAS"/>
    <s v="NA"/>
    <s v="Adultez"/>
    <s v="3 Aplicación transversal de la Política Pública"/>
    <s v="3.2 Gestión Pública territorial "/>
    <s v="G. Reuniones interinstitucionales / Participación en Instancias"/>
    <x v="0"/>
    <x v="0"/>
    <s v="NO"/>
    <s v="NA"/>
    <d v="2019-07-24T00:00:00"/>
    <d v="2019-08-14T00:00:00"/>
    <d v="2019-07-24T00:00:00"/>
    <n v="21"/>
    <n v="0"/>
    <x v="0"/>
    <s v="CLM 4"/>
    <s v="ACTA"/>
    <s v="SE VERIFICA QORUM, SE APRUEBA ACTA ANTERIOR, SEGUIDIMENTE SE REALIZA LA REVISION DE COMPROMISOS EN GENERALD EL PLAN DE ACCION.HACEN LLAMDO A LA SDM PARA EL TEMA DEL MUERO DE VILLA CDE LOS ALPES CALLE 36G CON CARRERA 3B CERRAMIENTO Y PMT, DE IGUAL MANERASE HACE RELACION DEL ACCIDENTEEL 22 DE JULIO DE 2019 EN EL SECTOR DE SAN PEDRO RAMAJAL,SE ENVIA CORREO AL INGENIERO DE AREA PARA SABER AVANCES DE LA IMPLEMENTACION LOS PORCENTAJOS MAS ALTOS EN TERMINOS DE MERGENCIAS EN LA LOCALDIAD SE CENTRAN EN ACCIDENTES DE TRANSITO. POR ULTIMO SE REALIZA PRESENTACION DE ALOJAMIENTOS TEMPORALES."/>
    <s v="Consejo Local de gestión de Riesgo y Cambio Climático (CLGR-CC), "/>
    <m/>
    <s v="GESTORA"/>
  </r>
  <r>
    <n v="51"/>
    <d v="2019-07-24T00:00:00"/>
    <s v="AV PRIMERA DE MAYO # 1-40 SUR ALCALDIA LOCAL DE SAN CRISTOBAL"/>
    <s v="San Blas"/>
    <s v="SAN BLAS"/>
    <s v="NA"/>
    <s v="Adultez"/>
    <s v="2 Gestión participativa del proyecto"/>
    <s v="2.2 Enfoque poblacional"/>
    <s v="G. Reuniones interinstitucionales / Participación en Instancias"/>
    <x v="0"/>
    <x v="0"/>
    <s v="NO"/>
    <s v="NA"/>
    <d v="2019-07-24T00:00:00"/>
    <d v="2019-08-14T00:00:00"/>
    <d v="2019-07-24T00:00:00"/>
    <n v="21"/>
    <n v="0"/>
    <x v="0"/>
    <s v="CLM 4"/>
    <s v="ACTA"/>
    <s v="UNA VEZ SE REALIZA EL SALUDO SE INSTALA EL CONSEJO DE SEGURIDAD PARA LAS MUJERES POR PARTE DE ALCALDE LOCAL  SE INFORME SOBRE ESTADISTICAS DE LA COMISARIA DE FAMILIA 1 SEMESTRE DE 2019 CON UNA DISMINUCION FRENTE AL MISMO TIEMPO EN 2018:1345, SE HACE REFERENCIA CONMMORACION DEL 25 DE NOVIEMBRE Y 4 DE DICIEMBRE EN TEMAS DE ELIMINICACION DE VIOLENCIA CONTRA LA MUJER Y EL DIA DISTRITAL CONTRA LOS FEMINICIDIOS"/>
    <s v="Otro"/>
    <s v="CONSEJO DE SEGURIDAD DE LAS MUJERES"/>
    <s v="GESTORA"/>
  </r>
  <r>
    <n v="52"/>
    <d v="2019-07-25T00:00:00"/>
    <s v="CALLE 17A SUR # 5 50 "/>
    <s v="Sociego"/>
    <s v="VELODROMO"/>
    <s v="NA"/>
    <s v="Adultez"/>
    <s v="2 Gestión participativa del proyecto"/>
    <s v="2.2 Enfoque poblacional"/>
    <s v="G. Reuniones interinstitucionales / Participación en Instancias"/>
    <x v="0"/>
    <x v="0"/>
    <s v="NO"/>
    <s v="NA"/>
    <d v="2019-07-25T00:00:00"/>
    <d v="2019-08-15T00:00:00"/>
    <d v="2019-07-25T00:00:00"/>
    <n v="21"/>
    <n v="0"/>
    <x v="0"/>
    <s v="CLM 4"/>
    <s v="ACTA"/>
    <s v="SE LLEVA ACABO REUNION DE ASAMBLE APARA AÑLA ELECCION DE LOS CONSEJEROS AL CONSEJO LOCAL DE DISCAPACIDAD CUYO FIN ES DE CARÁCTER INFORMATIVO"/>
    <s v="Otro"/>
    <s v="ASAMBLEA ELECCION DELEGADOS CLD"/>
    <s v="GESTORA"/>
  </r>
  <r>
    <n v="53"/>
    <d v="2019-07-25T00:00:00"/>
    <s v="CARRERA 68 # 49 47 COMPENSAR "/>
    <s v="Parque Simón Bolívar"/>
    <s v="SALITRE GRECO"/>
    <s v="NA"/>
    <s v="Adultez"/>
    <s v="6 Otro"/>
    <s v="6.0 Otro"/>
    <s v="K. Apoyo en la elaboración de documentos y/o material del CLM"/>
    <x v="0"/>
    <x v="0"/>
    <s v="NO"/>
    <s v="NA"/>
    <d v="2019-07-25T00:00:00"/>
    <d v="2019-08-15T00:00:00"/>
    <d v="2019-07-25T00:00:00"/>
    <n v="21"/>
    <n v="0"/>
    <x v="0"/>
    <s v="CLM 4"/>
    <s v="ACTA"/>
    <s v="SE REALIZA APOYO EN FORO DE BICITAXISTAS EN AVENIDAD 68."/>
    <m/>
    <m/>
    <s v="ORIENTADORA"/>
  </r>
  <r>
    <n v="54"/>
    <d v="2019-07-25T00:00:00"/>
    <s v="CALLE 11 SUR # 12 95"/>
    <s v="San Blas"/>
    <s v="VITELMA"/>
    <n v="29"/>
    <s v="Adultez"/>
    <s v="1 Formación, sensibilización capacitación"/>
    <s v="6.0 Otro"/>
    <s v="D. Jornadas de sensibilización"/>
    <x v="0"/>
    <x v="0"/>
    <s v="NO"/>
    <s v="NA"/>
    <d v="2019-07-25T00:00:00"/>
    <d v="2019-08-15T00:00:00"/>
    <d v="2019-07-25T00:00:00"/>
    <n v="21"/>
    <n v="0"/>
    <x v="0"/>
    <s v="CLM 4"/>
    <s v="ACTA"/>
    <s v="SE REALIZA SENSIBILIZACION A FUNCIONARIOS DEL BATALLON EN LOS SIGUENTES TEMAS: SEGURIDAD VIAL, PASOS SEGUROS, ACTORESS VIALES, PARTICIPACION, CORRESPONSABILIDAD, CULTURA CIUDADANA Y SEÑALES DE TRANSITO"/>
    <m/>
    <m/>
    <s v="GESTORA Y ORIENTADORA"/>
  </r>
  <r>
    <n v="55"/>
    <d v="2019-07-25T00:00:00"/>
    <s v="CALLE 11 SUR # 12 95"/>
    <s v="San Blas"/>
    <s v="VITELMA"/>
    <n v="32"/>
    <s v="Adultez"/>
    <s v="1 Formación, sensibilización capacitación"/>
    <s v="1.1 Sensibilización e Información"/>
    <s v="D. Jornadas de sensibilización"/>
    <x v="0"/>
    <x v="0"/>
    <s v="NO"/>
    <s v="NA"/>
    <d v="2019-07-25T00:00:00"/>
    <d v="2019-08-15T00:00:00"/>
    <d v="2019-07-25T00:00:00"/>
    <n v="21"/>
    <n v="0"/>
    <x v="0"/>
    <s v="CLM 4"/>
    <s v="ACTA"/>
    <s v="SE REALIZA SENSIBILIZACION A FUNCIONARIOS DEL BATALLON EN LOS SIGUENTES TEMAS: SEGURIDAD VIAL, PASOS SEGUROS, ACTORESS VIALES, PARTICIPACION, CORRESPONSABILIDAD, CULTURA CIUDADANA Y SEÑALES DE TRANSITO"/>
    <m/>
    <m/>
    <s v="GESTORA Y ORIENTADORA"/>
  </r>
  <r>
    <n v="56"/>
    <d v="2019-07-25T00:00:00"/>
    <s v="DIAGONAL 60B SUR # 14I 33 "/>
    <s v="Los Libertadores"/>
    <s v="NUEVA DELHI"/>
    <s v="NA"/>
    <s v="Juventud"/>
    <s v="3 Aplicación transversal de la Política Pública"/>
    <s v="3.1 Ejecución de la política pública"/>
    <s v="F. Encuentros Comunitarios"/>
    <x v="0"/>
    <x v="0"/>
    <s v="NO"/>
    <s v="NA"/>
    <d v="2019-07-25T00:00:00"/>
    <d v="2019-08-15T00:00:00"/>
    <d v="2019-07-25T00:00:00"/>
    <n v="21"/>
    <n v="0"/>
    <x v="0"/>
    <s v="CLM 4"/>
    <s v="ACTA"/>
    <s v="EN EL MARCO DE LA CAMPAÑA ME MUEVO SEGURA SE CENTRA LA REUNION EN EL DERECHO DE LAS MUJERES, EL GOCE DEL ESPACIO PUBLICO PARA LAS MUJERES."/>
    <s v="Otro"/>
    <s v="CAMPAÑA ME MUEVO SEGURA."/>
    <s v="GESTORA"/>
  </r>
  <r>
    <n v="57"/>
    <d v="2019-07-26T00:00:00"/>
    <s v="ESTACION MANITAS DE TRASMICABLE"/>
    <s v="Lucero"/>
    <s v="MANITAS"/>
    <s v="NA"/>
    <s v="Adultez"/>
    <s v="3 Aplicación transversal de la Política Pública"/>
    <s v="2.3 Participación ciudadana en Proyectos"/>
    <s v="H. Mesas de trabajo, diseños y evaluación participativa"/>
    <x v="0"/>
    <x v="0"/>
    <s v="NO"/>
    <s v="NA"/>
    <d v="2019-07-26T00:00:00"/>
    <d v="2019-08-16T00:00:00"/>
    <d v="2019-07-26T00:00:00"/>
    <n v="21"/>
    <n v="0"/>
    <x v="0"/>
    <s v="CLM 4"/>
    <s v="ACTA"/>
    <s v="SE LLEVA ACABO LA MESA DISTRITAL DE ACCESIBILIDAD CON EL FIN DE RECONOCER LOS AVANCES EN TERMINO DE ACCESIBILIDAD ACERCAMIENTO A LA SENSIBILIZACION PARA LAS PERSONAS CON DISCAPACIDAD EN ARAS AL FORTALECIMIENTO DEL OBJETIVO DEL ACCESIBILIDAD EN EL DISTRITO"/>
    <s v="Otro"/>
    <s v="MESA DISTRITAL DE ACEESIBILIDAD"/>
    <s v="GESTORA"/>
  </r>
  <r>
    <n v="58"/>
    <d v="2019-07-26T00:00:00"/>
    <s v="CALLE 36M SUR # N2 0 ESTE CDC VICTORIA"/>
    <s v="La Gloria"/>
    <s v="LA VICTORIA"/>
    <n v="32"/>
    <s v="Discapcidad"/>
    <s v="1 Formación, sensibilización capacitación"/>
    <s v="1.1 Sensibilización e Información"/>
    <s v="D. Jornadas de sensibilización"/>
    <x v="0"/>
    <x v="0"/>
    <s v="NO"/>
    <s v="NA"/>
    <d v="2019-07-26T00:00:00"/>
    <d v="2019-08-16T00:00:00"/>
    <d v="2019-07-26T00:00:00"/>
    <n v="21"/>
    <n v="0"/>
    <x v="0"/>
    <s v="CLM 4"/>
    <s v="ACTA/LISTADO"/>
    <s v="SE REALIZA JORNADA DE SENSIBILIZACION EN EL MARCO DE LA FERIA DE SERVICIOS DE INTEGRACION SOCIAL PARA PERSONAS CON DISCAPACIDAD, CUYOS TEMAS SON ACTORES VIALES, PASOS SEGUROS, CORRESPONSABILIDAD CULTURA CIUDADANA Y SEÑALES DE TRANSITO."/>
    <m/>
    <m/>
    <s v="GESTORA Y ORIENTADORA"/>
  </r>
  <r>
    <n v="59"/>
    <d v="2019-07-29T00:00:00"/>
    <s v="AV PRIMERA DE MAYO # 1-40 SUR ALCALDIA LOCAL DE SAN CRISTOBAL"/>
    <s v="San Blas"/>
    <s v="SAN BLAS"/>
    <s v="NA"/>
    <s v="Adultez"/>
    <s v="5 Tramitación De Requerimientos Ciudadanos"/>
    <s v="6.0 Otro"/>
    <s v="O. Atención a la ciudadanía en CLM"/>
    <x v="0"/>
    <x v="0"/>
    <s v="NO"/>
    <s v="NA"/>
    <d v="2019-07-29T00:00:00"/>
    <d v="2019-08-19T00:00:00"/>
    <d v="2019-07-29T00:00:00"/>
    <n v="21"/>
    <n v="0"/>
    <x v="0"/>
    <s v="CLM 4"/>
    <s v="ACTA/BASE DE DATOS"/>
    <s v="SE REALIZA DIA ATENCION EN LA ALCALDIA LOCAL  DE SAN CRITOBAL EN EL CENTRO LOCAL DE MOVILIDAD. NO GENERA ACTA "/>
    <m/>
    <m/>
    <s v="GESTORA Y ORIENTADORA"/>
  </r>
  <r>
    <n v="60"/>
    <d v="2019-07-29T00:00:00"/>
    <s v="AV PRIMERA DE MAYO # 1-40 SUR ALCALDIA LOCAL DE SAN CRISTOBAL"/>
    <s v="San Blas"/>
    <s v="SAN BLAS"/>
    <s v="NA"/>
    <s v="Adultez"/>
    <s v="6 Otro"/>
    <s v="6.0 Otro"/>
    <s v="M. Digitación base de datos"/>
    <x v="0"/>
    <x v="0"/>
    <s v="NO"/>
    <s v="NA"/>
    <d v="2019-07-29T00:00:00"/>
    <d v="2019-08-19T00:00:00"/>
    <d v="2019-07-29T00:00:00"/>
    <n v="21"/>
    <n v="0"/>
    <x v="0"/>
    <s v="CLM 4"/>
    <s v="ACTA/BASE DE DATOS"/>
    <s v="SE REALIZA DIGITACION DE LA BASE DE DATOS CON LAS SOLICITUDES Y ACTIVIDES REALIZADAS. NO GENERA ACTA "/>
    <m/>
    <m/>
    <s v="GESTORA Y ORIENTADORA"/>
  </r>
  <r>
    <n v="61"/>
    <d v="2019-07-29T00:00:00"/>
    <s v="AV PRIMERA DE MAYO # 1-40 SUR ALCALDIA LOCAL DE SAN CRISTOBAL"/>
    <s v="San Blas"/>
    <s v="SAN BLAS"/>
    <n v="9"/>
    <s v="Adultez"/>
    <s v="2 Gestión participativa del proyecto"/>
    <s v="2.3 Participación ciudadana en Proyectos"/>
    <s v="A. Comisiones de Movilidad"/>
    <x v="0"/>
    <x v="0"/>
    <s v="NO"/>
    <s v="NA"/>
    <d v="2019-07-29T00:00:00"/>
    <d v="2019-08-16T00:00:00"/>
    <d v="2019-07-29T00:00:00"/>
    <n v="18"/>
    <n v="0"/>
    <x v="0"/>
    <s v="CLM 4"/>
    <s v="ACTA/LISTADO"/>
    <s v="SE REALIZA COMISIÓN DE MOVILIDAD CUYO FIN ES DAR CONTINUIDAD AL PROCESO LLEVADO DESDE LA COMISIÓN DONDE SE TRATAN  LOS SIGUIENTES TEMAS, SOCIALIZACION GENERAL DEL PIP, INTERVENCIÓN DELEGADA DE LA MESA COMUNITARIA LGBTI JEIMMY MOYA."/>
    <m/>
    <m/>
    <s v="GESTORA Y ORIENTADORA"/>
  </r>
  <r>
    <n v="62"/>
    <d v="2019-07-30T00:00:00"/>
    <s v="CARRERA 9D ESTE # 28 81 SUR  IED JOSE ACEVEDO Y GOMEZ"/>
    <s v="San Blas"/>
    <s v="SAN PEDRO"/>
    <s v="NA"/>
    <s v="Adultez"/>
    <s v="4 Diagnósticos territoriales"/>
    <s v="4.2 Informe y balance de la gestión"/>
    <s v="H. Mesas de trabajo, diseños y evaluación participativa"/>
    <x v="0"/>
    <x v="0"/>
    <s v="NO"/>
    <s v="NA"/>
    <d v="2019-07-30T00:00:00"/>
    <d v="2019-08-20T00:00:00"/>
    <d v="2019-07-30T00:00:00"/>
    <n v="21"/>
    <n v="0"/>
    <x v="0"/>
    <s v="CLM 4"/>
    <s v="ACTA"/>
    <s v="SE ASISTE A MESA DE TRABAJO CITADA POR EL DILE DONDE SE TRATAN PROBLEMATICAS PROPIAS DE LA INSTITUCIÓN Y TEMAS DE MOVILIDAD.  SE TRATA EL TEMA DE ACCIDENTE RECIENTE FRENTE A LA INSITUCION, SE BREINDA LA INFORMACION QUE FUE ENVIADA POR EL GERENTE DE AREA PLANTA PILOTO DEL 2018 Y QUE EL PROYECTO SE ENCUENTRA EN ETAPA DE DISEÑOS PARA POSTERIOR IMPLEMENTACION, LA COMUNIDAD ESTUDIANTIL Y EN GENRAL INFORMAN SOBRE PLANTON EL PROXIMO 9 DE AGOSTO."/>
    <s v="Otro"/>
    <s v="MESA DE TRABAJO CON IED JOSE ACEVEDO Y GOMEZ"/>
    <s v="ORIENTADORA"/>
  </r>
  <r>
    <n v="63"/>
    <d v="2019-07-30T00:00:00"/>
    <s v="CARRERA 7 ESTE CON CALLE 27 A SUR"/>
    <s v="San Blas"/>
    <s v="SANTA INES"/>
    <s v="NA"/>
    <s v="Adultez"/>
    <s v="2 Gestión participativa del proyecto"/>
    <s v="2.3 Participación ciudadana en Proyectos"/>
    <s v="I. Recorridos"/>
    <x v="0"/>
    <x v="0"/>
    <s v="NO"/>
    <s v="NA"/>
    <d v="2019-07-30T00:00:00"/>
    <d v="2019-08-20T00:00:00"/>
    <d v="2019-07-30T00:00:00"/>
    <n v="21"/>
    <n v="0"/>
    <x v="0"/>
    <s v="CLM 4"/>
    <s v="ACTA"/>
    <s v="SE REALIZA RECORRIDO CON GERENTE DE AREA PARA IDENTIFICAR LOS PUNTOS DE LOS DIALOGOS CIUDADANOS PROGRAMADO PARA OCTUBRE PARA LA LOCALIDAD"/>
    <m/>
    <m/>
    <s v="GESTORA"/>
  </r>
  <r>
    <n v="64"/>
    <d v="2019-07-30T00:00:00"/>
    <s v="AV PRIMERA DE MAYO # 1-40 SUR ALCALDIA LOCAL DE SAN CRISTOBAL"/>
    <s v="San Blas"/>
    <s v="SAN BLAS"/>
    <s v="NA"/>
    <s v="Adultez"/>
    <s v="1 Formación, sensibilización capacitación"/>
    <s v="1.1 Sensibilización e Información"/>
    <s v="E. Jornadas informativas y de divulgación"/>
    <x v="0"/>
    <x v="0"/>
    <s v="NO"/>
    <s v="NA"/>
    <d v="2019-07-30T00:00:00"/>
    <d v="2019-08-20T00:00:00"/>
    <d v="2019-07-30T00:00:00"/>
    <n v="21"/>
    <n v="0"/>
    <x v="0"/>
    <s v="CLM 4"/>
    <s v="ACTA"/>
    <s v="SE REALIZA DIVULGACION DE PIEZA COMUNICATIVAS CON INFORMACION DE  CUIDADO DE LAS SEÑALES DE TRANSITO, PUNTOS DE ATENCION DE CLM EN LAS LCOALDADES. Y DONDE PARQUEAR."/>
    <m/>
    <m/>
    <s v="GESTORA Y ORIENTADORA"/>
  </r>
</pivotCacheRecords>
</file>

<file path=xl/pivotCache/pivotCacheRecords12.xml><?xml version="1.0" encoding="utf-8"?>
<pivotCacheRecords xmlns="http://schemas.openxmlformats.org/spreadsheetml/2006/main" xmlns:r="http://schemas.openxmlformats.org/officeDocument/2006/relationships" count="80">
  <r>
    <n v="1"/>
    <d v="2019-07-02T00:00:00"/>
    <s v="ALCALDIA KENNEDY"/>
    <s v="Kennedy Central"/>
    <s v="KENNEDY CENTRAL"/>
    <s v="N/A"/>
    <s v="Adultez"/>
    <s v="6 Otro"/>
    <s v="6.0 Otro"/>
    <s v="G. Reuniones interinstitucionales / Participación en Instancias"/>
    <x v="0"/>
    <x v="0"/>
    <s v="NO"/>
    <s v="N/A"/>
    <d v="2019-07-02T00:00:00"/>
    <d v="2019-07-02T00:00:00"/>
    <d v="2019-07-02T00:00:00"/>
    <n v="0"/>
    <n v="0"/>
    <x v="0"/>
    <s v="CLM"/>
    <s v="ACTA"/>
    <s v="REUNION  CON INGENIERA VERIFICACION DE EQUIPOS "/>
    <m/>
    <m/>
    <s v="GESTOR Y/O ORIENTADOR PARTICIPANTE  "/>
  </r>
  <r>
    <n v="2"/>
    <d v="2019-07-02T00:00:00"/>
    <s v="ALCALDIA KENNEDY"/>
    <s v="Kennedy Central"/>
    <s v="KENNEDY CENTRAL"/>
    <s v="N/A"/>
    <s v="Adultez"/>
    <s v="6 Otro"/>
    <s v="6.0 Otro"/>
    <s v="G. Reuniones interinstitucionales / Participación en Instancias"/>
    <x v="0"/>
    <x v="0"/>
    <s v="NO"/>
    <s v="N/A"/>
    <d v="2019-07-02T00:00:00"/>
    <d v="2019-07-02T00:00:00"/>
    <d v="2019-07-02T00:00:00"/>
    <n v="0"/>
    <n v="0"/>
    <x v="0"/>
    <s v="CLM"/>
    <s v="ACTA"/>
    <s v="REUNION INTERINSTITUCIONAL INDRA"/>
    <m/>
    <m/>
    <s v="GESTOR Y/O ORIENTADOR PARTICIPANTE  "/>
  </r>
  <r>
    <n v="3"/>
    <d v="2019-07-02T00:00:00"/>
    <s v="ALCALDIA KENNEDY"/>
    <s v="Kennedy Central"/>
    <s v="KENNEDY CENTRAL"/>
    <n v="0"/>
    <s v="No definido"/>
    <s v="5 Tramitación De Requerimientos Ciudadanos"/>
    <s v="5.1 Recepción de Solicitudes"/>
    <s v="O. Atención a la ciudadanía en CLM"/>
    <x v="0"/>
    <x v="0"/>
    <s v="NO"/>
    <s v="N/A"/>
    <d v="2019-07-02T00:00:00"/>
    <d v="2019-07-02T00:00:00"/>
    <d v="2019-07-02T00:00:00"/>
    <n v="0"/>
    <n v="0"/>
    <x v="0"/>
    <s v="CLM"/>
    <s v="NO REQUIERE ACTA"/>
    <s v="N/A"/>
    <m/>
    <m/>
    <s v="GESTOR Y/O ORIENTADOR PARTICIPANTE  "/>
  </r>
  <r>
    <n v="4"/>
    <d v="2019-07-02T00:00:00"/>
    <s v="ALCALDIA KENNEDY"/>
    <s v="Kennedy Central"/>
    <s v="KENNEDY CENTRAL"/>
    <s v="NA"/>
    <s v="Otro"/>
    <s v="6 Otro"/>
    <s v="6.0 Otro"/>
    <s v="K. Apoyo en la elaboración de documentos y/o material del CLM"/>
    <x v="0"/>
    <x v="0"/>
    <s v="NO"/>
    <s v="N/A"/>
    <d v="2019-07-02T00:00:00"/>
    <d v="2019-07-02T00:00:00"/>
    <d v="2019-07-02T00:00:00"/>
    <n v="0"/>
    <n v="0"/>
    <x v="0"/>
    <s v="CLM"/>
    <s v="NO REQUIERE ACTA"/>
    <s v="N/A"/>
    <m/>
    <m/>
    <s v="GESTOR Y/O ORIENTADOR PARTICIPANTE  "/>
  </r>
  <r>
    <n v="5"/>
    <d v="2019-07-02T00:00:00"/>
    <s v="ALCALDIA KENNEDY"/>
    <s v="Kennedy Central"/>
    <s v="KENNEDY CENTRAL"/>
    <s v="NA"/>
    <s v="Otro"/>
    <s v="6 Otro"/>
    <s v="6.0 Otro"/>
    <s v="l. Clasificación y actualización de archivo"/>
    <x v="0"/>
    <x v="0"/>
    <s v="NO"/>
    <s v="N/A"/>
    <d v="2019-07-02T00:00:00"/>
    <d v="2019-07-02T00:00:00"/>
    <d v="2019-07-02T00:00:00"/>
    <n v="0"/>
    <n v="0"/>
    <x v="0"/>
    <s v="CLM"/>
    <s v="NO REQUIERE ACTA"/>
    <s v="N/A"/>
    <m/>
    <m/>
    <s v="GESTOR Y/O ORIENTADOR PARTICIPANTE  "/>
  </r>
  <r>
    <n v="6"/>
    <d v="2019-07-02T00:00:00"/>
    <s v="ALCALDIA KENNEDY"/>
    <s v="Kennedy Central"/>
    <s v="KENNEDY CENTRAL"/>
    <s v="NA"/>
    <s v="Otro"/>
    <s v="6 Otro"/>
    <s v="6.0 Otro"/>
    <s v="M. Digitación base de datos"/>
    <x v="0"/>
    <x v="0"/>
    <s v="NO"/>
    <s v="N/A"/>
    <d v="2019-07-02T00:00:00"/>
    <d v="2019-07-02T00:00:00"/>
    <d v="2019-07-02T00:00:00"/>
    <n v="0"/>
    <n v="0"/>
    <x v="0"/>
    <s v="CLM"/>
    <s v="NO REQUIERE ACTA"/>
    <s v="N/A"/>
    <m/>
    <m/>
    <s v="GESTOR Y/O ORIENTADOR PARTICIPANTE  "/>
  </r>
  <r>
    <n v="7"/>
    <d v="2019-07-03T00:00:00"/>
    <s v="SAN ANDRES"/>
    <s v="Carvajal"/>
    <s v="SAN ANDRES"/>
    <s v="N/A"/>
    <s v="Adultez"/>
    <s v="4 Diagnósticos territoriales"/>
    <s v="4.2 Informe y balance de la gestión"/>
    <s v="G. Reuniones interinstitucionales / Participación en Instancias"/>
    <x v="0"/>
    <x v="0"/>
    <s v="NO"/>
    <s v="N/A"/>
    <d v="2019-07-03T00:00:00"/>
    <d v="2019-07-03T00:00:00"/>
    <d v="2019-07-03T00:00:00"/>
    <n v="0"/>
    <n v="0"/>
    <x v="0"/>
    <s v="CLM"/>
    <s v="ACTA"/>
    <s v="REUNION INTERINSTITUCIONAL PREVIO ENCUENTRO"/>
    <m/>
    <m/>
    <s v="GESTOR Y/O ORIENTADOR PARTICIPANTE  "/>
  </r>
  <r>
    <n v="8"/>
    <d v="2019-07-03T00:00:00"/>
    <s v="SALON COMUNAL SAN ANDRES"/>
    <s v="Carvajal"/>
    <s v="SAN ANDRES"/>
    <n v="14"/>
    <s v="Adultez"/>
    <s v="5 Tramitación De Requerimientos Ciudadanos"/>
    <s v="5.1 Recepción de Solicitudes"/>
    <s v="F. Encuentros Comunitarios"/>
    <x v="1"/>
    <x v="1"/>
    <s v="SÍ"/>
    <s v="RADICAR OPERATIVO DE CONTROL POR IEP EN BOGOTA ESCUCHA EN Calle 43F # 68F-06 SUR RADICO CON EL N. 1614512019"/>
    <d v="2019-07-03T00:00:00"/>
    <d v="2019-07-18T00:00:00"/>
    <d v="2019-07-08T00:00:00"/>
    <n v="15"/>
    <n v="5"/>
    <x v="0"/>
    <s v="CLM"/>
    <s v="ACTA NUMERO DE RADICADO SDQS 1614512019"/>
    <s v="COMUNIDAD SOLICITA OPERATIVOS DE CONTROL"/>
    <m/>
    <m/>
    <s v="GESTOR Y/O ORIENTADOR PARTICIPANTE  "/>
  </r>
  <r>
    <n v="9"/>
    <d v="2019-07-03T00:00:00"/>
    <s v="KENNEDY CENTRAL"/>
    <s v="Kennedy Central"/>
    <s v="KENNEDY CENTRAL"/>
    <n v="1"/>
    <s v="Adultez"/>
    <s v="5 Tramitación De Requerimientos Ciudadanos"/>
    <s v="5.1 Recepción de Solicitudes"/>
    <s v="F. Encuentros Comunitarios"/>
    <x v="0"/>
    <x v="0"/>
    <s v="NO"/>
    <s v="NA"/>
    <d v="2019-07-03T00:00:00"/>
    <d v="2019-07-03T00:00:00"/>
    <d v="2019-07-03T00:00:00"/>
    <n v="0"/>
    <n v="0"/>
    <x v="0"/>
    <s v="ACTA"/>
    <s v="ACTA"/>
    <s v="REUNION DE PARTICIPACIÓN"/>
    <m/>
    <m/>
    <s v="GESTOR Y/O ORIENTADOR PARTICIPANTE  "/>
  </r>
  <r>
    <n v="10"/>
    <d v="2019-07-03T00:00:00"/>
    <s v="CALLE 5 A CON 71D"/>
    <s v="Américas"/>
    <s v="TECHO"/>
    <n v="5"/>
    <s v="Adultez"/>
    <s v="5 Tramitación De Requerimientos Ciudadanos"/>
    <s v="5.2  Seguimiento a Trámites"/>
    <s v="F. Encuentros Comunitarios"/>
    <x v="1"/>
    <x v="1"/>
    <s v="SÍ"/>
    <s v="RADICAR OPERATIVOS DE CONTROL POR IEP EN BOGOTA ESCUCHA EN CL 5A CON 71D SE RADICO CON EL NO. 1672652019"/>
    <d v="2019-07-03T00:00:00"/>
    <d v="2019-07-18T00:00:00"/>
    <d v="2019-07-08T00:00:00"/>
    <n v="15"/>
    <n v="5"/>
    <x v="0"/>
    <s v="CLM"/>
    <s v="ACTA NUMERO DE RADICADO SDQS 1672652019 "/>
    <s v="COMUNIDAD SOLICITA OPERATIVOS DE CONTROL"/>
    <m/>
    <m/>
    <s v="GESTOR Y/O ORIENTADOR PARTICIPANTE  "/>
  </r>
  <r>
    <n v="11"/>
    <d v="2019-07-03T00:00:00"/>
    <s v="CL 1 HASTA CL 3 CON KR 71D"/>
    <s v="Américas"/>
    <s v="TECHO"/>
    <n v="16"/>
    <s v="Adultez"/>
    <s v="1 Formación, sensibilización capacitación"/>
    <s v="1.1 Sensibilización e Información"/>
    <s v="E. Jornadas informativas y de divulgación"/>
    <x v="0"/>
    <x v="0"/>
    <s v="NO"/>
    <s v="N/A"/>
    <d v="2019-07-03T00:00:00"/>
    <d v="2019-07-03T00:00:00"/>
    <d v="2019-07-03T00:00:00"/>
    <n v="0"/>
    <n v="0"/>
    <x v="0"/>
    <s v="CLM"/>
    <s v="ACTA"/>
    <s v="JORNDA INFORMATIVA  "/>
    <m/>
    <m/>
    <s v="GESTOR Y/O ORIENTADOR PARTICIPANTE  "/>
  </r>
  <r>
    <n v="12"/>
    <d v="2019-07-03T00:00:00"/>
    <s v="KENNEDY CENTRAL"/>
    <s v="Kennedy Central"/>
    <s v="KENNEDY CENTRAL"/>
    <n v="0"/>
    <s v="Adultez"/>
    <s v="1 Formación, sensibilización capacitación"/>
    <s v="1.1 Sensibilización e Información"/>
    <s v="E. Jornadas informativas y de divulgación"/>
    <x v="0"/>
    <x v="0"/>
    <s v="NO"/>
    <s v="N/A"/>
    <d v="2019-07-03T00:00:00"/>
    <d v="2019-07-03T00:00:00"/>
    <d v="2019-07-03T00:00:00"/>
    <n v="0"/>
    <n v="0"/>
    <x v="0"/>
    <s v="CLM"/>
    <s v="ACTA"/>
    <s v="JORNDA INFORMATIVA  KENNEY CENTRAL"/>
    <m/>
    <m/>
    <s v="GESTOR Y/O ORIENTADOR PARTICIPANTE  "/>
  </r>
  <r>
    <n v="13"/>
    <d v="2019-07-04T00:00:00"/>
    <s v="ALCALDIA KENNEDY"/>
    <s v="Kennedy Central"/>
    <s v="KENNEDY CENTRAL"/>
    <s v="N/A"/>
    <s v="Adultez"/>
    <s v="4 Diagnósticos territoriales"/>
    <s v="4.2 Informe y balance de la gestión"/>
    <s v="G. Reuniones interinstitucionales / Participación en Instancias"/>
    <x v="0"/>
    <x v="0"/>
    <s v="NO"/>
    <s v="N/A"/>
    <d v="2019-07-04T00:00:00"/>
    <d v="2019-07-04T00:00:00"/>
    <d v="2019-07-04T00:00:00"/>
    <n v="0"/>
    <n v="0"/>
    <x v="0"/>
    <s v="CLM"/>
    <s v="ACTA"/>
    <s v="REUNIÓN INTERINSTITUCIONAL CLS"/>
    <m/>
    <m/>
    <s v="GESTOR Y/O ORIENTADOR PARTICIPANTE  "/>
  </r>
  <r>
    <n v="14"/>
    <d v="2019-07-04T00:00:00"/>
    <s v="CL 2 # 71D-06"/>
    <s v="Américas"/>
    <s v="TECHO"/>
    <n v="0"/>
    <s v="Adultez"/>
    <s v="4 Diagnósticos territoriales"/>
    <s v="4.1 Caracterización local"/>
    <s v="I. Recorridos"/>
    <x v="0"/>
    <x v="0"/>
    <s v="NO"/>
    <s v="N/A"/>
    <d v="2019-07-04T00:00:00"/>
    <d v="2019-07-04T00:00:00"/>
    <d v="2019-07-04T00:00:00"/>
    <n v="0"/>
    <n v="0"/>
    <x v="0"/>
    <s v="CLM"/>
    <s v="ACTA"/>
    <s v="RECORRIDO DE VERIFICACIÓN "/>
    <m/>
    <m/>
    <s v="GESTOR Y/O ORIENTADOR PARTICIPANTE  "/>
  </r>
  <r>
    <n v="15"/>
    <d v="2019-07-05T00:00:00"/>
    <s v="CL 5A SUR # 71A "/>
    <s v="Américas"/>
    <s v="TECHO"/>
    <n v="30"/>
    <s v="Adultez"/>
    <s v="5 Tramitación De Requerimientos Ciudadanos"/>
    <s v="5.2  Seguimiento a Trámites"/>
    <s v="F. Encuentros Comunitarios"/>
    <x v="2"/>
    <x v="1"/>
    <s v="SÍ"/>
    <s v="RADICAR SOLICITUD DE DEMARCACIÓN DE UNICO SENTIDO EN BOGOTA ESCUCHA EN CL 5A SUR # 71A HASTA LA BOYACA RADICO CON EL N. 1616242019"/>
    <d v="2019-07-05T00:00:00"/>
    <d v="2019-07-20T00:00:00"/>
    <d v="2019-07-08T00:00:00"/>
    <n v="15"/>
    <n v="3"/>
    <x v="0"/>
    <s v="CLM"/>
    <s v="ACTA NUMERO DE RADICADO SDQS 1616242019 "/>
    <s v="COMUNIDAD SOLICITADEMARCACIÓN"/>
    <m/>
    <m/>
    <s v="GESTOR Y/O ORIENTADOR PARTICIPANTE  "/>
  </r>
  <r>
    <n v="16"/>
    <d v="2019-07-05T00:00:00"/>
    <s v="CL 1 SUR # 71D -20 "/>
    <s v="Américas"/>
    <s v="TECHO"/>
    <n v="19"/>
    <s v="Adultez"/>
    <s v="5 Tramitación De Requerimientos Ciudadanos"/>
    <s v="5.2  Seguimiento a Trámites"/>
    <s v="F. Encuentros Comunitarios"/>
    <x v="2"/>
    <x v="1"/>
    <s v="SÍ"/>
    <s v="RADICAR SOLICITUD DE DEMARCACIÓN DE UNICO SENTIDO EN BOGOTA ESCUCHA EN CL 5A SUR # 71A HASTA LA BOYACA RADICO CON EL N. 1673492019"/>
    <d v="2019-07-05T00:00:00"/>
    <d v="2019-07-20T00:00:00"/>
    <d v="2019-07-08T00:00:00"/>
    <n v="15"/>
    <n v="3"/>
    <x v="0"/>
    <s v="CLM"/>
    <s v="ACTA NUMERO DE RADICADO SDQS 161673492019"/>
    <s v="COMUNIDAD SOLICITA OPERATIVOS DE CONTROL"/>
    <m/>
    <m/>
    <s v="GESTOR Y/O ORIENTADOR PARTICIPANTE  "/>
  </r>
  <r>
    <n v="17"/>
    <d v="2019-07-05T00:00:00"/>
    <s v="CL 13 # 37-35 SDM"/>
    <s v="Zona Industrial"/>
    <s v="EJIDOS"/>
    <s v="NA"/>
    <s v="Adultez"/>
    <s v="2 Gestión participativa del proyecto"/>
    <s v="2.1 Articulación de actores"/>
    <s v="N. Capacitaciones Recibidas"/>
    <x v="0"/>
    <x v="0"/>
    <s v="NO"/>
    <s v="N/A"/>
    <d v="2019-07-05T00:00:00"/>
    <d v="2019-07-05T00:00:00"/>
    <d v="2019-07-05T00:00:00"/>
    <n v="0"/>
    <n v="0"/>
    <x v="0"/>
    <s v="CLM"/>
    <s v="NO REQUIERE ACTA"/>
    <s v="NO REQUIERE ACTA"/>
    <m/>
    <m/>
    <s v="GESTOR Y/O ORIENTADOR PARTICIPANTE  "/>
  </r>
  <r>
    <n v="18"/>
    <d v="2019-07-05T00:00:00"/>
    <s v="CL 13 # 37-35 SDM"/>
    <s v="Zona Industrial"/>
    <s v="EJIDOS"/>
    <s v="NA"/>
    <s v="Adultez"/>
    <s v="2 Gestión participativa del proyecto"/>
    <s v="2.1 Articulación de actores"/>
    <s v="N. Capacitaciones Recibidas"/>
    <x v="0"/>
    <x v="0"/>
    <s v="NO"/>
    <s v="N/A"/>
    <d v="2019-07-05T00:00:00"/>
    <d v="2019-07-05T00:00:00"/>
    <d v="2019-07-05T00:00:00"/>
    <n v="0"/>
    <n v="0"/>
    <x v="0"/>
    <s v="CLM"/>
    <s v="NO REQUIERE ACTA"/>
    <s v="REUNION INTERINSTITUCIONAL INDRA"/>
    <m/>
    <m/>
    <s v="GESTOR Y/O ORIENTADOR PARTICIPANTE  "/>
  </r>
  <r>
    <n v="19"/>
    <d v="2019-07-05T00:00:00"/>
    <s v="CL 13 # 37-35 SDM"/>
    <s v="Zona Industrial"/>
    <s v="EJIDOS"/>
    <s v="NA"/>
    <s v="Adultez"/>
    <s v="2 Gestión participativa del proyecto"/>
    <s v="2.1 Articulación de actores"/>
    <s v="N. Capacitaciones Recibidas"/>
    <x v="0"/>
    <x v="0"/>
    <s v="NO"/>
    <s v="N/A"/>
    <d v="2019-07-05T00:00:00"/>
    <d v="2019-07-05T00:00:00"/>
    <d v="2019-07-05T00:00:00"/>
    <n v="0"/>
    <n v="0"/>
    <x v="0"/>
    <s v="CLM"/>
    <s v="ACTA"/>
    <s v="REUNION INTERINSTITUCIONAL INDRA"/>
    <m/>
    <m/>
    <s v="GESTOR Y/O ORIENTADOR PARTICIPANTE  "/>
  </r>
  <r>
    <n v="20"/>
    <d v="2019-07-08T00:00:00"/>
    <s v="FRIGORIFICO SAN MARTIN"/>
    <s v="Castilla"/>
    <s v="VALLADOLID"/>
    <n v="2"/>
    <s v="Adultez"/>
    <s v="5 Tramitación De Requerimientos Ciudadanos"/>
    <s v="5.2  Seguimiento a Trámites"/>
    <s v="F. Encuentros Comunitarios"/>
    <x v="0"/>
    <x v="0"/>
    <s v="NO"/>
    <s v="N/A"/>
    <d v="2019-07-08T00:00:00"/>
    <d v="2019-07-08T00:00:00"/>
    <d v="2019-07-08T00:00:00"/>
    <n v="0"/>
    <n v="0"/>
    <x v="0"/>
    <s v="CLM"/>
    <s v="ACTA "/>
    <s v="ACTA REUNIÓN DE PARTICIPACIÓN"/>
    <m/>
    <m/>
    <s v="GESTOR Y/O ORIENTADOR PARTICIPANTE  "/>
  </r>
  <r>
    <n v="21"/>
    <d v="2019-07-08T00:00:00"/>
    <s v="ALCALDIA KENNEDY"/>
    <s v="Kennedy Central"/>
    <s v="KENNEDY CENTRAL"/>
    <n v="3"/>
    <s v="Adultez"/>
    <s v="5 Tramitación De Requerimientos Ciudadanos"/>
    <s v="5.2  Seguimiento a Trámites"/>
    <s v="F. Encuentros Comunitarios"/>
    <x v="0"/>
    <x v="0"/>
    <s v="NO"/>
    <s v="N/A"/>
    <d v="2019-07-08T00:00:00"/>
    <d v="2019-07-08T00:00:00"/>
    <d v="2019-07-08T00:00:00"/>
    <n v="0"/>
    <n v="0"/>
    <x v="0"/>
    <s v="CLM"/>
    <s v="ACTA"/>
    <s v="ACTA REUNIÓN DE PARTICIPACIÓN"/>
    <m/>
    <m/>
    <s v="GESTOR Y/O ORIENTADOR PARTICIPANTE  "/>
  </r>
  <r>
    <n v="22"/>
    <d v="2019-07-08T00:00:00"/>
    <s v="ALCALDIA KENNEDY"/>
    <s v="Kennedy Central"/>
    <s v="KENNEDY CENTRAL"/>
    <n v="0"/>
    <s v="No definido"/>
    <s v="5 Tramitación De Requerimientos Ciudadanos"/>
    <s v="5.1 Recepción de Solicitudes"/>
    <s v="O. Atención a la ciudadanía en CLM"/>
    <x v="0"/>
    <x v="0"/>
    <s v="NO"/>
    <s v="N/A"/>
    <d v="2019-07-08T00:00:00"/>
    <d v="2019-07-08T00:00:00"/>
    <d v="2019-07-08T00:00:00"/>
    <n v="0"/>
    <n v="0"/>
    <x v="0"/>
    <s v="CLM"/>
    <s v="ACTA"/>
    <s v="ACTA REUNION INTERINSTITUCIONAL  CON POLICIA"/>
    <m/>
    <m/>
    <s v="GESTOR Y/O ORIENTADOR PARTICIPANTE  "/>
  </r>
  <r>
    <n v="23"/>
    <d v="2019-07-08T00:00:00"/>
    <s v="ALCALDIA KENNEDY"/>
    <s v="Kennedy Central"/>
    <s v="KENNEDY CENTRAL"/>
    <s v="NA"/>
    <s v="Otro"/>
    <s v="6 Otro"/>
    <s v="6.0 Otro"/>
    <s v="K. Apoyo en la elaboración de documentos y/o material del CLM"/>
    <x v="0"/>
    <x v="0"/>
    <s v="NO"/>
    <s v="N/A"/>
    <d v="2019-07-08T00:00:00"/>
    <d v="2019-07-08T00:00:00"/>
    <d v="2019-07-08T00:00:00"/>
    <n v="0"/>
    <n v="0"/>
    <x v="0"/>
    <s v="CLM"/>
    <s v="NO REQUIERE ACTA"/>
    <s v="ELABORACIPON DE ARCHIVO"/>
    <m/>
    <m/>
    <s v="GESTOR Y/O ORIENTADOR PARTICIPANTE  "/>
  </r>
  <r>
    <n v="24"/>
    <d v="2019-07-08T00:00:00"/>
    <s v="ALCALDIA KENNEDY"/>
    <s v="Kennedy Central"/>
    <s v="KENNEDY CENTRAL"/>
    <s v="NA"/>
    <s v="Otro"/>
    <s v="6 Otro"/>
    <s v="6.0 Otro"/>
    <s v="l. Clasificación y actualización de archivo"/>
    <x v="0"/>
    <x v="0"/>
    <s v="NO"/>
    <s v="N/A"/>
    <d v="2019-07-08T00:00:00"/>
    <d v="2019-07-08T00:00:00"/>
    <d v="2019-07-08T00:00:00"/>
    <n v="0"/>
    <n v="0"/>
    <x v="0"/>
    <s v="ACTA"/>
    <s v="ACTA LIDER SUPER MANZANA 14"/>
    <s v="REUNION INTERINSTITUCIONAL PREVIO ENCUENTRO"/>
    <m/>
    <m/>
    <s v="GESTOR Y/O ORIENTADOR PARTICIPANTE  "/>
  </r>
  <r>
    <n v="25"/>
    <d v="2019-07-08T00:00:00"/>
    <s v="ALCALDIA KENNEDY"/>
    <s v="Kennedy Central"/>
    <s v="KENNEDY CENTRAL"/>
    <s v="NA"/>
    <s v="Otro"/>
    <s v="6 Otro"/>
    <s v="6.0 Otro"/>
    <s v="M. Digitación base de datos"/>
    <x v="0"/>
    <x v="0"/>
    <s v="NO"/>
    <s v="N/A"/>
    <d v="2019-07-08T00:00:00"/>
    <d v="2019-07-08T00:00:00"/>
    <d v="2019-07-08T00:00:00"/>
    <n v="0"/>
    <n v="0"/>
    <x v="0"/>
    <s v="NO REQUIERE ACTA"/>
    <s v="NO REQUIERE ACTA"/>
    <s v="DIGITACIÓN BASE DE DATOS Y ELABORACIÓN HOJA DE CONTROL CARPETAS"/>
    <m/>
    <m/>
    <s v="GESTOR Y/O ORIENTADOR PARTICIPANTE  "/>
  </r>
  <r>
    <n v="26"/>
    <d v="2019-07-09T00:00:00"/>
    <s v="ALCALDIA KENNEDY"/>
    <s v="Kennedy Central"/>
    <s v="KENNEDY CENTRAL"/>
    <s v="N/A"/>
    <s v="Adultez"/>
    <s v="4 Diagnósticos territoriales"/>
    <s v="4.2 Informe y balance de la gestión"/>
    <s v="G. Reuniones interinstitucionales / Participación en Instancias"/>
    <x v="0"/>
    <x v="0"/>
    <s v="NO"/>
    <s v="N/A"/>
    <d v="2019-07-09T00:00:00"/>
    <d v="2019-07-09T00:00:00"/>
    <d v="2019-07-09T00:00:00"/>
    <n v="0"/>
    <n v="0"/>
    <x v="0"/>
    <s v="ACTA"/>
    <s v="ACTA POLICIA"/>
    <s v="REUNION DE PARTICIPACIÓN"/>
    <m/>
    <m/>
    <s v="GESTOR Y/O ORIENTADOR PARTICIPANTE  "/>
  </r>
  <r>
    <n v="27"/>
    <d v="2019-07-09T00:00:00"/>
    <s v="ALCALDIA KENNEDY"/>
    <s v="Kennedy Central"/>
    <s v="KENNEDY CENTRAL"/>
    <s v="N/A"/>
    <s v="Adultez"/>
    <s v="4 Diagnósticos territoriales"/>
    <s v="4.1 Caracterización local"/>
    <s v="G. Reuniones interinstitucionales / Participación en Instancias"/>
    <x v="0"/>
    <x v="0"/>
    <s v="NO"/>
    <s v="N/A"/>
    <d v="2019-07-09T00:00:00"/>
    <d v="2019-07-09T00:00:00"/>
    <d v="2019-07-09T00:00:00"/>
    <n v="0"/>
    <n v="0"/>
    <x v="0"/>
    <s v="ACTA"/>
    <s v="ACTA INDRA"/>
    <s v="COMUNIDAD SOLICITA OPERATIVOS DE CONTROL"/>
    <m/>
    <m/>
    <s v="GESTOR Y/O ORIENTADOR PARTICIPANTE  "/>
  </r>
  <r>
    <n v="28"/>
    <d v="2019-07-09T00:00:00"/>
    <s v="ALCALDIA KENNEDY"/>
    <s v="Kennedy Central"/>
    <s v="KENNEDY CENTRAL"/>
    <n v="1"/>
    <s v="Adultez"/>
    <s v="5 Tramitación De Requerimientos Ciudadanos"/>
    <s v="5.2  Seguimiento a Trámites"/>
    <s v="F. Encuentros Comunitarios"/>
    <x v="0"/>
    <x v="0"/>
    <s v="NO"/>
    <s v="N/A"/>
    <d v="2019-07-09T00:00:00"/>
    <d v="2019-07-09T00:00:00"/>
    <d v="2019-07-09T00:00:00"/>
    <n v="0"/>
    <n v="0"/>
    <x v="0"/>
    <s v="ACTA"/>
    <s v="CIUDAD LIMPIA SOLICITAINFORMACIÓN DE IMPLEMENTACIÓN"/>
    <s v="JORNDA INFORMATIVA  "/>
    <m/>
    <m/>
    <s v="GESTOR Y/O ORIENTADOR PARTICIPANTE  "/>
  </r>
  <r>
    <n v="29"/>
    <d v="2019-07-09T00:00:00"/>
    <s v="RAFEL URIBE"/>
    <s v="Marruecos"/>
    <s v="MARRUECOS"/>
    <s v="N/A"/>
    <s v="Adultez"/>
    <s v="6 Otro"/>
    <s v="6.0 Otro"/>
    <s v="D. Jornadas de sensibilización"/>
    <x v="0"/>
    <x v="0"/>
    <s v="NO"/>
    <s v="N/A"/>
    <d v="2019-07-09T00:00:00"/>
    <d v="2019-07-09T00:00:00"/>
    <d v="2019-07-09T00:00:00"/>
    <n v="0"/>
    <n v="0"/>
    <x v="0"/>
    <s v="NO REQUIERE ATA  REPOSA EN CLM 18"/>
    <s v="SE APOYA SOCIALIZACION CAMBIO DE SENTIDO VIAL "/>
    <s v="JORNDA INFORMATIVA  KENNEY CENTRAL"/>
    <m/>
    <m/>
    <s v="GESTOR Y/O ORIENTADOR PARTICIPANTE  "/>
  </r>
  <r>
    <n v="30"/>
    <d v="2019-07-09T00:00:00"/>
    <s v="RAFEL URIBE"/>
    <s v="Marruecos"/>
    <s v="MARRUECOS"/>
    <s v="N/A"/>
    <s v="Adultez"/>
    <s v="6 Otro"/>
    <s v="6.0 Otro"/>
    <s v="I. Recorridos"/>
    <x v="0"/>
    <x v="0"/>
    <s v="NO"/>
    <s v="N/A"/>
    <d v="2019-07-09T00:00:00"/>
    <d v="2019-07-09T00:00:00"/>
    <d v="2019-07-09T00:00:00"/>
    <n v="0"/>
    <n v="0"/>
    <x v="0"/>
    <s v="NO REQUIERE ATA  REPOSA EN CLM 18"/>
    <s v="REORRIDO DE VERIFICACIÓN"/>
    <s v="REUNIÓN INTERINSTITUCIONAL CLS"/>
    <m/>
    <m/>
    <s v="GESTOR Y/O ORIENTADOR PARTICIPANTE  "/>
  </r>
  <r>
    <n v="31"/>
    <d v="2019-07-09T00:00:00"/>
    <s v="RAFEL URIBE"/>
    <s v="Marruecos"/>
    <s v="MARRUECOS"/>
    <s v="N/A"/>
    <s v="Adultez"/>
    <s v="6 Otro"/>
    <s v="6.0 Otro"/>
    <s v="I. Recorridos"/>
    <x v="0"/>
    <x v="0"/>
    <s v="NO"/>
    <s v="N/A"/>
    <d v="2019-07-09T00:00:00"/>
    <d v="2019-07-09T00:00:00"/>
    <d v="2019-07-09T00:00:00"/>
    <n v="0"/>
    <n v="0"/>
    <x v="0"/>
    <s v="NO REQUIERE ATA  REPOSA EN CLM 18"/>
    <s v="ACTA REORRIDO DE VERIFICACIÓN"/>
    <s v="RECORRIDO DE VERIFICACIÓN "/>
    <m/>
    <m/>
    <s v="GESTOR Y/O ORIENTADOR PARTICIPANTE  "/>
  </r>
  <r>
    <n v="32"/>
    <d v="2019-07-10T00:00:00"/>
    <s v="CLL 1F # CR 69A HASTA 70B"/>
    <s v="Carvajal"/>
    <s v="carvajal"/>
    <n v="8"/>
    <s v="Adultez"/>
    <s v="5 Tramitación De Requerimientos Ciudadanos"/>
    <s v="5.2  Seguimiento a Trámites"/>
    <s v="F. Encuentros Comunitarios"/>
    <x v="1"/>
    <x v="1"/>
    <s v="SÍ"/>
    <s v="RADICAR SOLICITUD  DE OPERATIVOS DE CONTROL EN BOGOTA TE ESCUCHA EN CLL 1F # CR69A HASTA 70B RADICO CON EL N. 1679612019"/>
    <d v="2019-07-10T00:00:00"/>
    <d v="2019-07-25T00:00:00"/>
    <d v="2019-07-15T00:00:00"/>
    <n v="15"/>
    <n v="5"/>
    <x v="0"/>
    <s v="ACTA NUMERO DE RADICADO SDQS 1679612019"/>
    <s v="ACTA COMUNIDAD SOLICITA OPERATIVOS DE CONTROL"/>
    <s v="COMUNIDAD SOLICITADEMARCACIÓN"/>
    <m/>
    <m/>
    <s v="GESTOR Y/O ORIENTADOR PARTICIPANTE  "/>
  </r>
  <r>
    <n v="33"/>
    <d v="2019-07-10T00:00:00"/>
    <s v="ALCALDIA KENNEDY"/>
    <s v="Kennedy Central"/>
    <s v="KENNEDY CENTRAL"/>
    <s v="N/A"/>
    <s v="Adultez"/>
    <s v="4 Diagnósticos territoriales"/>
    <s v="4.1 Caracterización local"/>
    <s v="G. Reuniones interinstitucionales / Participación en Instancias"/>
    <x v="0"/>
    <x v="0"/>
    <s v="NO"/>
    <s v="N/A"/>
    <d v="2019-07-10T00:00:00"/>
    <d v="2019-07-10T00:00:00"/>
    <d v="2019-07-10T00:00:00"/>
    <n v="0"/>
    <n v="0"/>
    <x v="1"/>
    <s v="CLM-8"/>
    <s v="ACTA REUNION INTERINSTITUCIONAL IDEPAC"/>
    <s v="COMUNIDAD SOLICITA OPERATIVOS DE CONTROL"/>
    <m/>
    <m/>
    <s v="GESTOR Y/O ORIENTADOR PARTICIPANTE  "/>
  </r>
  <r>
    <n v="34"/>
    <d v="2019-07-10T00:00:00"/>
    <s v="ALCALDIA KENNEDY"/>
    <s v="Kennedy Central"/>
    <s v="KENNEDY CENTRAL"/>
    <n v="1"/>
    <s v="Adultez"/>
    <s v="5 Tramitación De Requerimientos Ciudadanos"/>
    <s v="5.2  Seguimiento a Trámites"/>
    <s v="F. Encuentros Comunitarios"/>
    <x v="0"/>
    <x v="0"/>
    <s v="NO"/>
    <s v="N/A"/>
    <d v="2019-07-10T00:00:00"/>
    <d v="2019-07-10T00:00:00"/>
    <d v="2019-07-10T00:00:00"/>
    <n v="0"/>
    <n v="0"/>
    <x v="0"/>
    <s v="CLM-8"/>
    <s v="REUNION DE PARTICIPACIÓN"/>
    <s v="ACTA"/>
    <m/>
    <m/>
    <s v="GESTOR Y/O ORIENTADOR PARTICIPANTE  "/>
  </r>
  <r>
    <n v="35"/>
    <d v="2019-07-11T00:00:00"/>
    <s v="ALCALDIA LOCAL 8"/>
    <s v="Kennedy Central"/>
    <s v="KENNEDY CENTRAL"/>
    <s v="N/A"/>
    <s v="Adultez"/>
    <s v="4 Diagnósticos territoriales"/>
    <s v="4.1 Caracterización local"/>
    <s v="G. Reuniones interinstitucionales / Participación en Instancias"/>
    <x v="0"/>
    <x v="0"/>
    <s v="NO"/>
    <s v="N/A"/>
    <d v="2019-07-11T00:00:00"/>
    <d v="2019-07-11T00:00:00"/>
    <d v="2019-07-11T00:00:00"/>
    <n v="0"/>
    <n v="0"/>
    <x v="0"/>
    <s v="CLM-8"/>
    <s v="REUNION INTERINSTITUCIONAL CIUDADA LIMPIA"/>
    <s v="ACTA"/>
    <m/>
    <m/>
    <s v="GESTOR Y/O ORIENTADOR PARTICIPANTE  "/>
  </r>
  <r>
    <n v="36"/>
    <d v="2019-07-11T00:00:00"/>
    <s v="CL 5 A SUR # 71 A"/>
    <s v="Américas"/>
    <s v="TECHO"/>
    <n v="5"/>
    <s v="Adultez"/>
    <s v="5 Tramitación De Requerimientos Ciudadanos"/>
    <s v="5.2  Seguimiento a Trámites"/>
    <s v="F. Encuentros Comunitarios"/>
    <x v="1"/>
    <x v="1"/>
    <s v="SÍ"/>
    <s v="RADICAR SOLICITUD  DE OPERATIVOS DE CONTROL EN BOGOTA  ESCUCHA TRASVERSAL 72A # 52 SUR  RADICO CON EL N. 1677392019"/>
    <d v="2019-07-11T00:00:00"/>
    <d v="2019-07-26T00:00:00"/>
    <d v="2019-07-15T00:00:00"/>
    <n v="15"/>
    <n v="4"/>
    <x v="0"/>
    <s v="CLM-8"/>
    <s v="ACTA COMUNIDAD SOLICITA OPERATIVOS DE CONTROL"/>
    <s v="ACTA NUMERO DE RADICADO SDQS 1677392019"/>
    <m/>
    <m/>
    <s v="GESTOR Y/O ORIENTADOR PARTICIPANTE  "/>
  </r>
  <r>
    <n v="37"/>
    <d v="2019-07-11T00:00:00"/>
    <s v="ALCALDIA KENNEDY"/>
    <s v="Kennedy Central"/>
    <s v="KENNEDY CENTRAL"/>
    <s v="N/A"/>
    <s v="Adultez"/>
    <s v="6 Otro"/>
    <s v="6.0 Otro"/>
    <s v="M. Digitación base de datos"/>
    <x v="0"/>
    <x v="0"/>
    <s v="NO"/>
    <s v="N/A"/>
    <d v="2019-07-11T00:00:00"/>
    <d v="2049-07-11T00:00:00"/>
    <d v="2049-07-11T00:00:00"/>
    <n v="10958"/>
    <n v="10958"/>
    <x v="0"/>
    <s v="NO REQUIERE ACTA"/>
    <s v="NO REQUIERE ACTA"/>
    <s v="NO REQUIERE ACTA"/>
    <m/>
    <m/>
    <s v="GESTOR Y/O ORIENTADOR PARTICIPANTE  "/>
  </r>
  <r>
    <n v="38"/>
    <d v="2019-07-12T00:00:00"/>
    <s v="KR 94A # 6C-18 CIUDAD TINTAL II ETAPA "/>
    <s v="Castilla"/>
    <s v="CIUDAD TINTAL"/>
    <n v="10"/>
    <s v="Adultez"/>
    <s v="5 Tramitación De Requerimientos Ciudadanos"/>
    <s v="5.2  Seguimiento a Trámites"/>
    <s v="F. Encuentros Comunitarios"/>
    <x v="3"/>
    <x v="1"/>
    <s v="SÍ"/>
    <s v="RADICAR SOLICITUD PARA SEÑALIZACIÓN DE PROHIVIDO GIRA A LA IZQUIERDA EN LA KR 87B CON CL6, RADICO CON EL N 1679082019"/>
    <d v="2019-07-12T00:00:00"/>
    <d v="2019-07-27T00:00:00"/>
    <d v="2019-07-15T00:00:00"/>
    <n v="15"/>
    <n v="3"/>
    <x v="0"/>
    <s v="ACTA NUMERO DE RADICADO SDQS 1679082019"/>
    <s v="SOLICITUD DE SEÑALIZACIÓN PROHIBIDO GIRA A LA DERRECHA SE RADICO CON N. 1679082019 EN BOGOTA TE ESCUCHA"/>
    <s v="ACTA REUNIÓN DE PARTICIPACIÓN"/>
    <m/>
    <m/>
    <s v="GESTOR Y/O ORIENTADOR PARTICIPANTE  "/>
  </r>
  <r>
    <n v="39"/>
    <d v="2019-07-12T00:00:00"/>
    <s v="COMPENSAR"/>
    <s v="Ciudad Salitre Occidente"/>
    <s v="BOSQUE POPULAR"/>
    <s v="N/A"/>
    <s v="Adultez"/>
    <s v="6 Otro"/>
    <s v="6.0 Otro"/>
    <s v="N. Capacitaciones Recibidas"/>
    <x v="0"/>
    <x v="0"/>
    <s v="NO"/>
    <s v="N/A"/>
    <d v="2019-07-12T00:00:00"/>
    <d v="2019-07-12T00:00:00"/>
    <d v="2019-07-12T00:00:00"/>
    <n v="0"/>
    <n v="0"/>
    <x v="0"/>
    <s v="CLM-8"/>
    <s v="NO REQUIERE ACTA"/>
    <s v="NO REQUIERE ACTA"/>
    <m/>
    <m/>
    <s v="GESTOR Y/O ORIENTADOR PARTICIPANTE  "/>
  </r>
  <r>
    <n v="40"/>
    <d v="2019-07-12T00:00:00"/>
    <s v="COMPENSAR"/>
    <s v="Ciudad Salitre Occidente"/>
    <s v="BOSQUE POPULAR"/>
    <s v="N/A"/>
    <s v="Adultez"/>
    <s v="5 Tramitación De Requerimientos Ciudadanos"/>
    <s v="6.0 Otro"/>
    <s v="N. Capacitaciones Recibidas"/>
    <x v="0"/>
    <x v="0"/>
    <s v="NO"/>
    <s v="N/A"/>
    <d v="2019-07-12T00:00:00"/>
    <d v="2019-07-12T00:00:00"/>
    <d v="2019-07-12T00:00:00"/>
    <n v="0"/>
    <n v="0"/>
    <x v="0"/>
    <s v="CLM-8"/>
    <s v="NO REQUIERE ACTA"/>
    <s v="NO REQUIERE ACTA"/>
    <m/>
    <m/>
    <s v="GESTOR Y/O ORIENTADOR PARTICIPANTE  "/>
  </r>
  <r>
    <n v="41"/>
    <d v="2019-07-15T00:00:00"/>
    <s v="ALCALDIA KENNEDY"/>
    <s v="Kennedy Central"/>
    <s v="KENNEDY CENTRAL"/>
    <n v="0"/>
    <s v="No definido"/>
    <s v="5 Tramitación De Requerimientos Ciudadanos"/>
    <s v="5.1 Recepción de Solicitudes"/>
    <s v="O. Atención a la ciudadanía en CLM"/>
    <x v="0"/>
    <x v="0"/>
    <s v="NO"/>
    <s v="N/A"/>
    <d v="2019-07-15T00:00:00"/>
    <d v="2019-07-15T00:00:00"/>
    <d v="2019-07-15T00:00:00"/>
    <n v="0"/>
    <n v="0"/>
    <x v="0"/>
    <s v="CLM-8"/>
    <s v="NO REQUIERE ACTA"/>
    <s v="NO REQUIERE ACTA"/>
    <m/>
    <m/>
    <s v="GESTOR Y/O ORIENTADOR PARTICIPANTE  "/>
  </r>
  <r>
    <n v="42"/>
    <d v="2019-07-15T00:00:00"/>
    <s v="ALCALDIA KENNEDY"/>
    <s v="Kennedy Central"/>
    <s v="KENNEDY CENTRAL"/>
    <s v="NA"/>
    <s v="Otro"/>
    <s v="6 Otro"/>
    <s v="6.0 Otro"/>
    <s v="K. Apoyo en la elaboración de documentos y/o material del CLM"/>
    <x v="0"/>
    <x v="0"/>
    <s v="NO"/>
    <s v="N/A"/>
    <d v="2019-07-15T00:00:00"/>
    <d v="2019-07-15T00:00:00"/>
    <d v="2019-07-15T00:00:00"/>
    <n v="0"/>
    <n v="0"/>
    <x v="0"/>
    <s v="CLM-8"/>
    <s v="NO REQUIERE ACTA"/>
    <s v="NO REQUIERE ACTA"/>
    <m/>
    <m/>
    <s v="GESTOR Y/O ORIENTADOR PARTICIPANTE  "/>
  </r>
  <r>
    <n v="43"/>
    <d v="2019-07-15T00:00:00"/>
    <s v="ALCALDIA KENNEDY"/>
    <s v="Kennedy Central"/>
    <s v="KENNEDY CENTRAL"/>
    <s v="NA"/>
    <s v="Otro"/>
    <s v="6 Otro"/>
    <s v="6.0 Otro"/>
    <s v="l. Clasificación y actualización de archivo"/>
    <x v="0"/>
    <x v="0"/>
    <s v="NO"/>
    <s v="N/A"/>
    <d v="2019-07-15T00:00:00"/>
    <d v="2019-07-15T00:00:00"/>
    <d v="2019-07-15T00:00:00"/>
    <n v="0"/>
    <n v="0"/>
    <x v="0"/>
    <s v="CLM-8"/>
    <s v="NO REQUIERE ACTA"/>
    <s v="NO REQUIERE ACTA"/>
    <m/>
    <m/>
    <s v="GESTOR Y/O ORIENTADOR PARTICIPANTE  "/>
  </r>
  <r>
    <n v="44"/>
    <d v="2019-07-15T00:00:00"/>
    <s v="ALCALDIA KENNEDY"/>
    <s v="Kennedy Central"/>
    <s v="KENNEDY CENTRAL"/>
    <s v="NA"/>
    <s v="Otro"/>
    <s v="6 Otro"/>
    <s v="6.0 Otro"/>
    <s v="M. Digitación base de datos"/>
    <x v="0"/>
    <x v="0"/>
    <s v="NO"/>
    <s v="N/A"/>
    <d v="2019-07-15T00:00:00"/>
    <d v="2019-07-15T00:00:00"/>
    <d v="2019-07-15T00:00:00"/>
    <n v="0"/>
    <n v="0"/>
    <x v="0"/>
    <s v="CLM-8"/>
    <s v="NO REQUIERE ACTA"/>
    <s v="NO REQUIERE ACTA"/>
    <m/>
    <m/>
    <s v="GESTOR Y/O ORIENTADOR PARTICIPANTE  "/>
  </r>
  <r>
    <n v="45"/>
    <d v="2019-07-16T00:00:00"/>
    <s v="PALOQUEMAO- SDM (4 PISO)"/>
    <s v="La Sabana"/>
    <s v="PALOQUEMAO"/>
    <s v="N/A"/>
    <s v="Adultez"/>
    <s v="3 Aplicación transversal de la Política Pública"/>
    <s v="3.2 Gestión Pública territorial "/>
    <s v="G. Reuniones interinstitucionales / Participación en Instancias"/>
    <x v="0"/>
    <x v="0"/>
    <s v="NO"/>
    <s v="N/A"/>
    <d v="2019-07-16T00:00:00"/>
    <d v="2019-07-16T00:00:00"/>
    <d v="2019-07-16T00:00:00"/>
    <n v="0"/>
    <n v="0"/>
    <x v="0"/>
    <s v="CLM"/>
    <s v="ACTA ACUERDOS DIALOGOS CIUDADANOS, INQUIETUDES CLM, SGV INFORMA MESAS TECNICAS"/>
    <s v="CIUDAD LIMPIA SOLICITAINFORMACIÓN DE IMPLEMENTACIÓN"/>
    <m/>
    <m/>
    <s v="GESTOR Y/O ORIENTADOR PARTICIPANTE  "/>
  </r>
  <r>
    <n v="46"/>
    <d v="2019-07-16T00:00:00"/>
    <s v="SDM CL 13 "/>
    <s v="Zona Industrial"/>
    <s v="LOS EJIDOS"/>
    <s v="N/A"/>
    <s v="Adultez"/>
    <s v="6 Otro"/>
    <s v="6.0 Otro"/>
    <s v="N. Capacitaciones Recibidas"/>
    <x v="0"/>
    <x v="0"/>
    <s v="NO"/>
    <s v="N/A"/>
    <d v="2019-07-16T00:00:00"/>
    <d v="2019-07-16T00:00:00"/>
    <d v="2019-07-16T00:00:00"/>
    <n v="0"/>
    <n v="0"/>
    <x v="0"/>
    <s v="NO RE QUIERE ACTA"/>
    <s v="NO REQUIERE ACTA CAPACITACIÓN BICI PARCEROS"/>
    <s v="SE APOYA SOCIALIZACION CAMBIO DE SENTIDO VIAL "/>
    <m/>
    <m/>
    <s v="GESTOR Y/O ORIENTADOR PARTICIPANTE  "/>
  </r>
  <r>
    <n v="47"/>
    <d v="2019-07-17T00:00:00"/>
    <s v="CL 37 SUR CON 69 HASTA CL 34"/>
    <s v="Carvajal"/>
    <s v="carvajal"/>
    <n v="16"/>
    <s v="Adultez"/>
    <s v="1 Formación, sensibilización capacitación"/>
    <s v="1.1 Sensibilización e Información"/>
    <s v="E. Jornadas informativas y de divulgación"/>
    <x v="0"/>
    <x v="0"/>
    <s v="NO"/>
    <s v="N/A"/>
    <d v="2019-07-17T00:00:00"/>
    <d v="2019-07-17T00:00:00"/>
    <d v="2019-07-17T00:00:00"/>
    <n v="0"/>
    <n v="0"/>
    <x v="0"/>
    <s v="CLM-8"/>
    <s v="ACTA Y LISTADOS"/>
    <s v="ACTA SE REALIZA JORNADA INFORMATIVA  CON VOLANTE  INFORMATIVO ¿Dónde PUEDO PARQUEAR?"/>
    <m/>
    <m/>
    <s v="GESTOR Y/O ORIENTADOR PARTICIPANTE  "/>
  </r>
  <r>
    <n v="48"/>
    <d v="2019-07-17T00:00:00"/>
    <s v="URI KENNEDY"/>
    <s v="Carvajal"/>
    <s v="carvajal"/>
    <s v="N/A"/>
    <s v="Adultez"/>
    <s v="3 Aplicación transversal de la Política Pública"/>
    <s v="3.2 Gestión Pública territorial "/>
    <s v="G. Reuniones interinstitucionales / Participación en Instancias"/>
    <x v="0"/>
    <x v="0"/>
    <s v="NO"/>
    <s v="N/A"/>
    <d v="2019-07-17T00:00:00"/>
    <d v="2019-07-17T00:00:00"/>
    <d v="2019-07-17T00:00:00"/>
    <n v="0"/>
    <n v="0"/>
    <x v="0"/>
    <s v="CLM"/>
    <s v="ACTA CON COORDINADOR URI "/>
    <s v="REORRIDO DE VERIFICACIÓN"/>
    <m/>
    <m/>
    <s v="GESTOR Y/O ORIENTADOR PARTICIPANTE  "/>
  </r>
  <r>
    <n v="49"/>
    <d v="2019-07-17T00:00:00"/>
    <s v="KR 68L BIS 37-58 SUR"/>
    <s v="Carvajal"/>
    <s v="DELISIAS"/>
    <n v="1"/>
    <s v="Adultez"/>
    <s v="5 Tramitación De Requerimientos Ciudadanos"/>
    <s v="5.2  Seguimiento a Trámites"/>
    <s v="F. Encuentros Comunitarios"/>
    <x v="0"/>
    <x v="0"/>
    <s v="NO"/>
    <s v="N/A"/>
    <d v="2019-07-17T00:00:00"/>
    <d v="2019-07-17T00:00:00"/>
    <d v="2019-07-17T00:00:00"/>
    <n v="0"/>
    <n v="0"/>
    <x v="0"/>
    <s v="CLM-8"/>
    <s v="ACTA CON PROPIETARIO DE VEHICULO MAL PARQUEADO"/>
    <s v="ACTA COMUNIDAD SOLICITA OPERATIVOS DE CONTROL"/>
    <m/>
    <m/>
    <s v="GESTOR Y/O ORIENTADOR PARTICIPANTE  "/>
  </r>
  <r>
    <n v="50"/>
    <d v="2019-07-17T00:00:00"/>
    <s v="CONJUNTO NUEVO SOL CASTILLA"/>
    <s v="Castilla"/>
    <s v="TABAKU"/>
    <n v="7"/>
    <s v="Adultez"/>
    <s v="5 Tramitación De Requerimientos Ciudadanos"/>
    <s v="5.2  Seguimiento a Trámites"/>
    <s v="F. Encuentros Comunitarios"/>
    <x v="1"/>
    <x v="1"/>
    <s v="SÍ"/>
    <s v="RADICAR SOLICITUD DE OPERATIVOS DE CONTROL EN BOGOTA ESCUCHA EN CALLE 6B # 80G-95 RADICO CON EL N. 1742922019"/>
    <d v="2019-07-17T00:00:00"/>
    <d v="2019-08-01T00:00:00"/>
    <d v="2019-07-22T00:00:00"/>
    <n v="15"/>
    <n v="5"/>
    <x v="0"/>
    <s v="CLM-8"/>
    <s v="ACTA NUMERO DE RADICADO 1742922019"/>
    <s v="ACTA COMUNIDAD SOLICITA OPERATIVOS DE CONTROL"/>
    <m/>
    <m/>
    <s v="GESTOR Y/O ORIENTADOR PARTICIPANTE  "/>
  </r>
  <r>
    <n v="51"/>
    <d v="2019-07-18T00:00:00"/>
    <s v="TV 68I # 44-04"/>
    <s v="Carvajal"/>
    <s v="SAN ANDRES"/>
    <n v="2"/>
    <s v="Adultez"/>
    <s v="5 Tramitación De Requerimientos Ciudadanos"/>
    <s v="5.2  Seguimiento a Trámites"/>
    <s v="F. Encuentros Comunitarios"/>
    <x v="0"/>
    <x v="0"/>
    <s v="SÍ"/>
    <s v="N/A"/>
    <d v="2019-07-18T00:00:00"/>
    <d v="2019-07-18T00:00:00"/>
    <d v="2019-07-18T00:00:00"/>
    <n v="0"/>
    <n v="0"/>
    <x v="0"/>
    <s v="CLM-8"/>
    <s v="ACTA "/>
    <s v="ACTA CIUDADANOS EXPONEN PROBLEMÁTICA POR COGESTIÓN VIAL SOLICITAN CAMBIO DE SENTIDO VIAL."/>
    <m/>
    <m/>
    <s v="GESTOR Y/O ORIENTADOR PARTICIPANTE  "/>
  </r>
  <r>
    <n v="52"/>
    <d v="2019-07-18T00:00:00"/>
    <s v="CARRERA 72K #36-79 SUR"/>
    <s v="Carvajal"/>
    <s v="CARIMAGUA"/>
    <n v="8"/>
    <s v="Adultez"/>
    <s v="5 Tramitación De Requerimientos Ciudadanos"/>
    <s v="5.2  Seguimiento a Trámites"/>
    <s v="F. Encuentros Comunitarios"/>
    <x v="1"/>
    <x v="1"/>
    <s v="SÍ"/>
    <s v="RADICAR SOLICITUD DE OPERATIVO DE CONTROL EN BOGOTA ESCUCHA EN CALLE 37 SUR ESDE LA AV BOYACA HASTA LA CARRERA 72M BIS RADICO CON EL N. 1743322019"/>
    <d v="2019-07-18T00:00:00"/>
    <d v="2019-08-02T00:00:00"/>
    <d v="2019-07-22T00:00:00"/>
    <n v="15"/>
    <n v="4"/>
    <x v="0"/>
    <s v="ACTA NUMERO DE RADICADO 1743322019"/>
    <s v="ACTA COMUNIDAD SOLICITA OPERATIVOS DE CONTROL"/>
    <s v="REUNION INTERINSTITUCIONAL CIUDADA LIMPIA"/>
    <m/>
    <m/>
    <s v="GESTOR Y/O ORIENTADOR PARTICIPANTE  "/>
  </r>
  <r>
    <n v="53"/>
    <d v="2019-07-18T00:00:00"/>
    <s v="SDM CL 13 "/>
    <s v="Zona Industrial"/>
    <s v="LOS EJIDOS"/>
    <s v="N/A"/>
    <s v="Adultez"/>
    <s v="6 Otro"/>
    <s v="6.0 Otro"/>
    <s v="K. Apoyo en la elaboración de documentos y/o material del CLM"/>
    <x v="0"/>
    <x v="0"/>
    <s v="NO"/>
    <s v="N/A"/>
    <d v="2019-07-18T00:00:00"/>
    <d v="2019-07-18T00:00:00"/>
    <d v="2019-07-18T00:00:00"/>
    <n v="0"/>
    <n v="0"/>
    <x v="0"/>
    <s v="ORIENTADORA"/>
    <s v="NO REQUIERE ACTA "/>
    <s v=" APOYO EN COORDINACIÓN INGRID"/>
    <m/>
    <m/>
    <s v="GESTOR Y/O ORIENTADOR PARTICIPANTE  "/>
  </r>
  <r>
    <n v="54"/>
    <d v="2019-07-19T00:00:00"/>
    <s v="CL 45 SUR # 72B BIS"/>
    <s v="Carvajal"/>
    <s v="CARIMAGUA"/>
    <n v="0"/>
    <s v="Adultez"/>
    <s v="4 Diagnósticos territoriales"/>
    <s v="4.1 Caracterización local"/>
    <s v="I. Recorridos"/>
    <x v="0"/>
    <x v="0"/>
    <s v="NO"/>
    <s v="N/A"/>
    <d v="2019-07-19T00:00:00"/>
    <d v="2019-07-19T00:00:00"/>
    <d v="2019-07-19T00:00:00"/>
    <n v="0"/>
    <n v="0"/>
    <x v="0"/>
    <s v="CLM-8"/>
    <s v="ACTA "/>
    <s v="ACTA RECORRIDO DE VERIFICACIÓN POR INVACIÓN DEL ESPACIO PÚBLICO  "/>
    <m/>
    <m/>
    <s v="GESTOR Y/O ORIENTADOR PARTICIPANTE  "/>
  </r>
  <r>
    <n v="55"/>
    <d v="2019-07-19T00:00:00"/>
    <s v="CL 37 # KR 67"/>
    <s v="Carvajal"/>
    <s v="carvajal"/>
    <n v="0"/>
    <s v="Adultez"/>
    <s v="4 Diagnósticos territoriales"/>
    <s v="4.1 Caracterización local"/>
    <s v="I. Recorridos"/>
    <x v="0"/>
    <x v="0"/>
    <s v="NO"/>
    <s v="N/A"/>
    <d v="2019-07-19T00:00:00"/>
    <d v="2019-07-19T00:00:00"/>
    <d v="2019-07-19T00:00:00"/>
    <n v="0"/>
    <n v="0"/>
    <x v="0"/>
    <s v="CLM-8"/>
    <s v="ACTA RECORRIDO DE VERIFICACIÓN POR INVACIÓN DEL ESPACIO PÚBLICO  "/>
    <s v="SOLICITUD DE SEÑALIZACIÓN PROHIBIDO GIRA A LA DERRECHA SE RADICO CON N. 1679082019 EN BOGOTA TE ESCUCHA"/>
    <m/>
    <m/>
    <s v="GESTOR Y/O ORIENTADOR PARTICIPANTE  "/>
  </r>
  <r>
    <n v="56"/>
    <d v="2019-07-19T00:00:00"/>
    <s v="KR 68L BIS # 37D-49 SUR"/>
    <s v="Carvajal"/>
    <s v="carvajal"/>
    <n v="0"/>
    <s v="Adultez"/>
    <s v="4 Diagnósticos territoriales"/>
    <s v="4.1 Caracterización local"/>
    <s v="I. Recorridos"/>
    <x v="0"/>
    <x v="0"/>
    <s v="NO"/>
    <s v="N/A"/>
    <d v="2019-07-19T00:00:00"/>
    <d v="2019-07-19T00:00:00"/>
    <d v="2019-07-19T00:00:00"/>
    <n v="0"/>
    <n v="0"/>
    <x v="0"/>
    <s v="CLM-8"/>
    <s v="ACTA   "/>
    <s v="RECORRIDO DE VERIFICACIÓN POR INVACIÓN DEL ESPACIO PÚBLICO"/>
    <m/>
    <m/>
    <s v="GESTOR Y/O ORIENTADOR PARTICIPANTE  "/>
  </r>
  <r>
    <n v="57"/>
    <d v="2019-07-22T00:00:00"/>
    <s v="ALCALDIA LOCAL "/>
    <s v="Kennedy Central"/>
    <s v="KENNEDY CENTRAL"/>
    <s v="N/A"/>
    <s v="Adultez"/>
    <s v="1 Formación, sensibilización capacitación"/>
    <s v="1.1 Sensibilización e Información"/>
    <s v="E. Jornadas informativas y de divulgación"/>
    <x v="0"/>
    <x v="0"/>
    <s v="NO"/>
    <s v="N/A"/>
    <d v="2019-07-22T00:00:00"/>
    <d v="2019-07-22T00:00:00"/>
    <d v="2019-07-22T00:00:00"/>
    <n v="0"/>
    <n v="0"/>
    <x v="0"/>
    <s v="CLM-8"/>
    <s v="ACTA "/>
    <s v="ACTA DIVULGACION EN MEDIOS  SE PUBLICA EN REDES E ALCALDIA LOCAL FORO DE BICI TAXI"/>
    <m/>
    <m/>
    <s v="GESTOR Y/O ORIENTADOR PARTICIPANTE  "/>
  </r>
  <r>
    <n v="58"/>
    <d v="2019-07-22T00:00:00"/>
    <s v="ALCALDIA KENNEDY"/>
    <s v="Kennedy Central"/>
    <s v="KENNEDY CENTRAL"/>
    <n v="0"/>
    <s v="No definido"/>
    <s v="5 Tramitación De Requerimientos Ciudadanos"/>
    <s v="5.1 Recepción de Solicitudes"/>
    <s v="O. Atención a la ciudadanía en CLM"/>
    <x v="0"/>
    <x v="0"/>
    <s v="NO"/>
    <s v="N/A"/>
    <d v="2019-07-22T00:00:00"/>
    <d v="2019-07-22T00:00:00"/>
    <d v="2019-07-22T00:00:00"/>
    <n v="0"/>
    <n v="0"/>
    <x v="0"/>
    <s v="CLM-8"/>
    <s v="ATENCIÓN A LA CIUDADANIA"/>
    <s v="NO REQUIERE ACTA"/>
    <m/>
    <m/>
    <s v="GESTOR Y/O ORIENTADOR PARTICIPANTE  "/>
  </r>
  <r>
    <n v="59"/>
    <d v="2019-07-22T00:00:00"/>
    <s v="ALCALDIA KENNEDY"/>
    <s v="Kennedy Central"/>
    <s v="KENNEDY CENTRAL"/>
    <s v="NA"/>
    <s v="Otro"/>
    <s v="6 Otro"/>
    <s v="6.0 Otro"/>
    <s v="K. Apoyo en la elaboración de documentos y/o material del CLM"/>
    <x v="0"/>
    <x v="0"/>
    <s v="NO"/>
    <s v="N/A"/>
    <d v="2019-07-22T00:00:00"/>
    <d v="2019-07-22T00:00:00"/>
    <d v="2019-07-22T00:00:00"/>
    <n v="0"/>
    <n v="0"/>
    <x v="0"/>
    <s v="CLM-8"/>
    <s v="ELABORACIÓN DE ACTAS"/>
    <s v="NO REQUIERE ACTA"/>
    <m/>
    <m/>
    <s v="GESTOR Y/O ORIENTADOR PARTICIPANTE  "/>
  </r>
  <r>
    <n v="60"/>
    <d v="2019-07-22T00:00:00"/>
    <s v="ALCALDIA KENNEDY"/>
    <s v="Kennedy Central"/>
    <s v="KENNEDY CENTRAL"/>
    <s v="NA"/>
    <s v="Otro"/>
    <s v="6 Otro"/>
    <s v="6.0 Otro"/>
    <s v="l. Clasificación y actualización de archivo"/>
    <x v="0"/>
    <x v="0"/>
    <s v="NO"/>
    <s v="N/A"/>
    <d v="2019-07-22T00:00:00"/>
    <d v="2019-07-22T00:00:00"/>
    <d v="2019-07-22T00:00:00"/>
    <n v="0"/>
    <n v="0"/>
    <x v="0"/>
    <s v="CLM-8"/>
    <s v="ACTUALIZZACION DE ARCHIVO"/>
    <s v="NO REQUIERE ACTA"/>
    <m/>
    <m/>
    <s v="GESTOR Y/O ORIENTADOR PARTICIPANTE  "/>
  </r>
  <r>
    <n v="61"/>
    <d v="2019-07-22T00:00:00"/>
    <s v="ALCALDIA KENNEDY"/>
    <s v="Kennedy Central"/>
    <s v="KENNEDY CENTRAL"/>
    <s v="NA"/>
    <s v="Otro"/>
    <s v="6 Otro"/>
    <s v="6.0 Otro"/>
    <s v="M. Digitación base de datos"/>
    <x v="0"/>
    <x v="0"/>
    <s v="NO"/>
    <s v="N/A"/>
    <d v="2019-07-22T00:00:00"/>
    <d v="2019-07-22T00:00:00"/>
    <d v="2019-07-22T00:00:00"/>
    <n v="0"/>
    <n v="0"/>
    <x v="0"/>
    <s v="CLM-8"/>
    <s v="DIGITACIÓN DE BASE DE DATOS"/>
    <s v="NO REQUIERE ACTA"/>
    <m/>
    <m/>
    <s v="GESTOR Y/O ORIENTADOR PARTICIPANTE  "/>
  </r>
  <r>
    <n v="62"/>
    <d v="2019-07-23T00:00:00"/>
    <s v="ALCALDIA LOCAL 8"/>
    <s v="Kennedy Central"/>
    <s v="KENNEDY CENTRAL"/>
    <n v="1"/>
    <s v="Adultez"/>
    <s v="5 Tramitación De Requerimientos Ciudadanos"/>
    <s v="5.2  Seguimiento a Trámites"/>
    <s v="F. Encuentros Comunitarios"/>
    <x v="0"/>
    <x v="0"/>
    <s v="NO"/>
    <s v="N/A"/>
    <d v="2019-07-23T00:00:00"/>
    <d v="2019-07-23T00:00:00"/>
    <d v="2019-07-23T00:00:00"/>
    <n v="0"/>
    <n v="0"/>
    <x v="0"/>
    <s v="CLM-8"/>
    <s v="ACTA LIDER COMUNAL SOLICITA OPERATIVOS"/>
    <s v="ACTA ACUERDOS DIALOGOS CIUDADANOS, INQUIETUDES CLM, SGV INFORMA MESAS TECNICAS"/>
    <m/>
    <m/>
    <s v="GESTOR Y/O ORIENTADOR PARTICIPANTE  "/>
  </r>
  <r>
    <n v="63"/>
    <d v="2019-07-23T00:00:00"/>
    <s v="LAS MARGARITAS"/>
    <s v="Las Margaritas"/>
    <s v="MARGARITAS"/>
    <n v="5"/>
    <s v="Adultez"/>
    <s v="5 Tramitación De Requerimientos Ciudadanos"/>
    <s v="5.2  Seguimiento a Trámites"/>
    <s v="F. Encuentros Comunitarios"/>
    <x v="1"/>
    <x v="1"/>
    <s v="SÍ"/>
    <s v="RADICAR SOLICITUD DE OPERATIVO DE CONTROL EN BOGOTA ESCUCHA EN CALLE 48A SUR # 88C-49 RADICO CON EL N. 1834842019"/>
    <d v="2019-07-23T00:00:00"/>
    <d v="2019-08-05T00:00:00"/>
    <d v="2019-07-31T00:00:00"/>
    <n v="13"/>
    <n v="8"/>
    <x v="0"/>
    <s v="CLM-8"/>
    <s v="ACTA"/>
    <s v="ACTA NUMERO DE RADICADO 1743322019"/>
    <m/>
    <m/>
    <s v="GESTOR Y/O ORIENTADOR PARTICIPANTE  "/>
  </r>
  <r>
    <n v="64"/>
    <d v="2019-07-24T00:00:00"/>
    <s v="ALCALDIA KENNEDY"/>
    <s v="Kennedy Central"/>
    <s v="KENNEDY CENTRAL"/>
    <n v="1"/>
    <s v="Adultez"/>
    <s v="5 Tramitación De Requerimientos Ciudadanos"/>
    <s v="5.2  Seguimiento a Trámites"/>
    <s v="F. Encuentros Comunitarios"/>
    <x v="1"/>
    <x v="1"/>
    <s v="SÍ"/>
    <s v="RADICAR SOLICITUD DE OPERATIVO DE CONTROL"/>
    <d v="2019-07-24T00:00:00"/>
    <d v="2019-08-06T00:00:00"/>
    <d v="2019-07-29T00:00:00"/>
    <n v="13"/>
    <n v="5"/>
    <x v="0"/>
    <s v="ACTA NUMERO DE RADICADO 1807772019"/>
    <s v="ACTA LIDER COMUNAL SOLICITA  OPERATIVOS"/>
    <s v="ACTA SE REALIZA JORNADA INFORMATIVA  CON VOLANTE  INFORMATIVO ¿Dónde PUEDO PARQUEAR?"/>
    <m/>
    <m/>
    <s v="GESTOR Y/O ORIENTADOR PARTICIPANTE  "/>
  </r>
  <r>
    <n v="65"/>
    <d v="2019-07-24T00:00:00"/>
    <s v="ALCALDIA KENNEDY"/>
    <s v="Kennedy Central"/>
    <s v="KENNEDY CENTRAL"/>
    <s v="N/A"/>
    <s v="Adultez"/>
    <s v="3 Aplicación transversal de la Política Pública"/>
    <s v="3.2 Gestión Pública territorial "/>
    <s v="G. Reuniones interinstitucionales / Participación en Instancias"/>
    <x v="0"/>
    <x v="0"/>
    <s v="NO"/>
    <s v="N/A"/>
    <d v="2019-07-24T00:00:00"/>
    <d v="2019-07-24T00:00:00"/>
    <d v="2019-07-24T00:00:00"/>
    <n v="0"/>
    <n v="0"/>
    <x v="0"/>
    <s v="GESTORA CLM-8"/>
    <s v="ACTA"/>
    <s v="CLIP ORDINARIA"/>
    <s v="Comisión Local Intersectorial de Participación (CLIP)"/>
    <m/>
    <s v="GESTOR Y/O ORIENTADOR PARTICIPANTE  "/>
  </r>
  <r>
    <n v="66"/>
    <d v="2019-07-24T00:00:00"/>
    <s v="CREA ROMA"/>
    <s v="Timiza"/>
    <s v="ROMA"/>
    <n v="1"/>
    <s v="Adultez"/>
    <s v="5 Tramitación De Requerimientos Ciudadanos"/>
    <s v="5.2  Seguimiento a Trámites"/>
    <s v="F. Encuentros Comunitarios"/>
    <x v="0"/>
    <x v="0"/>
    <s v="NO"/>
    <s v="N/A"/>
    <d v="2019-07-24T00:00:00"/>
    <d v="2019-07-24T00:00:00"/>
    <d v="2019-07-24T00:00:00"/>
    <n v="0"/>
    <n v="0"/>
    <x v="0"/>
    <s v="CLM-8"/>
    <s v="ACTA   "/>
    <s v="ACTA CON PROPIETARIO DE VEHICULO MAL PARQUEADO"/>
    <m/>
    <m/>
    <s v="GESTOR Y/O ORIENTADOR PARTICIPANTE  "/>
  </r>
  <r>
    <n v="67"/>
    <d v="2019-07-24T00:00:00"/>
    <s v="CARVAJAL"/>
    <s v="Carvajal"/>
    <s v="carvajal"/>
    <n v="11"/>
    <s v="Adultez"/>
    <s v="1 Formación, sensibilización capacitación"/>
    <s v="1.1 Sensibilización e Información"/>
    <s v="E. Jornadas informativas y de divulgación"/>
    <x v="0"/>
    <x v="0"/>
    <s v="NO"/>
    <s v="N/A"/>
    <d v="2019-07-24T00:00:00"/>
    <d v="2019-07-24T00:00:00"/>
    <d v="2019-07-24T00:00:00"/>
    <n v="0"/>
    <n v="0"/>
    <x v="0"/>
    <s v="CLM-8"/>
    <s v="ACTA"/>
    <s v="JORNADA INFORMATIVA  BARRIO CARVAJAL"/>
    <m/>
    <m/>
    <s v="GESTOR Y/O ORIENTADOR PARTICIPANTE  "/>
  </r>
  <r>
    <n v="68"/>
    <d v="2019-07-25T00:00:00"/>
    <s v="CDC TIMIZA"/>
    <s v="Timiza"/>
    <s v="TIMIZA"/>
    <s v="N/A"/>
    <s v="Adultez"/>
    <s v="3 Aplicación transversal de la Política Pública"/>
    <s v="3.2 Gestión Pública territorial "/>
    <s v="G. Reuniones interinstitucionales / Participación en Instancias"/>
    <x v="0"/>
    <x v="0"/>
    <s v="NO"/>
    <s v="N/A"/>
    <d v="2019-07-25T00:00:00"/>
    <d v="2019-07-25T00:00:00"/>
    <d v="2019-07-25T00:00:00"/>
    <n v="0"/>
    <n v="0"/>
    <x v="0"/>
    <s v="GESTORA CLM-8"/>
    <s v="ACTA"/>
    <s v="CLOPS "/>
    <m/>
    <m/>
    <s v="GESTOR Y/O ORIENTADOR PARTICIPANTE  "/>
  </r>
  <r>
    <n v="69"/>
    <d v="2019-07-25T00:00:00"/>
    <s v="COMPENSAR"/>
    <s v="Ciudad Salitre Occidente"/>
    <s v="BOSQUE POPULAR"/>
    <s v="N/A"/>
    <s v="Adultez"/>
    <s v="6 Otro"/>
    <s v="6.0 Otro"/>
    <s v="K. Apoyo en la elaboración de documentos y/o material del CLM"/>
    <x v="0"/>
    <x v="0"/>
    <s v="NO"/>
    <s v="N/A"/>
    <d v="2019-07-25T00:00:00"/>
    <d v="2019-07-25T00:00:00"/>
    <d v="2019-07-25T00:00:00"/>
    <n v="0"/>
    <n v="0"/>
    <x v="0"/>
    <s v="ORIENTADORA"/>
    <s v="APOYO FORO DE BICI TAXIS INGRID"/>
    <s v="NO REQUIERE ACTA"/>
    <m/>
    <m/>
    <s v="GESTOR Y/O ORIENTADOR PARTICIPANTE  "/>
  </r>
  <r>
    <n v="70"/>
    <d v="2019-07-26T00:00:00"/>
    <s v="ESTACION MANITAS"/>
    <s v="Lucero"/>
    <s v="MANITAS"/>
    <s v="N/A"/>
    <s v="Adultez"/>
    <s v="3 Aplicación transversal de la Política Pública"/>
    <s v="3.2 Gestión Pública territorial "/>
    <s v="G. Reuniones interinstitucionales / Participación en Instancias"/>
    <x v="0"/>
    <x v="0"/>
    <s v="NO"/>
    <s v="N/A"/>
    <d v="2019-07-26T00:00:00"/>
    <d v="2019-07-26T00:00:00"/>
    <d v="2019-07-26T00:00:00"/>
    <n v="0"/>
    <n v="0"/>
    <x v="0"/>
    <s v="CLM-8 "/>
    <s v="ACTA"/>
    <s v="SEGUNDA REUNIÓN DELEGADOS MESAS DE ACCESIBILIDAD LOCAL "/>
    <m/>
    <m/>
    <s v="GESTOR Y/O ORIENTADOR PARTICIPANTE  "/>
  </r>
  <r>
    <n v="71"/>
    <d v="2019-07-26T00:00:00"/>
    <s v="ALCALDIA LOCAL 8"/>
    <s v="Kennedy Central"/>
    <s v="KENNEDY CENTRAL"/>
    <s v="N/A"/>
    <s v="Adultez"/>
    <s v="1 Formación, sensibilización capacitación"/>
    <s v="1.1 Sensibilización e Información"/>
    <s v="E. Jornadas informativas y de divulgación"/>
    <x v="0"/>
    <x v="0"/>
    <s v="NO"/>
    <s v="N/A"/>
    <d v="2019-07-26T00:00:00"/>
    <d v="2019-07-26T00:00:00"/>
    <d v="2019-07-26T00:00:00"/>
    <n v="0"/>
    <n v="0"/>
    <x v="0"/>
    <s v="CLM-8"/>
    <s v="ACTA"/>
    <s v="DIVULGACIÓN EN CARTELERA SOBRE HERRAMIENTAS NORMATIVAS."/>
    <m/>
    <m/>
    <s v="GESTOR Y/O ORIENTADOR PARTICIPANTE  "/>
  </r>
  <r>
    <n v="72"/>
    <d v="2019-07-29T00:00:00"/>
    <s v="SDM CL 13 "/>
    <s v="Zona Industrial"/>
    <s v="LOS EJIDOS"/>
    <s v="N/A"/>
    <s v="Adultez"/>
    <s v="6 Otro"/>
    <s v="6.0 Otro"/>
    <s v="R. Reuniones de Coordinaciòn"/>
    <x v="0"/>
    <x v="0"/>
    <s v="NO"/>
    <s v="N/A"/>
    <d v="2019-07-29T00:00:00"/>
    <d v="2019-07-29T00:00:00"/>
    <d v="2019-07-29T00:00:00"/>
    <n v="0"/>
    <n v="0"/>
    <x v="0"/>
    <s v="NO REQUIERA ACTA"/>
    <s v="REUNION DE COORDINACION NUEVOS FORMATOS"/>
    <s v="NO REQUIERE ACTA"/>
    <m/>
    <m/>
    <s v="GESTOR Y/O ORIENTADOR PARTICIPANTE  "/>
  </r>
  <r>
    <n v="73"/>
    <d v="2019-07-29T00:00:00"/>
    <s v="ALCALDIA KENNEDY"/>
    <s v="Kennedy Central"/>
    <s v="KENNEDY CENTRAL"/>
    <n v="0"/>
    <s v="No definido"/>
    <s v="5 Tramitación De Requerimientos Ciudadanos"/>
    <s v="5.1 Recepción de Solicitudes"/>
    <s v="O. Atención a la ciudadanía en CLM"/>
    <x v="0"/>
    <x v="0"/>
    <s v="NO"/>
    <s v="N/A"/>
    <d v="2019-07-29T00:00:00"/>
    <d v="2019-07-29T00:00:00"/>
    <d v="2019-07-29T00:00:00"/>
    <n v="0"/>
    <n v="0"/>
    <x v="0"/>
    <s v="CLM-8"/>
    <s v="NO REQUIERA ACTA"/>
    <s v="SE BRINDA ATENCIÓN EN CLM"/>
    <m/>
    <m/>
    <s v="GESTOR Y/O ORIENTADOR PARTICIPANTE  "/>
  </r>
  <r>
    <n v="74"/>
    <d v="2019-07-29T00:00:00"/>
    <s v="ALCALDIA KENNEDY"/>
    <s v="Kennedy Central"/>
    <s v="KENNEDY CENTRAL"/>
    <s v="NA"/>
    <s v="Otro"/>
    <s v="6 Otro"/>
    <s v="6.0 Otro"/>
    <s v="K. Apoyo en la elaboración de documentos y/o material del CLM"/>
    <x v="0"/>
    <x v="0"/>
    <s v="NO"/>
    <s v="N/A"/>
    <d v="2019-07-29T00:00:00"/>
    <d v="2019-07-29T00:00:00"/>
    <d v="2019-07-29T00:00:00"/>
    <n v="0"/>
    <n v="0"/>
    <x v="0"/>
    <s v="CLM-8"/>
    <s v="NO REQUIERA ACTA"/>
    <s v="NO REQUIERA ACTA"/>
    <m/>
    <m/>
    <s v="GESTOR Y/O ORIENTADOR PARTICIPANTE  "/>
  </r>
  <r>
    <n v="75"/>
    <d v="2019-07-29T00:00:00"/>
    <s v="ALCALDIA KENNEDY"/>
    <s v="Kennedy Central"/>
    <s v="KENNEDY CENTRAL"/>
    <s v="NA"/>
    <s v="Otro"/>
    <s v="6 Otro"/>
    <s v="6.0 Otro"/>
    <s v="l. Clasificación y actualización de archivo"/>
    <x v="0"/>
    <x v="0"/>
    <s v="NO"/>
    <s v="N/A"/>
    <d v="2019-07-29T00:00:00"/>
    <d v="2019-07-29T00:00:00"/>
    <d v="2019-07-29T00:00:00"/>
    <n v="0"/>
    <n v="0"/>
    <x v="0"/>
    <s v="CLM-8"/>
    <s v="NO REQUIERA ACTA"/>
    <s v="CLASIFICACIÓN Y ORGANIZACIÓN DE ARCHIVO"/>
    <m/>
    <m/>
    <s v="GESTOR Y/O ORIENTADOR PARTICIPANTE  "/>
  </r>
  <r>
    <n v="76"/>
    <d v="2019-07-29T00:00:00"/>
    <s v="ALCALDIA KENNEDY"/>
    <s v="Kennedy Central"/>
    <s v="KENNEDY CENTRAL"/>
    <s v="NA"/>
    <s v="Otro"/>
    <s v="6 Otro"/>
    <s v="6.0 Otro"/>
    <s v="M. Digitación base de datos"/>
    <x v="0"/>
    <x v="0"/>
    <s v="NO"/>
    <s v="N/A"/>
    <d v="2019-07-29T00:00:00"/>
    <d v="2019-07-29T00:00:00"/>
    <d v="2019-07-29T00:00:00"/>
    <n v="0"/>
    <n v="0"/>
    <x v="0"/>
    <s v="CLM-8"/>
    <s v="NO REQUIERA ACTA"/>
    <s v="ELALABORACIÓN DE ACTAS"/>
    <m/>
    <m/>
    <s v="GESTOR Y/O ORIENTADOR PARTICIPANTE  "/>
  </r>
  <r>
    <n v="77"/>
    <d v="2019-07-30T00:00:00"/>
    <s v="ALCALDIA KENNEDY"/>
    <s v="Kennedy Central"/>
    <s v="KENNEDY CENTRAL"/>
    <s v="NA"/>
    <s v="Otro"/>
    <s v="6 Otro"/>
    <s v="6.0 Otro"/>
    <s v="l. Clasificación y actualización de archivo"/>
    <x v="0"/>
    <x v="0"/>
    <s v="NO"/>
    <s v="N/A"/>
    <d v="2019-07-30T00:00:00"/>
    <d v="2019-07-30T00:00:00"/>
    <d v="2019-07-30T00:00:00"/>
    <n v="0"/>
    <n v="0"/>
    <x v="0"/>
    <s v="NO REQUIERA ACTA"/>
    <s v="NO REQUIERA ACTA"/>
    <s v="ACTUALIZZACION DE ARCHIVO"/>
    <m/>
    <m/>
    <s v="GESTOR Y/O ORIENTADOR PARTICIPANTE  "/>
  </r>
  <r>
    <n v="78"/>
    <d v="2019-07-30T00:00:00"/>
    <s v="ALCALDIA KENNEDY"/>
    <s v="Kennedy Central"/>
    <s v="KENNEDY CENTRAL"/>
    <s v="NA"/>
    <s v="Otro"/>
    <s v="6 Otro"/>
    <s v="6.0 Otro"/>
    <s v="M. Digitación base de datos"/>
    <x v="0"/>
    <x v="0"/>
    <s v="NO"/>
    <s v="N/A"/>
    <d v="2019-07-30T00:00:00"/>
    <d v="2019-07-30T00:00:00"/>
    <d v="2019-07-30T00:00:00"/>
    <n v="0"/>
    <n v="0"/>
    <x v="0"/>
    <s v="CLM-8"/>
    <s v="NO REQUIERA ACTA"/>
    <s v="DIGITACIÓN DE BASE DE DATOS"/>
    <m/>
    <m/>
    <s v="GESTOR Y/O ORIENTADOR PARTICIPANTE  "/>
  </r>
  <r>
    <n v="79"/>
    <d v="2019-07-31T00:00:00"/>
    <s v="ALCALDIA KENNEDY"/>
    <s v="Kennedy Central"/>
    <s v="KENNEDY CENTRAL"/>
    <s v="NA"/>
    <s v="Otro"/>
    <s v="6 Otro"/>
    <s v="6.0 Otro"/>
    <s v="l. Clasificación y actualización de archivo"/>
    <x v="0"/>
    <x v="0"/>
    <s v="NO"/>
    <s v="N/A"/>
    <d v="2019-07-31T00:00:00"/>
    <d v="2019-07-31T00:00:00"/>
    <d v="2019-07-31T00:00:00"/>
    <n v="0"/>
    <n v="0"/>
    <x v="0"/>
    <s v="CLM-8"/>
    <s v="NO REQUIERA ACTA"/>
    <s v="ACTA LIDER COMUNAL SOLICITA OPERATIVOS"/>
    <m/>
    <m/>
    <s v="GESTOR Y/O ORIENTADOR PARTICIPANTE  "/>
  </r>
  <r>
    <n v="80"/>
    <d v="2019-07-31T00:00:00"/>
    <s v="ALCALDIA KENNEDY"/>
    <s v="Kennedy Central"/>
    <s v="KENNEDY CENTRAL"/>
    <s v="NA"/>
    <s v="Otro"/>
    <s v="6 Otro"/>
    <s v="6.0 Otro"/>
    <s v="M. Digitación base de datos"/>
    <x v="0"/>
    <x v="0"/>
    <s v="NO"/>
    <s v="N/A"/>
    <d v="2019-07-31T00:00:00"/>
    <d v="2019-07-31T00:00:00"/>
    <d v="2019-07-31T00:00:00"/>
    <n v="0"/>
    <n v="0"/>
    <x v="0"/>
    <s v="CLM-8"/>
    <s v="NO REQUIERA ACTA"/>
    <s v="ACTA COMUNIDAD SOLICITA OPERATIVOS DE CONTROL"/>
    <m/>
    <m/>
    <s v="GESTOR Y/O ORIENTADOR PARTICIPANTE  "/>
  </r>
</pivotCacheRecords>
</file>

<file path=xl/pivotCache/pivotCacheRecords13.xml><?xml version="1.0" encoding="utf-8"?>
<pivotCacheRecords xmlns="http://schemas.openxmlformats.org/spreadsheetml/2006/main" xmlns:r="http://schemas.openxmlformats.org/officeDocument/2006/relationships" count="58">
  <r>
    <n v="1"/>
    <d v="2019-07-03T00:00:00"/>
    <s v="KR 92 No. 146C-95_x000a_ BIBLIOTECA PUBLICA FRANCISCO_x000a_ JOSE DE CALDAS"/>
    <s v="Suba"/>
    <s v="SUBA CENTRO"/>
    <n v="0"/>
    <s v="Adultez"/>
    <s v="3 Aplicación transversal de la Política Pública"/>
    <s v="3.2 Gestión Pública territorial "/>
    <s v="G. Reuniones interinstitucionales / Participación en Instancias"/>
    <x v="0"/>
    <x v="0"/>
    <s v="NO"/>
    <s v="NA"/>
    <d v="2019-07-03T00:00:00"/>
    <d v="2019-07-03T00:00:00"/>
    <d v="2019-07-03T00:00:00"/>
    <n v="0"/>
    <n v="0"/>
    <x v="0"/>
    <s v="CLM  11"/>
    <s v="ACTA"/>
    <s v="Se da inicio a la presentación del proyecto 343 de ayudas técnicas a cago de la Alcaldía Local de suba, con el cual se entregaron dispositivos de asistencia personal “ayudas Técnicas” que tienen que ver con la movilidad, Protección personal y ayudas visual cognitivo, el banco de ayudas técnicas se realiza mediante un diagnostico general de las personas con discapacidad de la localidad, la cuales son beneficiados con estas ayudas técnicas que con tribuyen a la fácil accesibilidad garantizando la inclusión de cuidadores y cuidadoras en, en los diferentes procesos de participación en el localidad._x000a_ Para hacerse a creedor a una de estas ayudas técnicas existen unos criterios de inclusión, igualmente existe un proceso para el otorgamiento de dispositivos de asistencia personal, lo cual garantiza que la ayuda técnica llegue realmente a la persona que lo necesita._x000a_ En cuanto a el proceso propiamente dicho se realiza mediante la firma de un acta de inicio, acta de terminación. plazo de ejecución y apoyo a la supervisión del mismo._x000a_ Por último, se informa sobre el valor de convenio, el cual cuenta con a por del Fondo de desarrollo Local para el presente convenio se aportaron $ 1.501.400.000, aportes por pate de la sub-red norte $ 159.145.750, para un valor total del convenio de $ 1.651.545.750._x000a_ Con la ejecución de este proyecto de ayudas técnicas se beneficiarán 750 personas con discapacidad, cuidadores y cuidadoras de la localidad."/>
    <s v="Consejo Local de Discapacidad (CLD)"/>
    <s v="MESA DE ACCESIBILIDAD"/>
    <s v="EDGAR MORENO"/>
  </r>
  <r>
    <n v="2"/>
    <d v="2019-07-03T00:00:00"/>
    <s v="CL 146B No. 90-26 PISO 2"/>
    <s v="Suba"/>
    <s v="SUBA CENTRO"/>
    <n v="8"/>
    <s v="Adultez"/>
    <s v="3 Aplicación transversal de la Política Pública"/>
    <s v="3.2 Gestión Pública territorial"/>
    <s v="A. Comisiones de Movilidad"/>
    <x v="0"/>
    <x v="0"/>
    <s v="NO"/>
    <s v="NA"/>
    <d v="2019-07-03T00:00:00"/>
    <d v="2019-07-03T00:00:00"/>
    <d v="2019-07-03T00:00:00"/>
    <n v="0"/>
    <n v="0"/>
    <x v="0"/>
    <s v="CLM  11"/>
    <s v="ACTA"/>
    <s v="Se da inicio a la comisión de movilidad en la cual se tocaron tema referente a la situación actual de algunas rutas del sipt que se vienen retirando de algunas sectores de la ciudad, según los comentarios e informe que se hicieron en la sesión en la localidad de suba la ruta que va del portal Usme a suba casa blanca con ruta 189,194 y b57 se retiraran de la localidad, pero mediante un plan de contingencia estas serán cubiertas por otras empresas, actualmente se adelanta el otro si mediante una nueva licitación para dar cubrimiento a la localidad de suba que actualmente no cuenta con operadores para el cubrimiento._x000a_ Se solicita si hay alguna información sobre el POT, respecto a temas de movilidad si quedaron acciones incluidas para el nuevo POT , a lo cual se respondió por parte del Gestor Local de Movilidad que a las convocatorias que se hicieron para la participación de la comunidad en POT no fue la mejor, haciéndose énfasis en que una cosa son las vías que pudieron quedar en el pot, pero otra cosa es lo que compete a Movilidad, que no tiene que ver con la construcción de vías en la localidad y corresponde a la comisión de movilidad que toca todo el tema en general de la movilidad en la localidad que tiene que ver con la construcción de vías en los diferentes sectores de la localidad para lo cual se hace necesario la participación activa de cada uno de los comisionados de las 12 UPZS._x000a_ De otra parte se hace invitación formal a todos y cada uno de los comisionados a asistir a los Diálogos Ciudadanos que está adelantando las Secretaria Distrital de Movilidad, con el acompañamiento del secretario de Movilidad Doctor Juan Pablo Bocarejo y su equipo de trabajo, a fin de observar las implementación de que se han venido realizando en la localidad , igualmente se escuchara a la comunidad frente a las diferentes inquietudes del comunidad y dar respuestas a las mismas y dar continuación a los procesos que están pendientes en la localidad, lo anterior serán insumos para la rendición de cuentas del sector movilidad."/>
    <m/>
    <s v="NA"/>
    <s v="EDGAR CAROL Y NOHORA"/>
  </r>
  <r>
    <n v="3"/>
    <d v="2019-07-04T00:00:00"/>
    <s v="CL 153 ENTRE KR 92 Y KR 97B, KR 94 ENTRE CL 153 Y CL 152 Y KR 97B ENTRE CL 153 Y CL 154A"/>
    <s v="Suba"/>
    <s v="SUBA CENTRO"/>
    <n v="53"/>
    <s v="Adultez"/>
    <s v="2 Gestión participativa del proyecto"/>
    <s v="2.3 Participación ciudadana en Proyectos"/>
    <s v="E. Jornadas informativas y de divulgación"/>
    <x v="0"/>
    <x v="0"/>
    <s v="NO"/>
    <s v="NA"/>
    <d v="2019-07-04T00:00:00"/>
    <d v="2019-07-04T00:00:00"/>
    <d v="2019-07-04T00:00:00"/>
    <n v="0"/>
    <n v="0"/>
    <x v="0"/>
    <s v="CLM  11"/>
    <s v="ACTA"/>
    <s v="&quot;• Se contactaron 53 ciudadanos residentes en el barrio Pinar sobre los predios ubicados en la CL 153 ENTRE KR 92 Y KR 97B, KR 94 ENTRE CL 153 Y CL 152 Y KR 97B ENTRE CL 153 Y CL 154ª para informarlos de la implementación de bandas alertadores en agregado pétreo según SDM-SS-116998-19/SDM-147309-19, SDM-SS-127727-19/SDM-162034-19, SDM-SS-127787-19/ _x000a_SDM-163298-19_x000a_Con resultado positivo 46_x000a_Negativo 7_x000a_Adicionalmente se contactaron 10 conjuntos residenciales en donde fue recibida la información para ser publicada en cartelera y divulgada con los residentes a quienes se les dejo acta para ser firmada._x000a_&quot; _x000a_"/>
    <m/>
    <s v="NA"/>
    <s v="NHORA Y CAROL"/>
  </r>
  <r>
    <n v="4"/>
    <d v="2019-07-04T00:00:00"/>
    <s v="TRASMICABLE CIUDAD BOLIVAR"/>
    <s v="Danubio"/>
    <s v="CIUDAD BOLIVAR"/>
    <n v="0"/>
    <s v="Adultez"/>
    <s v="3 Aplicación transversal de la Política Pública"/>
    <s v="3.2 Gestión Pública territorial "/>
    <s v="G. Reuniones interinstitucionales / Participación en Instancias"/>
    <x v="0"/>
    <x v="0"/>
    <s v="NO"/>
    <s v="NA"/>
    <d v="2019-07-04T00:00:00"/>
    <d v="2019-07-04T00:00:00"/>
    <d v="2019-07-04T00:00:00"/>
    <n v="0"/>
    <n v="0"/>
    <x v="0"/>
    <s v="CLM  11"/>
    <s v="ACTA"/>
    <s v="&quot;Se realiza Jornada Lúdico Pedagógica con los adultos mayores de los barrios la cañiza y Londres en compañía de la gestora de Transmilenio S.A, encaminados a crear conciencia en temas de normas de comportamiento de tránsito (pasos peatonales seguros y actores de la vía), en especial dentro del Sistema de Integrado de Transporte Publico, dispositivos reguladores de tránsito y señalización, uso democrático del espacio público y plan maestro de movilidad, así como en temas de corresponsabilidad ciudadana y empoderamiento ciudadano que promuevan la participación y despierten el interés de la comunidad frente a los temas asociados a Movilidad. _x000a_Saludo y presentación: Se realiza la respectiva presentación de cada uno de los integrantes del Centro Local de Movilidad, explicando los objetivos, funcionamiento, y la importancia que tiene la seguridad vial en el desarrollo no solo de nuestras vidas, sino también de la ciudad. En las jornadas lúdicas pedagógicas se presenta de la cartilla de Transmilenio S.A, para pintar, escribir y jugar, explicando la importancia del comportamiento que se debe tener como actor vial en los buses del Sistema Integrado de Transporte Publico._x000a_Actores viales: Se realiza una actividad en la que los participantes intentan definir o describir cuales son los actores viales, mencionando algunas pistas orientadoras para que los participantes definan el primer actor vial, generalmente el peatón. Posteriormente se exponen el resto de actores viales: peatón, ciclista/bici usuario, motociclista, conductor, pasajero, personas con movilidad reducida (mujeres gestantes, adulto mayor, personas con discapacidad, etc.) y policía de tránsito._x000a_Pasos peatonales seguros: Con el apoyo del tablero se realiza un dibujo de un tramo vial en el que se identifican varios de los pasos peatonales seguros y la importancia que tienen estos para evitar accidentes. Mencionando algunos de estos, como el puente peatonal, las cebras, el paso a riesgo, los andenes, los diferentes tipos de semáforo, túneles, y las señales de tránsito. _x000a_Actividad afín de la importancia en la concentración como actores viales: Actividad con uno de los participantes en donde se deja caer un marcador en un primer momento con la información suficiente (contando 1, 2 y 3) y sin distracción alguna para que este lo atrape, y logre su cometido. Sin embargo, en un segundo momento se le informa al participante que ya no se va a contar y que adicionalmente se le realizaran una serie de preguntas, distrayendo completamente quien en la mayoría de veces deja caer el marcador, evidenciando en los estudiantes con un ejercicio práctico la importancia de la Se realiza Jornada Lúdico Pedagógica con los adultos mayores de los barrios la cañiza y barrio Londres en compañía de la gestora de Transmilenio S.A, encaminados a crear conciencia en temas de normas de comportamiento de tránsito (pasos peatonales seguros y actores de la vía), en especial dentro del Sistema de Integrado de Transporte Publico, dispositivos reguladores de tránsito y señalización, uso democrático del espacio público y plan maestro de movilidad, así como en temas de corresponsabilidad ciudadana y empoderamiento ciudadano que promuevan la participación y despierten el interés de la comunidad frente a los temas asociados a Movilidad. _x000a_Saludo y presentación: Se realiza la respectiva presentación de cada uno de los integrantes del Centro Local de Movilidad, explicando los objetivos, funcionamiento, y la importancia que tiene la seguridad vial en el desarrollo no solo de nuestras vidas, sino también de la ciudad. En las jornadas lúdicas pedagógicas se presenta de la cartilla de Transmilenio S.A, para pintar, escribir y jugar, explicando la importancia del comportamiento que se debe tener como actor vial en los buses del Sistema Integrado de Transporte Publico._x000a_Actores viales: Se realiza una actividad en la que los participantes intentan definir o describir cuales son los actores viales, mencionando algunas pistas orientadoras para que los participantes definan el primer actor vial, generalmente el peatón. Posteriormente se exponen el resto de actores viales: peatón, ciclista/bici usuario, motociclista, conductor, pasajero, personas con movilidad reducida (mujeres gestantes, adulto mayor, personas con discapacidad, etc.) y policía de tránsito._x000a_Pasos peatonales seguros: Con el apoyo del tablero se realiza un dibujo de un tramo vial en el que se identifican varios de los pasos peatonales seguros y la importancia que tienen estos para evitar accidentes. Mencionando algunos de estos, como el puente peatonal, las cebras, el paso a riesgo, los andenes, los diferentes tipos de semáforo, túneles, y las señales de tránsito. _x000a_Actividad afín de la importancia en la concentración como actores viales: Actividad con uno de los participantes en donde se deja caer un marcador en un primer momento con la información suficiente (contando 1, 2 y 3) y sin distracción alguna para que este lo atrape, y logre su cometido. Sin embargo, en un segundo momento se le informa al participante que ya no se va a contar y que adicionalmente se le realizaran una serie de preguntas, distrayendo completamente quien en la mayoría de veces deja caer el marcador, evidenciando en los estudiantes con un ejercicio práctico la importancia de la concentración al momento de transitar por las vías sin importar que rol de actor vial este desempeñando._x000a_Dispositivos reguladores de tránsito y señalización: Teniendo en cuenta que en el punto de pasos peatonales seguros se informa de los diferentes tipos de semáforos, en este momento se enfatiza en los tipos de señales de tránsito, determinados como señales reglamentarias u obligatorias, señales preventivas (se explica las señales preventivas transitorias) y señales informativas. Describiendo detalladamente la forma, colores y ejemplos de cada una de ellas. _x000a_Código Nacional de Tránsito y Plan Maestro de Movilidad: En los talleres de formación y sensibilización, exceptuando este punto en las jornadas lúdico pedagógicas por la edad de los niños y niñas, se les informa a los estudiantes la importancia de acatar la reglamentación existente en el Código Nacional de Tránsito para salvaguardar sus propias vidas y la de los demás. Así mismo se menciona algunos proyectos que tiene la Alcaldía y la Secretaria Distrital de Movilidad, como el de Visión Cero, Encárgate de Bogotá, el poder del cono, bajémosle atrancan, la pedagogía referente a los carriles preferenciales, entre otros. _x000a_Corresponsabilidad ciudadana y empoderamiento ciudadano: Finalmente para dar cierre a la jornada se les recuerda la importancia de respetar las señales de tránsito y los pasos peatonales seguros para evitar accidentes que puedan terminar con la vida propia o la de otras personas, indicando algunas cifras como por ejemplo que en el 2017 se presentaron 537 muertes en siniestros viales, 8 por ciento menos en comparación con el 2016 (585), o que al día en Bogotá se pueden estar presentando 500 accidentes, generar conciencia sobre su vulnerabilidad y de transmitir la información a sus familiares o conocidos._x000a_&quot; _x000a_"/>
    <s v="Comisión Local Intersectorial de Participación (CLIP)"/>
    <s v="TRANSMICABLE"/>
    <s v="EDGAR MORENO"/>
  </r>
  <r>
    <n v="5"/>
    <d v="2019-07-04T00:00:00"/>
    <s v="CASA DEL DEPÓRTE SUBA CLM SUBA "/>
    <s v="Suba"/>
    <s v="SUBA CENTRO"/>
    <n v="0"/>
    <s v="Adultez"/>
    <s v="1 Formación, sensibilización capacitación"/>
    <s v="1.1 Sensibilización e Información"/>
    <s v="G. Reuniones interinstitucionales / Participación en Instancias"/>
    <x v="0"/>
    <x v="0"/>
    <s v="NO"/>
    <s v="NA"/>
    <d v="2019-07-04T00:00:00"/>
    <d v="2019-07-04T00:00:00"/>
    <d v="2019-07-04T00:00:00"/>
    <n v="0"/>
    <n v="0"/>
    <x v="0"/>
    <s v="CLM  11"/>
    <s v="ACTA"/>
    <s v="Se realiza reunión interinstitucional socialización servicios SENA donde se nos contextualiza en relación con el convenio SDM – Sena._x000a_Se establece que la próxima reunión se hará en la Secretaria Distrital de Movilidad, donde el centro local de movilidad de Suba debe enviar la base de datos e informar la comunidad que falta por contactar, se le indica a la profesional social que los últimos 150 contactos registrados en la base de datos de la secretaria no han sido contactados. Esta indica que realizara contacto telefónico y les citara directamente en la calle 13#37-35 teniendo en cuenta la agenda del centro local de movilidad, donde se hace evidente que en el mes de julio hay muchas actividades programadas, sin dar cabida a más acciones._x000a_Se da cierre a la reunión._x000a__x000a_"/>
    <s v="Otro"/>
    <s v="CONVENIO SENA SDM "/>
    <s v="NHORA ,CAROL ,EDGAR"/>
  </r>
  <r>
    <n v="6"/>
    <d v="2019-07-05T00:00:00"/>
    <s v="CL. 167 No.73-45"/>
    <s v="Britalia"/>
    <s v="PORTALES DEL NORTE"/>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7"/>
    <d v="2019-07-05T00:00:00"/>
    <s v="CL. 150A No.103C-68"/>
    <s v="Tibabuyes"/>
    <s v="PINAR "/>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Se brinda información de la actividad y se convoca a los residentes del conjunto valle del Refous"/>
    <m/>
    <s v="NA"/>
    <s v="EDGAR Y CAROL"/>
  </r>
  <r>
    <n v="8"/>
    <d v="2019-07-05T00:00:00"/>
    <s v="CL. 150A No.103C-68"/>
    <s v="Tibabuyes"/>
    <s v="PINAR "/>
    <n v="2"/>
    <s v="Adultez"/>
    <s v="1 Formación, sensibilización capacitación"/>
    <s v="1.1 Sensibilización e Información"/>
    <s v="E. Jornadas informativas y de divulgación"/>
    <x v="0"/>
    <x v="0"/>
    <s v="NO"/>
    <s v="NA"/>
    <d v="2019-07-05T00:00:00"/>
    <d v="2019-07-05T00:00:00"/>
    <d v="2019-07-05T00:00:00"/>
    <n v="0"/>
    <n v="0"/>
    <x v="0"/>
    <s v="CLM  11"/>
    <s v="ACTA"/>
    <s v="Se realiza jornada informativa convocando a la comunidad para que acompañen al centro local de movilidad de Suba en los diálogos ciudadanos._x000a_Se indica que se realizaran el día 18 de julio de 2019 en horas de la mañana, que es un espacio para reunirnos con la comunidad, escuchar comentarios y generar compromisos entre el sector movilidad y la ciudadanía_x000a_Se brinda información a 2 ciudadanos._x000a_"/>
    <m/>
    <s v="NA"/>
    <s v="EDGAR Y CAROL"/>
  </r>
  <r>
    <n v="9"/>
    <d v="2019-07-05T00:00:00"/>
    <s v="CL. 143A No.113C-51"/>
    <s v="Tibabuyes"/>
    <s v="COMPARTIR"/>
    <n v="0"/>
    <s v="Adultez"/>
    <s v="4 Diagnósticos territoriales"/>
    <s v="4.2 Informe y balance de la gestión"/>
    <s v="I. Recorridos"/>
    <x v="0"/>
    <x v="0"/>
    <s v="NO"/>
    <s v="NA"/>
    <d v="2019-07-05T00:00:00"/>
    <d v="2019-07-05T00:00:00"/>
    <d v="2019-07-05T00:00:00"/>
    <n v="0"/>
    <n v="0"/>
    <x v="0"/>
    <s v="CLM  11"/>
    <s v="ACTA"/>
    <s v="Se realiza jornada informativa convocando a la comunidad para que acompañen al centro local de movilidad de Suba en los diálogos ciudadanos._x000a_Se indica que se realizaran el día 18 de julio de 2019 en horas de la mañana, que es un espacio para reunirnos con la comunidad, escuchar comentarios y generar compromisos entre el sector movilidad y la ciudadanía_x000a_Se brinda información a 1 ciudadano._x000a_"/>
    <m/>
    <s v="NA"/>
    <s v="CAROL Y EDGAR"/>
  </r>
  <r>
    <n v="10"/>
    <d v="2019-07-05T00:00:00"/>
    <s v="CL. 147 No.101-62"/>
    <s v="Suba"/>
    <s v="CAMPIÑA"/>
    <n v="0"/>
    <s v="Adultez"/>
    <s v="4 Diagnósticos territoriales"/>
    <s v="4.2 Informe y balance de la gestión"/>
    <s v="I. Recorridos"/>
    <x v="0"/>
    <x v="0"/>
    <s v="NO"/>
    <s v="NA"/>
    <d v="2019-07-05T00:00:00"/>
    <d v="2019-07-05T00:00:00"/>
    <d v="2019-07-05T00:00:00"/>
    <n v="0"/>
    <n v="0"/>
    <x v="0"/>
    <s v="CLM  11"/>
    <s v="ACTA"/>
    <s v="Se realiza jornada informativa convocando a la comunidad para que acompañen al centro local de movilidad de Suba en los diálogos ciudadanos._x000a_Se indica que se realizaran el día 18 de julio de 2019 en horas de la mañana, que es un espacio para reunirnos con la comunidad, escuchar comentarios y generar compromisos entre el sector movilidad y la ciudadanía_x000a_Se brinda información a 1 ciudadano._x000a_"/>
    <m/>
    <s v="NA"/>
    <s v="CAROL Y EDGAR"/>
  </r>
  <r>
    <n v="11"/>
    <d v="2019-07-05T00:00:00"/>
    <s v="CL. 143A No.113C-51"/>
    <s v="Tibabuyes"/>
    <s v="CIUDADELA CAFAN "/>
    <n v="1"/>
    <s v="Adultez"/>
    <s v="1 Formación, sensibilización capacitación"/>
    <s v="1.1 Sensibilización e Información"/>
    <s v="E. Jornadas informativas y de divulgación"/>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12"/>
    <d v="2019-07-05T00:00:00"/>
    <s v="CL. 132A No.150D-19"/>
    <s v="Tibabuyes"/>
    <s v="LISBOA"/>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13"/>
    <d v="2019-07-05T00:00:00"/>
    <s v="CARRIL PREFERENCIAL AV. BOYACA"/>
    <s v="Casablanca SUba"/>
    <s v="GRATAMIRA"/>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Se informa 1 ciudadano sobre la actividad de diálogos ciudadanos, quien indica ser residente y colaborar con la convocatoria"/>
    <m/>
    <s v="NA"/>
    <s v="EDGAR Y CAROL"/>
  </r>
  <r>
    <n v="14"/>
    <d v="2019-07-05T00:00:00"/>
    <s v="CR. 70H No.124-29"/>
    <s v="Niza"/>
    <s v="NIZA ANTIGUA"/>
    <n v="0"/>
    <s v="Adultez"/>
    <s v="4 Diagnósticos territoriales"/>
    <s v="4.2 Informe y balance de la gestión"/>
    <s v="I. Recorridos"/>
    <x v="0"/>
    <x v="0"/>
    <s v="NO"/>
    <s v="NA"/>
    <d v="2019-07-05T00:00:00"/>
    <d v="2019-07-05T00:00:00"/>
    <d v="2019-07-05T00:00:00"/>
    <n v="0"/>
    <n v="0"/>
    <x v="0"/>
    <s v="CLM  11"/>
    <s v="ACTA"/>
    <s v="Se realiza jornada informativa convocando a la comunidad para que acompañen al centro local de movilidad de Suba en los diálogos ciudadanos._x000a_Se indica que se realizaran el día 18 de julio de 2019 en horas de la mañana, que es un espacio para reunirnos con la comunidad, escuchar comentarios y generar compromisos entre el sector movilidad y la ciudadanía_x000a_Se brinda información a 1 ciudadano._x000a_"/>
    <m/>
    <s v="NA"/>
    <s v="EDGAR Y CAROL"/>
  </r>
  <r>
    <n v="15"/>
    <d v="2019-07-05T00:00:00"/>
    <s v="CR. 70H No.124-29"/>
    <s v="Niza"/>
    <s v="NIZA ANTIGUA"/>
    <n v="1"/>
    <s v="Adultez"/>
    <s v="1 Formación, sensibilización capacitación"/>
    <s v="1.1 Sensibilización e Información"/>
    <s v="E. Jornadas informativas y de divulgación"/>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16"/>
    <d v="2019-07-05T00:00:00"/>
    <s v="CR. 86 No. 147B-05"/>
    <s v="Suba"/>
    <s v="ALTO LA TOMA"/>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17"/>
    <d v="2019-07-05T00:00:00"/>
    <s v="AC. 100 No.  64-35"/>
    <s v="La Floresta"/>
    <s v="FLORESTA"/>
    <n v="0"/>
    <s v="Adultez"/>
    <s v="4 Diagnósticos territoriales"/>
    <s v="4.2 Informe y balance de la gestión"/>
    <s v="I. Recorridos"/>
    <x v="0"/>
    <x v="0"/>
    <s v="NO"/>
    <s v="NA"/>
    <d v="2019-07-05T00:00:00"/>
    <d v="2019-07-05T00:00:00"/>
    <d v="2019-07-05T00:00:00"/>
    <n v="0"/>
    <n v="0"/>
    <x v="0"/>
    <s v="CLM  11"/>
    <s v="ACTA"/>
    <s v="Se realiza recorrido de verificación previo a diálogos ciudadanos que se efectuaran en la localidad el día 18 de julio de 2019, estos diálogos se hacen con los directivos de la Secretaria Distrital de Movilidad en cabeza del  Secretario de Movilidad._x000a_Se evalúa el estado de la vía, las implementaciones realizadas, los beneficiarios con las medidas, asimismo se toma registro fotográfico. Con el propósito, de definir los puntos del recorrido._x000a_Estos diálogos ciudadanos, pretenden una conversación con la comunidad, donde se recojan la mayor cantidad de compromisos con la ciudadanía, al igual que las evidencias necesarias para soportar el desarrollo del dialogo ciudadano ante veeduría distrital. _x000a_"/>
    <m/>
    <s v="NA"/>
    <s v="EDGAR Y CAROL"/>
  </r>
  <r>
    <n v="18"/>
    <d v="2019-07-09T00:00:00"/>
    <s v="CL 146B No. 90-26 PISO 2 "/>
    <s v="Suba"/>
    <s v="SUBA CENTRO "/>
    <n v="0"/>
    <s v="Adultez"/>
    <s v="3 Aplicación transversal de la Política Pública"/>
    <s v="3.2 Gestión Pública territorial "/>
    <s v="G. Reuniones interinstitucionales / Participación en Instancias"/>
    <x v="0"/>
    <x v="0"/>
    <s v="NO"/>
    <s v="NA"/>
    <d v="2019-07-09T00:00:00"/>
    <d v="2019-07-09T00:00:00"/>
    <d v="2019-07-09T00:00:00"/>
    <n v="0"/>
    <n v="0"/>
    <x v="0"/>
    <s v="CLM  11"/>
    <s v="ACTA"/>
    <s v="_x000a_1. Se realiza comité de área con ingeniera de la subdirección de gestión en vía donde el tema de prelación son los diálogos ciudadanos se establecen los siguientes puntos de recorrido: _x000a_a 134 con Boyacá_x000a_B. Calle 138 con 53_x000a_C. Carrera 50 entre Calles 127 y 116_x000a_D. Por definir, posiblemente Cr 151 Bis #132A-05 Salón comunal de Lisboa_x000a_Se inicia a las 8 am en la cicloruta de la calle 138 con kr 53, donde se invita a los biciusuarios del sector, sin embargo, estos refieren que tienen una rodada para el 18 de julio, sin embargo, se socializara con otros grupos del sector. El recorrido continuara hasta la calle 138 con kr 53 donde se convoca a presidente de la JAC señor Antonio Bolívar, seguidamente nos dirigiremos hacia la Kr 50 entre calles 127 y 116 barrio El Batán donde posiblemente culmina el recorrido en la iglesia del padre Alirio, sin embargo, está por definirse si se continuara el recorrido hacia Lisboa Cr 151 Bis #132A-05 donde se encuentra el salón comunal., este punto no se ha definido debido a la distancia y por cuestiones de tiempo. El recorrido se espera culmine aproximadamente a las 11am. En el punto donde culminen los diálogos ciudadanos se realizará conversación con la comunidad y se realizará presentación de las actividades realizadas por la SDM durante los años 2016 al 2018, así mismo, información de comparendos, operativos y pilotos realizados._x000a_2.  Se nos brinda información en relación de la persona que brinda información sobre los PMTs de la localidad, quedo asignada para la localidad la señora Martha Cecilia Bayona     mbayona@movilidadbogota.gov.co _x000a_3. Se solicita información de la operatividad durante el 2019 en el barrio Prado Veraniego, por solicitud para encuentro comunitario, con el propósito de aclararle a la comunidad que si se han realizado acciones en el barrio y brindar informe detallado de las mismas_x000a_4. Se muestra el acta de socialización del barrio Potosí donde la ingeniera explica el trazado y hace énfasis en que la guía son las cuatro figuras.   _x000a__x000a__x000a__x000a__x000a_"/>
    <m/>
    <s v="COMITÉ DE AREA"/>
    <s v="EDGAR, CAROL NHORA Y BERTA"/>
  </r>
  <r>
    <n v="19"/>
    <d v="2019-07-09T00:00:00"/>
    <s v="CALLE 128A No. 49-37"/>
    <s v="El Prado"/>
    <s v="PRADO VERANIEGO "/>
    <n v="15"/>
    <s v="Adultez"/>
    <s v="5 Tramitación De Requerimientos Ciudadanos"/>
    <s v="5.1 Recepción de Solicitudes"/>
    <s v="F. Encuentros Comunitarios"/>
    <x v="0"/>
    <x v="1"/>
    <s v="SÍ"/>
    <s v="NA"/>
    <d v="2019-07-09T00:00:00"/>
    <d v="2019-07-31T00:00:00"/>
    <d v="2019-07-23T00:00:00"/>
    <n v="22"/>
    <n v="14"/>
    <x v="0"/>
    <s v="CLM  11"/>
    <s v="ACTA"/>
    <s v="_x000a_Se asiste a encuentro comunitario en el barrio Prado Veraniego, debido a las necesidades que se presentan en el sector y por solicitud de la comunidad., en primera instancia se presenta el centro local de movilidad, el portafolio de servicios, datos de contacto y se socializa el PIP presentando las cuatro líneas estratégicas de intervención y describiendo el accionar en cada una por parte del centro local de movilidad._x000a_Seguidamente se invita a los diálogos ciudadanos de la localidad indicando que se realizaran el día 18 de julio de 2019 partiendo a las 8:00 am desde la Calle 134 con Boyacá., se brinda información en relación con la importancia del acompañamiento de la comunidad._x000a_Por otra parte, se recepcionan las solicitudes y necesidades de la comunidad, donde la comunidad manifiesta:_x000a_Problemas de accidentalidad en el Kr 50 con Cl 128C, indican que los vehículos transitan a gran velocidad, el PARE de la esquina no es señal suficiente ya que por temas de visibilidad la comunidad hace caso omiso del mismo._x000a_Problema de espacio público en relación con la colocación de cadenas que delimitan espacio de parqueo en la KR 51#128B-52, de ésta manera generando apropiación del espacio público._x000a_Accidentalidad por exceso de velocidad de bicitaxistas en la Kr 51 con Cl 128B indica la comunidad que no utilizan luces de noche ni ningún reflectivo haciéndolos poco visibles ante los otros actores viales._x000a_En la Cl 132 con Kr 50 problemas de accidentalidad, en este lugar queda una panadería y una cafetería._x000a_En la Kr 46 con Cl 132 la comunidad solicita operativos nocturnos, debido a que hay un vigilante que cuida vehículos durante la noche y la invasión de espacio público impide que los residentes saquen sus vehículos de los predios, es de aclarar que si los residentes solicitan el retiro de algún vehículo en particular son amenazados por los propietarios de estos, así como por parte de los vigilantes. _x000a_La comunidad quiere saber si se puede implementar algún piloto o medida de regulación de estacionamiento._x000a_Se da cierre al encuentro comunitario manifestando que se solicitada a la SGV la viabilidad de la implementación de algún tipo de señalización que mitigue la problemática en los puntos de accidentalidad, asimismo, se solicitaran operativos por SDQS a la metropolitana de tránsito._x000a_Se indica que es importante la presencia de otras instituciones para las diferentes problemáticas que manifiestan y que no conciernen a temas de movilidad tales como, problemas de seguridad, problemas de espacio público. _x000a_Se agenda próxima reunión para el día 5 de agosto de 2019 a las 5:00 pm, donde se espera asistan más entidades, asimismo, se lleve respuesta a las solicitudes de este encuentro comunitario_x000a_COMPROMISOS 1. Jornada informativa en  Kr 51 con Cl 128B 2. Solicitud operativos de control en la KR 46 con Cl 132 por el sistema SDQS     RESPONSABLES  CLM-11  FECHAS   JULIO 31 DE 2019._x000a_"/>
    <m/>
    <s v="NA"/>
    <s v="CAROL"/>
  </r>
  <r>
    <n v="20"/>
    <d v="2019-07-09T00:00:00"/>
    <s v="CL 140 KR 98A SALON COMUNAL "/>
    <s v="El Rincón"/>
    <s v="JAVA II"/>
    <n v="16"/>
    <s v="Adultez"/>
    <s v="5 Tramitación De Requerimientos Ciudadanos"/>
    <s v="5.1 Recepción de Solicitudes"/>
    <s v="F. Encuentros Comunitarios"/>
    <x v="1"/>
    <x v="1"/>
    <s v="SÍ"/>
    <s v="1. Jornadas informativas en la Kr 98A entre call3es 139 y 145_x000a_2. Solicitar operativos de control por SDQS en la KR 98A entre calles 139 y 145"/>
    <d v="2019-07-09T00:00:00"/>
    <d v="2019-07-31T00:00:00"/>
    <d v="2019-07-16T00:00:00"/>
    <n v="22"/>
    <n v="7"/>
    <x v="0"/>
    <s v="CLM  11"/>
    <s v="ACTA"/>
    <s v="Se da inicio al encuentro comunitario con la comunidad del sector de la calle 140b con cra98 A con el fin de tratar temas de Espacio público por extensión de comercio e invasión de Espacio público por mal parqueo la comunidad manifestó la problemática del sector, igualmente se manifiestan temas de seguridad y temas de ruido por establecimientos comerciales bares y tiendas  de venta de licores hasta altas hora de  la noche._x000a_Se expone el tema de la obra  que se adelantara por parte del fondo de desarrollo local, en la construcción de la vía de la Cra 98 entre calle 139 a la calle 145   en el sector comercial, al respecto la comunidad pregunta si se van hacer cierre o desvíos del tránsito por el sector, a lo cual, EL Gestor de Movilidad manifiesta que todo contrato de construcción de vías, el contratista deberá hacer socialización en cuanto se refiere a la iniciación de la obra  y el tiempo que se llevara a cabo  la  obra, igualmente  deberá dejar señalización  de la vía, de otra parte se hace excesiva la invitación a la comunidad presente a participar en los diálogos ciudadanos en la localidad los cuales son liderados por el Secretario de Movilidad  el día 18 de julio del presente A PARTIR DE LAS 8:00.a.m._x000a_En cuanto  a los temas tratados se realizaran jornadas  informativas  y se solicitaran  operativos de control._x000a_COMPROMISOS: Adelantar Jornadas informativas  en la Cra 98 A entre  calles 139 y 145  solicitar operativos de control en el mismo sector   RESPONSABLES: CLM 11  FECHAS: JULIO 24-2019._x000a_CLM-11  Julio 24 -2019"/>
    <m/>
    <s v="NA"/>
    <s v="EDGAR"/>
  </r>
  <r>
    <n v="21"/>
    <d v="2019-07-10T00:00:00"/>
    <s v="KR 86 No. 147B-05 "/>
    <s v="Suba"/>
    <s v="LA TOMA "/>
    <n v="2"/>
    <s v="Adultez"/>
    <s v="4 Diagnósticos territoriales"/>
    <s v="4.2 Informe y balance de la gestión"/>
    <s v="I. Recorridos"/>
    <x v="0"/>
    <x v="0"/>
    <s v="NO"/>
    <s v="NA"/>
    <d v="2019-07-10T00:00:00"/>
    <d v="2019-07-10T00:00:00"/>
    <d v="2019-07-10T00:00:00"/>
    <n v="0"/>
    <n v="0"/>
    <x v="0"/>
    <s v="CLM  11"/>
    <s v="ACTA"/>
    <s v="Se solicita a la comisión de movilidad el acompañamiento a los diálogos ciudadanos a llevar a cabo el día 18 de julio de 2019 se indica que se va a partir desde la 134 con Boyacá a las 8:00 am._x000a_Posteriormente nos dirigimos al colegio Salitre sede A ubicada en la Kr 92 con 152ª, allí se evidencia un hueco en la vía, se evidencia señalización vertical y horizontal, sin embargo, los vehículos circulan a gran velocidad, por lo que tanto la comisión de movilidad como el coordinador de la institución solicitan evaluar la viabilidad de implementación de medidas de pacificación._x000a_Asimismo, solicitan alguna jornada pedagógica en vía., que obligue a la comunidad a utilizar los pasos seguros y a los vehículos a disminuir la velocidad y no estacionarse obstruyendo el paso peatonal y vehicular, se les indica que se consultara disponibilidad de la campaña el poder del cono._x000a_Se da cierre a la actividad, tomando registro fotográfico"/>
    <m/>
    <s v="NA"/>
    <s v="EDGAR CAROL"/>
  </r>
  <r>
    <n v="22"/>
    <d v="2019-07-10T00:00:00"/>
    <s v="CL 153 No. 100-31 "/>
    <s v="Suba"/>
    <s v="PINAR "/>
    <n v="1"/>
    <s v="Adultez"/>
    <s v="5 Tramitación De Requerimientos Ciudadanos"/>
    <s v="5.2  Seguimiento a Trámites"/>
    <s v="I. Recorridos"/>
    <x v="0"/>
    <x v="0"/>
    <s v="NO"/>
    <s v="NA"/>
    <d v="2019-07-10T00:00:00"/>
    <d v="2019-07-10T00:00:00"/>
    <d v="2019-07-10T00:00:00"/>
    <n v="0"/>
    <n v="0"/>
    <x v="0"/>
    <s v="CLM  11"/>
    <s v="ACTA"/>
    <s v="Se realiza recorrido de verificación en la sede B del colegio Salitre ubicado en la Cl. 153 # 100 – 31 esta es la sede de los niños de menor edad del colegio._x000a_Se evidencia que los vehículos transitan a gran velocidad sin existir medidas de pacificación que reduzcan la velocidad, lo cual genera propensión a accidentalidad para toda la institución educativa. Por otra parte, la via es de doble sentido hasta donde inicia la comunidad educativa lo cual también constituye un riesgo para la población debido a que los vehículos aumentan su velocidad._x000a_Se da cierre a la actividad, tomando registro fotográfico. _x000a_ _x000a_"/>
    <m/>
    <s v="NA"/>
    <s v="CAROL NHORA"/>
  </r>
  <r>
    <n v="23"/>
    <d v="2019-07-10T00:00:00"/>
    <s v="CL 146B No. 90-28 "/>
    <s v="Suba"/>
    <s v="SUBA CENTRO "/>
    <n v="0"/>
    <s v="Adultez"/>
    <s v="1 Formación, sensibilización capacitación"/>
    <s v="1.1 Sensibilización e Información"/>
    <s v="E. Jornadas informativas y de divulgación"/>
    <x v="0"/>
    <x v="0"/>
    <s v="NO"/>
    <s v="NA"/>
    <d v="2019-07-10T00:00:00"/>
    <d v="2019-07-10T00:00:00"/>
    <d v="2019-07-10T00:00:00"/>
    <n v="0"/>
    <n v="0"/>
    <x v="0"/>
    <s v="CLM  11"/>
    <s v="ACTA"/>
    <s v="Se realiza  publicacion en cartelera  anunciando el cierre del separador de la Calle 138 con Karrera 53 debido a la problemática de entrecruzamiento  y maniebras peligrosas por parte de vehiculos  que acceden en dos y tres carriles por la carrera 53 y kr 53a sentidio sur norte, hacia la calle 138 sentido oriente-occidente, loa propuesta por parte de la Secreraria de Movilidad, es el cierre del separador de la calle 138 con carrera 53 y la canalizacion del aqcceso de la carrera 53 a la calle 138 sentido occidente-oriente."/>
    <m/>
    <s v="NA"/>
    <s v="EDGAR Y CAROL"/>
  </r>
  <r>
    <n v="24"/>
    <d v="2019-07-10T00:00:00"/>
    <s v="CL 153 No. 100-31 "/>
    <s v="Suba"/>
    <s v="PINAR "/>
    <n v="1"/>
    <s v="Adultez"/>
    <s v="5 Tramitación De Requerimientos Ciudadanos"/>
    <s v="5.1 Recepción de Solicitudes"/>
    <s v="F. Encuentros Comunitarios"/>
    <x v="0"/>
    <x v="0"/>
    <s v="NO"/>
    <s v="NA"/>
    <d v="2019-07-10T00:00:00"/>
    <d v="2019-07-10T00:00:00"/>
    <d v="2019-07-10T00:00:00"/>
    <n v="0"/>
    <n v="0"/>
    <x v="0"/>
    <s v="CLM  11"/>
    <s v="ACTA"/>
    <s v="Se realiza reunión de participación con la comunidad – coordinadora del colegio Salitre Sede B donde se escuchan las necesidades de la población estudiantil, al respecto la coordinadora comenta que los niños de esta sede son los de edades menores de toda la comunidad educativa, las edades oscilan entre los 5 y 9 años._x000a_Manifiesta que el problema está en que el colegio queda frente a la vía y los vehículos no tienen ninguna medida que reduzca la velocidad de circulación, igualmente manifiesta congestión en horas de la mañana y de la tarde, comenta que hay 2 rutas en la mañana y 4 en la tarde y que en ocasiones se hace imposible el estacionamiento para recoger a los menores._x000a_Se indica que se elevara la solicitud para evaluar la viabilidad de implementación de medidas pacificadores, pero es posible que debido al estado de la vía primero deba realizar intervención el IDU. _x000a_Se da cierre a la reunión de participación con la comunidad, invitando a hacer partícipes de los diálogos ciudadanos a realizar el día 18 de julio de 2019._x000a_"/>
    <m/>
    <s v="NA"/>
    <s v="EDGAR Y CAROL"/>
  </r>
  <r>
    <n v="25"/>
    <d v="2019-07-10T00:00:00"/>
    <s v="CL  147 No. 90-62"/>
    <s v="Suba"/>
    <s v="SUBA CENTRO "/>
    <n v="0"/>
    <s v="Adultez"/>
    <s v="3 Aplicación transversal de la Política Pública"/>
    <s v="3.2 Gestión Pública territorial "/>
    <s v="G. Reuniones interinstitucionales / Participación en Instancias"/>
    <x v="0"/>
    <x v="0"/>
    <s v="NO"/>
    <s v="NA"/>
    <d v="2019-07-10T00:00:00"/>
    <d v="2019-07-10T00:00:00"/>
    <d v="2019-07-10T00:00:00"/>
    <n v="0"/>
    <n v="0"/>
    <x v="0"/>
    <s v="CLM  11"/>
    <s v="ACTA"/>
    <s v="Se realiza reunión interinstitucional con la oficina de gestión ambiental de la Alcaldía local donde se organiza operativo de restitución de espacio público en puntos críticos donde se concentra la población recicladora en el sector de Villa Cindy. _x000a_Se establece el operativo para el día jueves 18 de julio de 2019 a las 8:00 am., punto de encuentro _x000a_Cl 138B # 159B-23 parque de Villa Cindy._x000a_Indican que hay problemática de IEP entre la calle 138 y 139, se indica se solicitara el acompañamiento para el operativo a la subdirección de control del tránsito. _x000a__x000a_"/>
    <s v="Consejo Local de gestión de Riesgo y Cambio Climático (CLGR-CC), "/>
    <s v="ALCALDIA LOCAL DE SUBA "/>
    <s v="EDGAR ,CAROL, "/>
  </r>
  <r>
    <n v="26"/>
    <d v="2019-07-11T00:00:00"/>
    <s v="SILS SUBA "/>
    <s v="Suba"/>
    <s v="SUBA CENTRO "/>
    <n v="0"/>
    <s v="Adultez"/>
    <s v="3 Aplicación transversal de la Política Pública"/>
    <s v="3.2 Gestión Pública territorial "/>
    <s v="G. Reuniones interinstitucionales / Participación en Instancias"/>
    <x v="0"/>
    <x v="0"/>
    <s v="NO"/>
    <s v="NA"/>
    <d v="2019-07-11T00:00:00"/>
    <d v="2019-07-11T00:00:00"/>
    <d v="2019-07-11T00:00:00"/>
    <n v="0"/>
    <n v="0"/>
    <x v="0"/>
    <s v="CLM  11"/>
    <s v="ACTA"/>
    <s v="En primera instancia se presentan las instituciones, posteriormente se da inicio a la cobertura de vacunación de la localidad donde la profesional Lina Vega de la Subred Norte de Salud, se evidencia mayor oferta que demanda. Se da aprobación a la panorámica local. _x000a_Se aprueba la panorámica local de primera infancia, infancia y adolescencia, donde grosso modo se presenta contextualización de categorías, contextualización territorial, servicios públicos, seguridad, población rural y urbana entre otros. _x000a_Posteriormente se habla de la jornada de vacunación local, se hace énfasis en que mucha de la población migrante venezolana llego al país sin su esquema de vacunación completo, y muchos de los adultos no permiten la vacunación de los menores por temor a brindar información personal._x000a_Indican que el día 27 de julio de 2019 se realizara jornada de vacunación en el parque Aures I ubicado en la Cl. 131 Bis # 100-96 de 7:00 am a 4:00 pm. En esta jornada también se va a realizar barniz de flúor, va a estar punto creciendo en familia y hogares para el progreso._x000a_Ricardo vera del IDPAC presenta las instancias de participación de la localidad y hace énfasis en la matriz FODA la cual fue diligenciada por las entidades, presenta los resultados de la misma. _x000a_Se da cierre a la reunión socializando la ruta integral a la primera infancia y ruta integral de infancia y adolescencia RIAGA_x000a_"/>
    <s v="Consejo Local de Política Social (CLOPS)"/>
    <s v="NA"/>
    <s v="CAROL"/>
  </r>
  <r>
    <n v="27"/>
    <d v="2019-07-11T00:00:00"/>
    <s v="CL  139 CON KR 92A"/>
    <s v="El Rincón"/>
    <s v="CENTRO SUBA"/>
    <n v="16"/>
    <s v="Adultez"/>
    <s v="5 Tramitación De Requerimientos Ciudadanos"/>
    <s v="5.1 Recepción de Solicitudes"/>
    <s v="F. Encuentros Comunitarios"/>
    <x v="1"/>
    <x v="1"/>
    <s v="SÍ"/>
    <s v="1. Jornadas informativas en la Cl 139 con KR 92A_x000a_2. Operativos de control por SDQS en la Cl 139 con Kr 92A"/>
    <d v="2019-07-11T00:00:00"/>
    <d v="2019-07-26T00:00:00"/>
    <d v="2019-07-26T00:00:00"/>
    <n v="15"/>
    <n v="15"/>
    <x v="0"/>
    <s v="CLM  11"/>
    <s v="ACTA"/>
    <s v="Se realiza encuentro comunitario   con la comunidad del sector la cual hace presencia para evidenciar la problemática que se presenta en la única vía de acceso la cual es cerrada, actualmente es ocupada por los carros motos y bicicletas que diariamente se acercan hacer comprar en el frigorífico de suba y permanecen parqueados todos los días. Causando trancones e impedimento a los ciudadanos residentes en el sector._x000a_Una vez se escucha la problemática por parte de centro local de movilidad se toma atenta nota y se le comenta a la comunidad las actividades que se adelantan desde el centro local de movilidad en cuanto a la parte social, en cuanto a las jornadas informativos y operativos de control, código nacional de Transporte y herramientas tecnológica y la figura del defensor ciudadano._x000a_Se realizarán jornadas informativas por IEP en la Calle 139 con Cra 92 A, frente al frigorífico de suba e igualmente se solicitarán operativos de control en el sector._x000a_COMPROMISOS: Realizar jornadas informativas por IEP en la Calle 139 con Cra 92 A, frente al frigorífico de suba e igualmente se solicitarán operativos de control en el sector.  RESPONSABLES:  CLM 11  PLAZO: 26-07-2019._x000a_"/>
    <m/>
    <s v="NA"/>
    <s v="EDGAR Y NHORA"/>
  </r>
  <r>
    <n v="28"/>
    <d v="2019-07-11T00:00:00"/>
    <s v="KR 46 No. 130-65  IED PRADO VERANIEGO "/>
    <s v="El Prado"/>
    <s v="PRADO VERANIEGO "/>
    <n v="0"/>
    <s v="Adultez"/>
    <s v="3 Aplicación transversal de la Política Pública"/>
    <s v="3.2 Gestión Pública territorial "/>
    <s v="G. Reuniones interinstitucionales / Participación en Instancias"/>
    <x v="0"/>
    <x v="0"/>
    <s v="NO"/>
    <s v="NA"/>
    <d v="2019-07-11T00:00:00"/>
    <d v="2019-07-11T00:00:00"/>
    <d v="2019-07-11T00:00:00"/>
    <n v="0"/>
    <n v="0"/>
    <x v="0"/>
    <s v="CLM  11"/>
    <s v="ACTA"/>
    <s v="Se lleva a cabo reunion con la coordinadora de la mañana para acordar los dias en los que se llevara a cabo las capacitaciones con el SIM  para los cursos de noveno decimo y once del colegio, luego de consultar con el calendario academico la coordinadora Sra. Esmeralda Cortes en conjunto con el Centro Local de Movilidad de Suba acuerdan que la intervension sera para el dia 14 de Agosto luego de que los chicos termien las pruebas  y sera en el horario de 8 de la mañana en adelante."/>
    <m/>
    <s v="NA"/>
    <s v="EDGAR Y NHORA"/>
  </r>
  <r>
    <n v="29"/>
    <d v="2019-07-11T00:00:00"/>
    <s v="CL 151B No. 102B-90"/>
    <s v="Suba"/>
    <s v="TURINGIA "/>
    <n v="15"/>
    <s v="Adultez"/>
    <s v="5 Tramitación De Requerimientos Ciudadanos"/>
    <s v="5.1 Recepción de Solicitudes"/>
    <s v="F. Encuentros Comunitarios"/>
    <x v="2"/>
    <x v="1"/>
    <s v="SÍ"/>
    <s v="1. Recorrido de verificación en la Cl 151B con Kr 102B para evaluar viabilidad de reductores de velocidad _x000a_2. Recorrido de verificación en la KR 103B con 151B para evaluar viabilidad de reductores de velocidad.  3. solicitud operativos de control por SDQS en la Cl 145 con Av. Ciudad de Cali – frente a los bares._x000a_ 4. Cl 151B con 102B vehículos de Postobon y Movistar obstaculizando el espacio público solicitud de operativos por SDQS._x000a_ 5. Kr 103 con Cl 152 almacén D1 operativos por SDQS debido a IEP."/>
    <d v="2019-07-11T00:00:00"/>
    <d v="2019-07-31T00:00:00"/>
    <d v="2019-07-22T00:00:00"/>
    <n v="20"/>
    <n v="11"/>
    <x v="0"/>
    <s v="CLM  11"/>
    <s v="ACTA"/>
    <s v="_x000a_Se realiza encuentro comunitario en el barrio Parque de Turingia donde en primera instancia se presentan los himnos patrios, posteriormente, un video de prevención de la policía nacional, seguidamente se presenta el cuadrante 46 y el CAI Pinar el cual comprende desde el portal de Suba hasta el CAI Pinar._x000a_La Policía Nacional invita a la comunidad a ser partícipes del servicio militar indicando los beneficios de hacer parte de éste equipo de trabajo: entre los beneficios destacan 1 año gratuito de servicio de salud, los auxiliares de policía llegan a su casa todos los días, pago $600.000 mensuales, el año de servicio cuenta como año de pensión en entidad estatal, si la persona desea continuar la carrera militar se tiene en cuenta el 30% del proceso de matrícula.  _x000a_Se escuchan las problemáticas y necesidades de la comunidad, donde ésta refiere:_x000a_- Venta de armas, balines y pogeo en el centro comercial Plaza Imperial, las cuales se asemejan a las armas reales y para la adquisición solo piden la cedula de ciudadanía y el dinero. _x000a_- Delincuencia en los alrededores del centro día, problema de roedores por los lados de la Campiña _x000a_- Problemática de iluminación en la Av. Ciudad de Cali por los lados del puente peatonal._x000a_- Problemática de velocidad de bici taxistas_x000a_- Vendedores ambulantes frente a Tostao_x000a_- Venta narcóticos donde se encuentran los vendedores ambulantes_x000a_- Solicitud retiro de los 4 vendedores ambulantes que se ubican alrededor del conjunto residencial_x000a_- Invasión de espacio público en los alrededores del centro comercial plaza imperial., 2 furgones estacionados todo el día _x000a_- Por la Cl 151 se ubican dos vehículos uno de Postobon y otro de movistar obstaculizando el espacio público, especialmente tipo 3:00 pm. _x000a_- En los alrededores del D1 invasión de espacio publico_x000a_- Comedores, restaurantes en el espacio publico_x000a_- Containers en el espacio publico_x000a_- El parque no tiene mobiliario para los niños_x000a_- Reductores de velocidad frente al conjunto específicamente en la Cl 151B con Kr 102 B y en la KR 103B con 151B_x000a_- Invasión de espacio público en barrio Lombardia la Cl 145 con Av. Ciudad de Cali – Frente a los bares_x000a_Finalmente, realiza intervención el centro local de movilidad donde se presenta el plan institucional de participación así mismo, invitando a la comunidad al acompañamiento en los diálogos ciudadanos que tendrán lugar el día 18 de julio de 2019 de 8:00 am a 11:00 am._x000a_Posteriormente, se indica en relación con los bicitaxistas que de acuerdo con la resolución 356 de agosto 3 de 2018 se realizó censo bicitaxistas en Bogotá y ésta obviamente incluyo la localidad de Suba, posteriormente, se indica que se realizó encuentro comunitario con los líderes de los bicitaxistas pero que se volverá a realizar acercamiento para reiterar el tema de la velocidad y el uso de las luces en el horario nocturno._x000a_Así mismo, se indica que elevara la solicitud de reductores y se enviaran los lugares de IEP a tránsito para que estos realicen los operativos concernientes, se hace énfasis de la importancia de invitar a estas reuniones a la policía de tránsito. _x000a_COMPROMISOS: 1. Recorrido de verificación en la Cl 151B con Kr 102B para evaluar viabilidad de reductores de velocidad _x000a_2. Recorrido de verificación en la KR 103B con 151B para evaluar viabilidad de reductores de velocidad.  3. solicitud operativos de control por SDQS en la Cl 145 con Av. Ciudad de Cali – frente a los bares. 4. Cl 151B con 102B vehículos de Postobon y Movistar obstaculizando el espacio público solicitud de operativos por SDQS. 5. Kr 103 con Cl 152 almacén D1 operativos por SDQS debido a IEP.   RESPONSABLES: CLM 11  FECHAS: 12 de julio de 2019._x000a__x000a__x000a_ _x000a_ _x000a__x000a_"/>
    <m/>
    <s v="NA"/>
    <s v="EDGAR Y CAROL"/>
  </r>
  <r>
    <n v="30"/>
    <d v="2019-07-15T00:00:00"/>
    <s v="KR 91 N° 146B.15 SISLOCAL"/>
    <s v="Suba"/>
    <s v="SUBA CENTRO "/>
    <n v="0"/>
    <s v="Adultez"/>
    <s v="3 Aplicación transversal de la Política Pública"/>
    <s v="3.1 Ejecución de la política pública"/>
    <s v="G. Reuniones interinstitucionales / Participación en Instancias"/>
    <x v="0"/>
    <x v="0"/>
    <s v="NO"/>
    <s v="NA"/>
    <d v="2019-07-15T00:00:00"/>
    <d v="2019-07-15T00:00:00"/>
    <d v="2019-07-15T00:00:00"/>
    <n v="0"/>
    <n v="0"/>
    <x v="0"/>
    <s v="CLM  11"/>
    <s v="ACTA"/>
    <s v="Se da inicio a la reunión interinstitucional con los integrantes de la mesa de accesibilidad que hacen parte del Consejo Local de Discapacidad, con quienes se con parte el informe de las diferentes actividades adelantadas en el POAL del consejo, dicho informe fue enviado a la secretaria técnica del concejo local._x000a_ De otra parte se informo acerca de las actividades que están pendientes de realizar por parte de La  mesa de accesibilidad  en los talleres de sensibilidad que se dictaran a los funcionarios  de la localidad , para lo cual se han enviado oficios a la alcaldía local, JAL y cas de la mujer, de los cuales se hará seguimiento para concertar el día y hora en que se  realizaran los talleres    _x000a_"/>
    <s v="Consejo Local de Discapacidad (CLD)"/>
    <s v="NA"/>
    <s v="EDGAR MORENO"/>
  </r>
  <r>
    <n v="31"/>
    <d v="2019-07-15T00:00:00"/>
    <s v="CL  170 N° 54ª- 10 UNIAGRARIA"/>
    <s v="San José de Bavaria"/>
    <s v="SAN JOSE DE BAVARIA "/>
    <n v="16"/>
    <s v="Adultez"/>
    <s v="5 Tramitación De Requerimientos Ciudadanos"/>
    <s v="5.1 Recepción de Solicitudes"/>
    <s v="F. Encuentros Comunitarios"/>
    <x v="1"/>
    <x v="1"/>
    <s v="SÍ"/>
    <s v="1. Adelantar jornadas informativas en la calle 170 a la calle 175 entre cra 54 y cra 55 sector comercial. _x000a_2. Solicitar operativos por el sistema SDQS"/>
    <d v="2019-07-15T00:00:00"/>
    <d v="2019-07-31T00:00:00"/>
    <d v="2019-07-31T00:00:00"/>
    <n v="16"/>
    <n v="16"/>
    <x v="0"/>
    <s v="CLM  11"/>
    <s v="ACTA"/>
    <s v="Según oficio enviado del despacho, se hizo presencia al encuentro comunitario en el sector Uniagraria de la localidad de suba, el cual fue convocado por el concejo de Bogotá, encuentro que contó con la presencia de las siguientes entidades Centro Local de Movilidad, Secretaria de Seguridad, Represente de la UAESP, departamento de espacio público, Integración social Local y planeación Distrital._x000a_Una vez constatada la presencia de las entidades en el encuentro se escucha a la comunidad frente a las diferentes inquietudes que se presentan en el sector mencionado. Se hace una presentación por parte del representante de planeación distrital quien explica el proceso que se avenido realizando en la ciudad en cuanto al Plan de Ordenamiento Territorial “POT” y aclarando las diferentes inquietudes presentadas por la comunidad presente. _x000a_En cuanto a la problemática de movilidad se manifiesta los trancones que se presentan en el desarrollo de las obras que se adelantan por el acueducto  en los diferentes sectores de la calle 170 entre las carreras  65 a la cra 72  que se han  visto afectados por la mismo y en cumplimiento de PMT aprobado por la SDM principalmente en  las horas pico por la entrada y salida de volquetas  y vehículos pesados, al respecto el capitán Pantoja hace referencia a los procesos que se adelantan en el sector  en el cumplimiento de las normas haciendo operativos permanentes , los cuales continuaran has la finalización de la obra, solicitando a la comunidad presente  que se debe tener paciencia  dado la importancia de la obra para el sector y que de acuerdo al PMT y a que no es posible ninguna modificación justamente por las condiciones del sector, se manifiesta invasión de espacio público por mal parqueo especialmente en los andenes de villas del prado  en el sector comercial frente a los restaurantes y ventas de comidas rápidas. _x000a_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 _x000a_ _x000a_COMPROMISOS 1. Adelantar jornadas informativas en la calle 170 a la calle 175 entre cra 54 y cra 55 sector comercial. _x000a_2. Solicitar operativos por el sistema SDQS  RESPONSABLES   CLM11   FECHAS JU.LIO 31 DE 2019_x000a_"/>
    <m/>
    <s v="NA"/>
    <s v="EDGAR MORENO"/>
  </r>
  <r>
    <n v="32"/>
    <d v="2019-07-16T00:00:00"/>
    <s v="CL 139 KR 98"/>
    <s v="El Rincón"/>
    <s v="JAVA II "/>
    <n v="0"/>
    <s v="Adultez"/>
    <s v="4 Diagnósticos territoriales"/>
    <s v="4.2 Informe y balance de la gestión"/>
    <s v="I. Recorridos"/>
    <x v="0"/>
    <x v="0"/>
    <s v="NO"/>
    <s v="NA"/>
    <d v="2019-07-16T00:00:00"/>
    <d v="2019-07-16T00:00:00"/>
    <d v="2019-07-16T00:00:00"/>
    <n v="0"/>
    <n v="0"/>
    <x v="0"/>
    <s v="CLM  11"/>
    <s v="ACTA"/>
    <s v="Recorrido de acuerdo al radicado SDM-182305 del Concejo de Bogotá, solicitado por la concejal Olga Victoria Rubio Cortes, evidenciando que la calle 139 con carrera 98ª en donde se encuentra situada la congregación cristiana “La Alianza” a 100 metros aproximadamente de una intersección semafórica ubicada en la  CL  139 con KR 98b, motivo este por el cual no aplicaría semáforo._x000a__x000a_COMPROMISOS 1. Solicitar a Señalización visita para que se verifique la posibilidad de implementar reductores de velocidad y señalización tanto vertical como horizontal. RESPONSABLES CLM 11 FECHAS 1 agosto 2019_x000a_    _x000a_"/>
    <m/>
    <s v="NA"/>
    <s v="EDGAR Y NHORA"/>
  </r>
  <r>
    <n v="33"/>
    <d v="2019-07-16T00:00:00"/>
    <s v="CL 139 KR 98"/>
    <s v="El Rincón"/>
    <s v="JAVA II "/>
    <n v="0"/>
    <s v="Adultez"/>
    <s v="1 Formación, sensibilización capacitación"/>
    <s v="1.1 Sensibilización e Información"/>
    <s v="E. Jornadas informativas y de divulgación"/>
    <x v="2"/>
    <x v="0"/>
    <s v="NO"/>
    <s v=".1.  Solicitar a Señalización visita para que se verifique la posibilidad de implementar reductores de velocidad y señalización tanto vertical como horizontal"/>
    <d v="2019-07-16T00:00:00"/>
    <d v="2019-07-16T00:00:00"/>
    <d v="2019-07-16T00:00:00"/>
    <n v="0"/>
    <n v="0"/>
    <x v="0"/>
    <s v="CLM  11"/>
    <s v="ACTA"/>
    <s v="Se realiza jornada informativa por invasión de espacio público, mencionando los artículos 75, 76, 78 y 127 del Código Nacional de Transito - Ley 769 de 2002, y ley 1811 de 2016, referentes a los lugares en donde está prohibido estacionarse, el retiro de vehículos mal estacionados y las zonas y horarios de estacionamiento especiales, mencionando la importancia que tiene el cumplimiento de las normas para evitar accidentes, congestión vehicular e invasión de espacio público.  _x000a_De igual forma se menciona la figura del Defensor del Ciudadano, el Plan Institucional de Participación, Plan Maestro de Movilidad, herramientas tecnológicas de la Secretaria Distrital de Movilidad e información adicional del Centro Local de Movilidad.  Se entrega material informativo referente al Código Nacional de Tránsito, la figura del defensor del ciudadano y la ley 1437 del 2011 art. 8._x000a_"/>
    <m/>
    <s v="NA"/>
    <s v="EDGAR Y NHORA"/>
  </r>
  <r>
    <n v="34"/>
    <d v="2019-07-16T00:00:00"/>
    <s v="KR 151BIS No. 132ª-05   "/>
    <s v="Tibabuyes"/>
    <s v="LISBOA"/>
    <n v="0"/>
    <s v="Adultez"/>
    <s v="4 Diagnósticos territoriales"/>
    <s v="4.2 Informe y balance de la gestión"/>
    <s v="I. Recorridos"/>
    <x v="0"/>
    <x v="0"/>
    <s v="NO"/>
    <s v="NA"/>
    <d v="2019-07-16T00:00:00"/>
    <d v="2019-07-16T00:00:00"/>
    <d v="2019-07-16T00:00:00"/>
    <n v="0"/>
    <n v="0"/>
    <x v="0"/>
    <s v="CLM  11"/>
    <s v="ACTA"/>
    <s v="Se realiza recorrido de verificación previo a diálogos ciudadanos que se efectuaran en la localidad el día 18 de julio de 2019._x000a_Se contacta con los dignatarios de la junta de acción comunal del barrio Lisboa y los vecinos para invitar al evento._x000a_"/>
    <m/>
    <s v="NA"/>
    <s v="EDGAR Y NHORA"/>
  </r>
  <r>
    <n v="35"/>
    <d v="2019-07-16T00:00:00"/>
    <s v="KR 50 No. 125-35  "/>
    <s v="La Alhambra"/>
    <s v="BATAN "/>
    <n v="0"/>
    <s v="Adultez"/>
    <s v="4 Diagnósticos territoriales"/>
    <s v="4.2 Informe y balance de la gestión"/>
    <s v="I. Recorridos"/>
    <x v="0"/>
    <x v="0"/>
    <s v="NO"/>
    <s v="NA"/>
    <d v="2019-07-16T00:00:00"/>
    <d v="2019-07-16T00:00:00"/>
    <d v="2019-07-16T00:00:00"/>
    <n v="0"/>
    <n v="0"/>
    <x v="0"/>
    <s v="CLM  11"/>
    <s v="ACTA"/>
    <s v="Se realiza recorrido de verificación previo a diálogos ciudadanos que se efectuaran en la localidad el día 18 de julio de 2019._x000a_Se contacta con los dignatarios de la junta de acción comunal del barrio Batán y Alambra y  los vecinos para invitar al evento._x000a_"/>
    <m/>
    <s v="NA"/>
    <s v="EDGAR Y NHORA"/>
  </r>
  <r>
    <n v="36"/>
    <d v="2019-07-16T00:00:00"/>
    <s v="CL 138 KR 53 "/>
    <s v="El Prado"/>
    <s v="SPRING "/>
    <n v="0"/>
    <s v="Adultez"/>
    <s v="4 Diagnósticos territoriales"/>
    <s v="4.2 Informe y balance de la gestión"/>
    <s v="I. Recorridos"/>
    <x v="0"/>
    <x v="0"/>
    <s v="NO"/>
    <s v="NA"/>
    <d v="2019-07-16T00:00:00"/>
    <d v="2019-07-16T00:00:00"/>
    <d v="2019-07-16T00:00:00"/>
    <n v="0"/>
    <n v="0"/>
    <x v="0"/>
    <s v="CLM  11"/>
    <s v="ACTA"/>
    <s v="Se realiza recorrido de verificación previo a diálogos ciudadanos que se efectuaran en la localidad el día 18 de julio de 2019._x000a_Se contacta con los dignatarios de la junta de acción comunal del barrio San José Spring  y  los vecinos para invitar al evento_x000a_"/>
    <m/>
    <s v="NA"/>
    <s v="EDGAR Y NHORA"/>
  </r>
  <r>
    <n v="37"/>
    <d v="2019-07-16T00:00:00"/>
    <s v="CL 13 No. 37-35 SDM  "/>
    <s v="Zona Industrial"/>
    <s v="CENTRO "/>
    <n v="0"/>
    <s v="Adultez"/>
    <s v="3 Aplicación transversal de la Política Pública"/>
    <s v="3.2 Gestión Pública territorial "/>
    <s v="G. Reuniones interinstitucionales / Participación en Instancias"/>
    <x v="0"/>
    <x v="0"/>
    <s v="NO"/>
    <s v="NA"/>
    <d v="2019-07-16T00:00:00"/>
    <d v="2019-07-16T00:00:00"/>
    <d v="2019-07-16T00:00:00"/>
    <n v="0"/>
    <n v="0"/>
    <x v="0"/>
    <s v="CLM  11"/>
    <s v="ACTA"/>
    <s v="Se presenta informe de las actividades que se ha adelantado por parte del centro local de movilidad de suba localidad en la cual se realizaran los diálogos ciudadanos el jueves 18 de julio a partir de la 7:30. am._x000a_se informa al jefe de la oficina de gestión social Adriana Ruth iza, San José Spring y en el salón comunal del barrio Lisboa, igualmente se informa que se ha hecho las respectivas convocatorias en los puntos señalados invitando a la comunidad a participar en los diálogos, igualmente se dio que ya se había diseñado la pieza comunicativa y que la parte logística estará a cargo de la oficina de comunicaciones de la secretaria y de la oficina de centros local._x000a_Sin otro particular se da por terminada la reunión._x000a_"/>
    <m/>
    <s v="NA"/>
    <s v="EDGAR MORENO"/>
  </r>
  <r>
    <n v="38"/>
    <d v="2019-07-16T00:00:00"/>
    <s v="CL 13 No. 37-35 SDM  "/>
    <s v="Zona Industrial"/>
    <s v="CENTRO "/>
    <n v="0"/>
    <s v="Adultez"/>
    <s v="3 Aplicación transversal de la Política Pública"/>
    <s v="3.2 Gestión Pública territorial "/>
    <s v="G. Reuniones interinstitucionales / Participación en Instancias"/>
    <x v="0"/>
    <x v="0"/>
    <s v="NO"/>
    <s v="NA"/>
    <d v="2019-07-16T00:00:00"/>
    <d v="2019-07-16T00:00:00"/>
    <d v="2019-07-16T00:00:00"/>
    <n v="0"/>
    <n v="0"/>
    <x v="0"/>
    <s v="CLM  11"/>
    <s v="ACTA"/>
    <s v="Se presenta informe de las actividades que se ha adelantado por parte del centro local de movilidad de Suba localidad en la cual se realizaran los diálogos ciudadanos el jueves 18 de julio a partir de la 7:30.am, _x000a_se informa al jefe de la oficina de gestión social Adriana Ruth iza, San José Spring y en el salón comunal del barrio Lisboa, igualmente se informa que se ha hecho las respectivas convocatorias en los puntos señalados invitando a la comunidad a participar en los diálogos, igualmente se dio que ya se había diseñado la pieza comunicativa y que la parte logística estará a cargo de la oficina de comunicaciones de la secretaria y de la oficina de centros local._x000a_Sin otro particular se da por terminada la reunión._x000a_"/>
    <m/>
    <s v="NA"/>
    <s v="EDGAR MORENO"/>
  </r>
  <r>
    <n v="39"/>
    <d v="2019-07-17T00:00:00"/>
    <s v="CALLE 146B BIS 90-57  _x000a_ALS "/>
    <s v="Suba"/>
    <s v="SUBA CENTRO "/>
    <n v="1"/>
    <s v="Adultez"/>
    <s v="5 Tramitación De Requerimientos Ciudadanos"/>
    <s v="5.1 Recepción de Solicitudes"/>
    <s v="F. Encuentros Comunitarios"/>
    <x v="0"/>
    <x v="0"/>
    <s v="NO"/>
    <s v="NA"/>
    <d v="2019-07-17T00:00:00"/>
    <d v="2019-07-17T00:00:00"/>
    <d v="2019-07-17T00:00:00"/>
    <n v="0"/>
    <n v="0"/>
    <x v="0"/>
    <s v="CLM  11"/>
    <s v="ACTA"/>
    <s v="Se inicia la Reunión de participación con la coordinadora  de servicios de la Alcaldía local de suba, a quien se le solicito la colaboración  de suministrar una bebida caliente  para la realización  de los diálogos ciudadanos  que se adelantaran en el salón comunal  del barrio Lisboa, a dicha solicitud se dio el visto bueno y se prestaron tres termos dos con tinto y uno con agua, igualmente se su ministraron 100 vasos,  azúcar y  revolvedores , de lo anterior se hizo entrega a la orientadora del Centro Local de Suba.  "/>
    <m/>
    <s v="NA"/>
    <s v="EDGAR Y NHORA"/>
  </r>
  <r>
    <n v="40"/>
    <d v="2019-07-17T00:00:00"/>
    <s v="KR  58 N° 119ª- 98 "/>
    <s v="Niza"/>
    <s v="PROVENZA CAMPESTRE"/>
    <n v="18"/>
    <s v="Adultez"/>
    <s v="5 Tramitación De Requerimientos Ciudadanos"/>
    <s v="5.1 Recepción de Solicitudes"/>
    <s v="F. Encuentros Comunitarios"/>
    <x v="1"/>
    <x v="1"/>
    <s v="SÍ"/>
    <s v="1.Adelantar Jornadas informativas en CRA 58 con calle 119 _x000a_2.Operativos de control SDQ "/>
    <d v="2019-07-17T00:00:00"/>
    <d v="2019-08-02T00:00:00"/>
    <d v="2019-07-31T00:00:00"/>
    <n v="16"/>
    <n v="14"/>
    <x v="0"/>
    <s v="CLM  11"/>
    <s v="ACTA"/>
    <s v="Dan alcance a la solicitud del radicado hecho a la Secretaria Distrital de Movilidad por el consejo de Bogotá   según oficio 175055, a la anterior solicitud el Centro local de Movilidad de suba asistió al        Encuentro   Comunitario que se realizó en el conjunto residencial Provenza Campestre fase 1, el cual tuvo como objetivo dar respuesta a las solicitudes hechas por la comunidad, en al Encuentro comunitario realizado el pasado mes de abril._x000a_En cuanto al tema correspondiente a los compromisos adquiridos por la secretaria de movilidad, se presentó un amplio informe de los planes de manejo de tránsito, haciendo las anotaciones correspondientes para que la alcaldía ejerza lo correspondiente frente a la urbanizadora marval quienes han presentado inconsistencias en el manejo PMT, se deja constancia ante el concejal Diego Andrés Molano de lo actuado por la secretaria de movilidad respecto de los requerimientos.  _x000a_De otra parte, en lo manifestado frente a la problemática de falta de señalización hecha por la comunidad del sector, se adelantarán las gestiones pertinentes ante la división de señalización a fin de que se adelanten las acciones correspondientes a fin de dar respuesta a la solicitud hecha por la comunidad. _x000a_COMPROMISOS 1.Adelantar Jornadas informativas en CRA 58 con calle 119 _x000a_2.Operativos de control SDQ   RESPONSABLES CLM-11    FECHAS Agosto 2 de 2019._x000a__x000a__x000a__x000a_"/>
    <m/>
    <s v="NA"/>
    <s v="EDGAR MORENO"/>
  </r>
  <r>
    <n v="41"/>
    <d v="2019-07-18T00:00:00"/>
    <s v="KR 50 No. 125-35  "/>
    <s v="La Alhambra"/>
    <s v="BATAN "/>
    <n v="5"/>
    <s v="Adultez"/>
    <s v="4 Diagnósticos territoriales"/>
    <s v="4.2 Informe y balance de la gestión"/>
    <s v="I. Recorridos"/>
    <x v="3"/>
    <x v="0"/>
    <s v="NO"/>
    <s v="1. Se revisará el avance de CSV CL 123ª KR 48 Y KR 47 ante el grupo de señalización y se enviará al correo: batanrecreodelosfrailes@gmail.com_x000a_2. Se revisará el diseño frente a iglesia KR 50 CL 123 y señalización que está aprobado y hecho por SDM_x000a_3. Acciones pendientes de IDU   CL -116 por 50_x000a_4. SGV Se puede manejar con piloto para manejar ascenso y descenso tratando de regular con apoyo del grupo guía y policía de tránsito._x000a_5. Se incluirá en la base de implementación de señalización la CL 121 entre KR 47ª Y KR 50_x000a_6. Se reportará ante la UMV el hueco de la CL 120 entre KR 46 Y KR 48"/>
    <d v="2019-07-18T00:00:00"/>
    <d v="2019-07-18T00:00:00"/>
    <d v="2019-07-18T00:00:00"/>
    <n v="0"/>
    <n v="0"/>
    <x v="0"/>
    <s v="CLM  11"/>
    <s v="ACTA"/>
    <s v="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_x000a_Una vez presentado el equipo de trabajo se presenta igualmente los líderes comunitarios asistentes al dialogo, se escucha las inquietudes que se presentan en la bahía ubicada en Kr 50 con Cl 125, sitio en el cual se presenta invasión de espacio público por mal parqueo especialmente los días domingos y festivos en las horas de los oficios religiosos cuyos feligreses se desplazan en vehículos que son parqueados a los lados de la vía cerrando por completo el paso a las demás personas que por allí deben de transitar._x000a_Dado que la bahía en los días feriados presenta sobrecupo por la gran afluencia de vehículos._x000a_De otra parte, se plantea la situación que se presenta en la CL 123ª Entre KR 47 y 49 que debido al comercio el parqueo en vía es constante no solo por los vehículos particulares sino también de vehículos de carga que realizan sus labores de carga y descarga en la vía sin tener en cuenta un horario establecido para tal fin por parte de los establecimientos comerciales, lo que provoca incomodidad en el desplazamiento de los peatones del sector._x000a_De parte de los directivos de la SDM se manifiesta que en el sector se ha realizado socialización para CSV que esta por implementarse en poco tiempo. _x000a_Algunos líderes del sector preguntan sobre un paso seguro frente a la iglesia y el mantenimiento de la señalización a lo que los directivos les responden que se revisará el diseño y será aprobado por la SDM._x000a_Se pregunta sobre la implementación de la cicloruta de la CL 116 y como se realizó la socialización de la misma ya que se han generado muchos trancones en el sector por este motivo._x000a_Por último, se consolidan las solicitudes realizadas en este DIALOGO CIUDADANO en la matriz a fin de dar respuesta a los ciudadanos por parte de las dependencias de SDM y otras entidades a que haya lugar.  _x000a_COMPROMISOS  1. Se revisará el avance de CSV CL 123ª KR 48 Y KR 47 ante el grupo de señalización y se enviará al correo: batanrecreodelosfrailes@gmail.com_x000a_2. Se revisará el diseño frente a iglesia KR 50 CL 123 y señalización que está aprobado y hecho por SDM_x000a_3. Acciones pendientes de IDU   CL -116 por 50_x000a_4. SGV Se puede manejar con piloto para manejar ascenso y descenso tratando de regular con apoyo del grupo guía y policía de tránsito._x000a_5. Se incluirá en la base de implementación de señalización la CL 121 entre KR 47ª Y KR 50_x000a_6. Se reportará ante la UMV el hueco de la CL 120 entre KR 46 Y KR 48 RESPONSABLES 1. División de Señalización SDM 2. División de Señalización SDM  3. IDU 4. SGV y grupo guía y policía de transito 5. División de Señalización SDM_x000a_6. UMV  1. Agosto 5 de 2019   FECHAS 2. Agosto 5 de 2019 , 3. Agosto 5 de 2019 ,4. Agosto 5 de 2019 , 5. Agosto 5 de 2019, 6. Agosto 5 de 2019 _x000a__x000a__x000a_  _x000a_"/>
    <m/>
    <s v="DADO QUE SON LOS DIALOGOS CIUDADANOS LA RESPONSABILIDAD DE CUMPLIMIENTO LA HACE LA SECRETARIA DE MOVILIDA"/>
    <s v="EDGAR ,CAROL  NHORA, MIRIAM IVAN SEGURA JUAN DIEGO AREVALO MARIO GARZON , JUAN CAROLINA SOACHA JUAN CORTES RICARDO AREVALO , MARCELA NEIRA, "/>
  </r>
  <r>
    <n v="42"/>
    <d v="2019-07-18T00:00:00"/>
    <s v="CL 138 KR 53 "/>
    <s v="El Prado"/>
    <s v="SPRING "/>
    <n v="9"/>
    <s v="Adultez"/>
    <s v="4 Diagnósticos territoriales"/>
    <s v="4.2 Informe y balance de la gestión"/>
    <s v="I. Recorridos"/>
    <x v="2"/>
    <x v="1"/>
    <s v="SÍ"/>
    <s v="1. Transmitir la inquietud para la señalización y posibilidad de instalación del semáforo previa revisión del proyecto IDU en AV. Villas hasta CL 127._x000a_2. Se trasladará a Transmilenio S.A.  la solicitud del aumento de la frecuencia de la ruta 11ª  Se convoca a reunión de mesa de trabajo para el dia 31 de julio de 2019 en el salón comunal del barrio Spring"/>
    <d v="2019-07-18T00:00:00"/>
    <d v="2019-08-02T00:00:00"/>
    <d v="2019-07-31T00:00:00"/>
    <n v="15"/>
    <n v="13"/>
    <x v="0"/>
    <s v="CLM  11"/>
    <s v="ACTA"/>
    <s v="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_x000a_Una vez presentado el equipo de trabajo se presenta igualmente los líderes comunitarios asistentes al dialogo, se escucha las inquietudes que se presentan algunos ciudadanos agradecen a la SDM la implantación del plan piloto en este mismo lugar en el que nos encontramos puesto que ha mejorado el recorrido por la CL 138._x000a_Sin embargo, solicitan una medida de más largo alcance para solucionar de forma definitiva como sería un semáforo, que los directivos de la SDM les contesta que siendo un plan piloto se hará evaluación se verá si se procede a la instalación del mismo, haciendo aclaración de que de momento es una medida provisional. _x000a_Se manifiesta la problemática que se presenta en el mismo sector que tiene que ver con los eventos que se desarrollan en el Club de Suboficiales de las fuerzas militares de manera continua ya que ellos mismos señalizan con sus propios conos ocasionando grandes trancones y dificultad de transitar por el sector._x000a_De otra parte el presidente de la junta de acción comunal del Prado Veraniego manifiesta su inconformidad no solo a título personal sino de la comunidad en general en temas de movilidad por la medida que se está implementando, para lo cual sugiere realizar mesa de trabajo con la comunidad de los sectores aledaños a fin de hacer aclaraciones pertinentes sobre el tema. _x000a_COMPROMISOS 1. Acercamiento con el Subdirector del Club de Suboficiales de las fuerzas militares por IEP_x000a_2. Se convoca a reunión de mesa de trabajo para el dia 31 de julio de 2019 en el salón comunal del barrio Spring.  RESPONSABLES 1.  Oficina de Gestión Social _x000a_2. JAC Barrios Spring y Prado Veraniego y Subdirección y SDM  FECHAS 1. 2 de agosto 2019, 2. 31 de Julio 2019._x000a_   _x000a__x000a__x000a_ _x000a_ _x000a_"/>
    <m/>
    <s v="DADO QUE SON LOS DIALOGOS CIUDADANOS LA RESPONSABILIDAD DE CUMPLIMIENTO LA HACE LA SECRETARIA DE MOVILIDA"/>
    <s v="EDGAR ,CAROL  NHORA, MIRIAM IVAN SEGURA JUAN DIEGO AREVALO MARIO GARZON , JUAN CAROLINA SOACHA JUAN CORTES RICARDO AREVALO , MARCELA NEIRA, "/>
  </r>
  <r>
    <n v="43"/>
    <d v="2019-07-18T00:00:00"/>
    <s v="KR 151BIS No. 132A-05"/>
    <s v="Tibabuyes"/>
    <s v="LISBOA"/>
    <n v="26"/>
    <s v="Adultez"/>
    <s v="4 Diagnósticos territoriales"/>
    <s v="4.2 Informe y balance de la gestión"/>
    <s v="I. Recorridos"/>
    <x v="2"/>
    <x v="0"/>
    <s v="NO"/>
    <s v="1.  Solicitud ante Señalización posibilidades de implementación_x000a_2. Solicitud a TMSA_x000a_3. Solicitud ALS recuperación de espacio público en Barrio San Basilio._x000a_4. Realizar jornadas informativas en TV 127 hasta KR 94. CLM 11 _x000a_5. Solicitud ALS recuperación espacio público en CL 138 con KR 118_x000a_6. Solicitud ante Semaforización la regulación de tiempos semafóricos en CL 139.   "/>
    <d v="2019-07-18T00:00:00"/>
    <d v="2019-07-18T00:00:00"/>
    <d v="2019-07-18T00:00:00"/>
    <n v="0"/>
    <n v="0"/>
    <x v="0"/>
    <s v="CLM  11"/>
    <s v="ACTA"/>
    <s v="De acuerdo al orden del día planteado se da inicio al DIALOGO CIUDADANO con la presentación de los directivos de la Secretaria Distrital de Movilidad quienes se disponen a escuchar a la comunidad asistente sobre la problemática que se presenta en este sector de la Localidad de Suba._x000a_El gerente de área realiza la presentación de los indicadores de gestión de la movilidad en el tiempo comprendido entre 2016 a 2019, temas de inversión, señalización, implementación de defensas metálicas, semaforización, programas como el colegio en bici, la labor de gestión social, los siniestros a nivel ciudad y los siniestros en la localidad, informar de la red de ciclo rutas locales, los planes del manejo de tránsito, las medidas de gestión en vía, carril preferencial de rutas escolares, corredores eficientes en Suba, canalizaciones retornos AV. Suba – AV Cali, barreras de contención peatonal Marantá, controles operativos. _x000a_Una vez presentado el equipo de trabajo se presenta igualmente los líderes comunitarios asistentes al dialogo, se escucha las inquietudes que se presentan Solicita saber la razón por la cual no se realizó la instalación del semáforo que ya se había aprobado en la CL 153 con KR 50, por lo que se vienen presentando varios accidentes y solicitan señalización en los entornos escolares._x000a_Los usuarios del SITP ruta 11ª se solicita aumentar frecuencias puesto que el número de usuarios ha venido aumentando con el tiempo y por este motivo son insuficientes los que envían. _x000a_De otra parte, la señal de prohíbo girar a la izquierda se instaló en el lugar por donde salen impidiendo el cruce haciendo que los habitantes no puedan salir en este sentido haciendo sobre recorridos de más de 35 minutos en CL 139 KR 126ª frente al CAI Gaitana._x000a_Además, solicitan la sincronización de los semáforos de la CL 139 puesto que no dan tiempo para que los peatones tanto menores como adultos mayores y discapacitados tan solo cuentan con 6 segundos para cruzar tiempo que no es el suficiente. _x000a_Solicitan cicloruta en el tramo comprendido de la CL 139 entre KR 94 y TV 127 pues beneficiaria a los habitantes del sector, también hace queja sobre  vendedores ambulantes en CL 138 que invaden la calle._x000a_Hace énfasis en la sincronización de los semáforos ubicados entre la TV. 127 Y  KR 118 pues los tiempos para pasar son insuficientes para las personas mayores, niños y discapacitados. _x000a_COMPROMISOS C RESPONSABLES  1.  Solicitud ante Señalización posibilidades de implementación_x000a_2. Solicitud a TMSA_x000a_3. Solicitud ALS recuperación de espacio público en Barrio San Basilio._x000a_4. Realizar jornadas informativas en TV 127 hasta KR 94. CLM 11 _x000a_5. Solicitud ALS recuperación espacio público en CL 138 con KR 118_x000a_6. Solicitud ante Semaforización la regulación de tiempos semafóricos en CL 139.   _x000a_FECHAS  1. 2. Agosto 2 de 2019, 3. Agosto 2 de 2019, 4. Agosto 2 de 2019, 5. Agosto 2 de 2019, 6. Agosto 2 de 2019_x000a_"/>
    <m/>
    <s v="DADO QUE SON LOS DIALOGOS CIUDADANOS LA RESPONSABILIDAD DE CUMPLIMIENTO LA HACE LA SECRETARIA DE MOVILIDA"/>
    <s v="EDGAR ,CAROL  NHORA, MIRIAM IVAN SEGURA JUAN DIEGO AREVALO MARIO GARZON , JUAN CAROLINA SOACHA JUAN CORTES RICARDO AREVALO , MARCELA NEIRA, "/>
  </r>
  <r>
    <n v="44"/>
    <d v="2019-07-18T00:00:00"/>
    <s v="CL 185 No. 56-07 "/>
    <s v="San José de Bavaria"/>
    <s v="GUICANI"/>
    <n v="15"/>
    <s v="Adultez"/>
    <s v="5 Tramitación De Requerimientos Ciudadanos"/>
    <s v="5.1 Recepción de Solicitudes"/>
    <s v="F. Encuentros Comunitarios"/>
    <x v="1"/>
    <x v="1"/>
    <s v="SÍ"/>
    <s v="1-Adelantar jornadas informativas en la calle 145 con cra 49._x000a_ 2-solicitar operativos por el sistema SDQS._x000a_ 3- solicitar planes de manejo de movilidad por cargue y descargu"/>
    <d v="2019-07-18T00:00:00"/>
    <d v="2019-08-09T00:00:00"/>
    <d v="2019-08-09T00:00:00"/>
    <n v="22"/>
    <n v="22"/>
    <x v="0"/>
    <s v="CLM  11"/>
    <s v="ACTA"/>
    <s v="Se da inicio al encuentro Comunitario programado por comité IDU, el cual tuvo como objetivo adelantar un recorrido con la comunidad y el consorcio que adelanta la obra bajo el contrato IDU 1285 de 2019._x000a_En el recorrido se escucha a la comunidad sobre las propuestas que tienen respecto a la posible modificación del PMT que se adelanta actualmente, a fin de minimizar la problemática que se presenta en el sector ya que con el actual PMT se presentan dificultades por las vías principales de acceso y salida al barrio, provocando un cuello de botella y exceso de velocidad en la única vía  los representantes del consorcio toman atenta nota  sobre las propuestas  de la comunidad, y presentara una nueva propuesta  a la secretaria de Movilidad para que se estudie la posibilidad  de aprobar  el nuevo PMT._x000a_En el recorrido se observa Invasión de espacio público por mal parqueo en la calle 145 con cra 49 y especialmente en sector de los supermercados por cargue y des cargue se propone revisar el plan de manejo de movilidad en los supermercados. Por último, se propone estudiar la posibilidad de hacer el cambio de sentido vial en la carrera 49 para que quede de entrada y la carrera 45 quede de salida con calle 145._x000a_De acuerdo a lo anteriormente expuesto por la comunidad el gestor de movilidad hace referencia a las actividades de orden social que desarrollan en los diferentes sectores de la localidad y que están contempladas en el Código Nacional de Transporte, por lo cual se adelantan jornadas informativas por invasión de espacio público por mal parqueo, igualmente se adelantan operativos de control, los cuales son solicitados por el sistema, se hace referencia a las diferentes herramientas  tecnológicas con que cuenta la secretaria de movilidad para adelantar los diferentes procesos  para dar respuesta a la comunidad en general._x000a_COMPROMISOS  1-Adelantar jornadas informativas en la calle 145 con cra 49. 2-solicitar operativos por el sistema SDQS. 3- solicitar planes de manejo de movilidad por cargue y descargue.  RESPONSABLES CLM-11 FECHAS AGOSTO 04 2019_x000a__x000a__x000a_ "/>
    <m/>
    <s v="NA"/>
    <s v="EDGAR MORENO"/>
  </r>
  <r>
    <n v="45"/>
    <d v="2019-07-19T00:00:00"/>
    <s v="KR  91 No. 145A-32 ALS "/>
    <s v="Suba"/>
    <s v="SUBA CENTRO "/>
    <n v="0"/>
    <s v="Adultez"/>
    <s v="3 Aplicación transversal de la Política Pública"/>
    <s v="2.1 Articulación de actores"/>
    <s v="G. Reuniones interinstitucionales / Participación en Instancias"/>
    <x v="0"/>
    <x v="0"/>
    <s v="NO"/>
    <s v="NA"/>
    <d v="2019-07-19T00:00:00"/>
    <d v="2019-07-19T00:00:00"/>
    <d v="2019-07-19T00:00:00"/>
    <n v="0"/>
    <n v="0"/>
    <x v="0"/>
    <s v="CLM  11"/>
    <s v="ACTA"/>
    <s v="Se asiste al Consejo Local de Gestion del Riezgo y Cambio Climatico con el recorrido por el Rio Bogota desde el puente de gudadua hasta el puente de la virgen en Cota Cundinamarca, Un recorrido que lleva aproximadamente 6,5 kilometros que son recorridos mediante lancha en compañia de la CAR, Cuerpo de Bomberos, IDIGER, dando a conocer el proyecto que desde la CAR se viene realizando para la conservacion del Rio._x000a_Siendo las 3:00 PM se da por terminada la actividad."/>
    <s v="Consejo Local de gestión de Riesgo y Cambio Climático (CLGR-CC), "/>
    <s v="RECORRIDO POR EL RIO BOGOTA "/>
    <s v="NHORA PULIDO "/>
  </r>
  <r>
    <n v="46"/>
    <d v="2019-07-23T00:00:00"/>
    <s v="CL 145 KR 49"/>
    <s v="El Prado"/>
    <s v="PRADO VERANIEGO "/>
    <n v="0"/>
    <s v="Adultez"/>
    <s v="1 Formación, sensibilización capacitación"/>
    <s v="1.1 Sensibilización e Información"/>
    <s v="E. Jornadas informativas y de divulgación"/>
    <x v="2"/>
    <x v="1"/>
    <s v="SÍ"/>
    <s v="1. Se revisará el avance de CSV CL 123ª KR 48 Y KR 47 ante el grupo de señalización y se enviará al correo: batanrecreodelosfrailes@gmail.com_x000a_2. Se revisará el diseño frente a iglesia KR 50 CL 123 y señalización que está aprobado y hecho por SDM_x000a_3. Acciones pendientes de IDU   CL -116 por 50_x000a_4. SGV Se puede manejar con piloto para manejar ascenso y descenso tratando de regular con apoyo del grupo guía y policía de tránsito._x000a_5. Se incluirá en la base de implementación de señalización la CL 121 entre KR 47ª Y KR 50_x000a_6. Se reportará ante la UMV el hueco de la CL 120 entre KR 46 Y KR 48"/>
    <d v="2019-07-23T00:00:00"/>
    <d v="2019-07-23T00:00:00"/>
    <d v="2019-07-23T00:00:00"/>
    <n v="0"/>
    <n v="0"/>
    <x v="0"/>
    <s v="CLM  11"/>
    <s v="ACTA"/>
    <s v="_x000a_El centro local de movilidad de Suba realiza jornada informativa en la dirección relacionada, dejando volante informativo en los parabrisas de los vehículos que generan invasión de espacio público obstruyendo el paso peatonal y vehicular., ésta información se deja en los parabrisas debido a que los vehículos se encuentran en estado de abandono._x000a_Los volantes contienen información de los artículos 75 y 76 del Código Nacional de Transito donde se relacionan los lugares donde está permitido y prohibido estacionar. Asimismo, el articulo 127 donde se establece la facultad que tiene la Policía Nacional de Tránsito para efectuar el retiro de los vehículos que se encuentren estacionados irregularmente en zonas prohibidas, o bloqueando alguna vía pública o abandonados en áreas destinadas al espacio público, sin presencia de conductor. _x000a_Finalmente, se presenta el artículo 78 del CNT el cual está relacionado con las zonas y horarios de cargue y descargue._x000a__x000a_"/>
    <m/>
    <s v="NA"/>
    <s v="EDGAR  MORENO_x000a_NHORA PULIDO "/>
  </r>
  <r>
    <n v="47"/>
    <d v="2019-07-23T00:00:00"/>
    <s v="KR 62 No. 161D-32 "/>
    <s v="El Prado"/>
    <s v="GILMAR "/>
    <n v="10"/>
    <s v="Adultez"/>
    <s v="5 Tramitación De Requerimientos Ciudadanos"/>
    <s v="5.1 Recepción de Solicitudes"/>
    <s v="F. Encuentros Comunitarios"/>
    <x v="1"/>
    <x v="1"/>
    <s v="SÍ"/>
    <s v="Jornadas Informativas  en la direcciones  de los Jardines  y colegios del sector y solicitud de Operativos SDQS "/>
    <d v="2019-07-23T00:00:00"/>
    <d v="2019-08-13T00:00:00"/>
    <d v="2019-08-09T00:00:00"/>
    <n v="21"/>
    <n v="17"/>
    <x v="0"/>
    <s v="CLM  11"/>
    <s v="ACTA"/>
    <s v="Se asiste a encuentro comunitario por solicitud de la comunidad, encuentro en el cual se presentaron diferentes solicitudes referentes a señalización entorno de los jardines y colegios del sector de los cuales hicieron diferentes coordinadoras de los mismos. Se tomó atenta nota de las vías y direcciones de los colegios y jardines así._x000a__x000a_Colegio el vaticano CL  162b # 62-41  tel. 4672363 _x000a_Los amiguitos de Franklin    Cra 62 # 160 - 05   tel. 7894087_x000a_Sweet Land kindergarten    Cra 59a # 162 -04  tel 6030931_x000a_Aprendiendo jugando y cantando kr 62 con 161c # 59 - 87 cel. 3115102825_x000a_El arte de vivir jardín infantil CL 161a # 62 – 21 tel. 4682917_x000a_Caritas Felices CL 161a    # 59 - 34 cel. 3022188411_x000a_Maryland Knder Garden Cl 161 # 62 - 52   cel. 3142268243_x000a_Little Explorer        cel 3165308312  _x000a_Aster School   cl 160a # 63 -10b     tel 3017141612_x000a_Champion Kids    Cr 61 # 160 - 22   _x000a_Liceo Bambini kr 61# 160-15 tel 4885297_x000a_El Edén kr 61 # 160 - 50    tel. 3005502793_x000a_ El centro local de movilidad, presenta el plan institucional de participación relacionando las 4 líneas estratégicas de intervención participativa, formativa, informativa y técnica local., a su vez menciona datos de contacto. El área técnica de la secretaria de movilidad, la cual hace parte del área de gestión en vía de la secretaria distrital de movilidad también menciona su plan de acción._x000a_La comunidad indica su problemática de parqueo en vía sobre la Cra 62 con calle 163 a la calle 160 entre a lo que el gestor del Centro Local indica se solicitaran operativos de control en el sector. _x000a_COMPROMISOS Jornadas Informativas  en la direcciones  de los Jardines  y colegios del sector y solicitud de Operativos SDQS  RESPONSABLES CLM 11  FECHAS  6 de Agosto 2019._x000a_ _x000a_"/>
    <m/>
    <s v="NA"/>
    <s v="EDGAR Y NHORA"/>
  </r>
  <r>
    <n v="48"/>
    <d v="2019-07-23T00:00:00"/>
    <s v="KR 45 CL 185 "/>
    <s v="San José de Bavaria"/>
    <s v="GUICANI "/>
    <n v="0"/>
    <s v="Adultez"/>
    <s v="1 Formación, sensibilización capacitación"/>
    <s v="1.1 Sensibilización e Información"/>
    <s v="E. Jornadas informativas y de divulgación"/>
    <x v="0"/>
    <x v="0"/>
    <s v="NO"/>
    <s v="NA"/>
    <d v="2019-07-23T00:00:00"/>
    <d v="2019-07-23T00:00:00"/>
    <d v="2019-07-23T00:00:00"/>
    <n v="0"/>
    <n v="0"/>
    <x v="0"/>
    <s v="CLM  11"/>
    <s v="ACTA"/>
    <s v="_x000a_El centro local de movilidad de Suba realiza jornada informativa en la dirección relacionada, dejando volante informativo en los parabrisas de los vehículos que generan invasión de espacio público obstruyendo el paso peatonal y vehicular., ésta información se deja en los parabrisas debido a que los vehículos se encuentran en estado de abandono._x000a_Los volantes contienen información de los artículos 75 y 76 del Código Nacional de Transito donde se relacionan los lugares donde está permitido y prohibido estacionar. Asimismo, el articulo 127 donde se establece la facultad que tiene la Policía Nacional de Tránsito para efectuar el retiro de los vehículos que se encuentren estacionados irregularmente en zonas prohibidas, o bloqueando alguna vía pública o abandonados en áreas destinadas al espacio público, sin presencia de conductor. _x000a_Finalmente, se presenta el artículo 78 del CNT el cual está relacionado con las zonas y horarios de cargue y descargue._x000a__x000a_"/>
    <m/>
    <s v="NA"/>
    <s v="EDGAR Y NHORA"/>
  </r>
  <r>
    <n v="49"/>
    <d v="2019-07-23T00:00:00"/>
    <s v="KR  51 CL 128B "/>
    <s v="Niza"/>
    <s v="NIZA "/>
    <n v="0"/>
    <s v="Adultez"/>
    <s v="1 Formación, sensibilización capacitación"/>
    <s v="1.1 Sensibilización e Información"/>
    <s v="E. Jornadas informativas y de divulgación"/>
    <x v="0"/>
    <x v="0"/>
    <s v="NO"/>
    <s v="NA"/>
    <d v="2019-07-23T00:00:00"/>
    <d v="2019-07-23T00:00:00"/>
    <d v="2019-07-23T00:00:00"/>
    <n v="0"/>
    <n v="0"/>
    <x v="0"/>
    <s v="CLM  11"/>
    <s v="ACTA"/>
    <s v="_x000a_El centro local de movilidad de Suba realiza jornada informativa en la dirección relacionada, dejando volante informativo en los parabrisas de los vehículos que generan invasión de espacio público obstruyendo el paso peatonal y vehicular., ésta información se deja en los parabrisas debido a que los vehículos se encuentran en estado de abandono._x000a_Los volantes contienen información de los artículos 75 y 76 del Código Nacional de Transito donde se relacionan los lugares donde está permitido y prohibido estacionar. Asimismo, el articulo 127 donde se establece la facultad que tiene la Policía Nacional de Tránsito para efectuar el retiro de los vehículos que se encuentren estacionados irregularmente en zonas prohibidas, o bloqueando alguna vía pública o abandonados en áreas destinadas al espacio público, sin presencia de conductor. _x000a_Finalmente, se presenta el artículo 78 del CNT el cual está relacionado con las zonas y horarios de cargue y descargue._x000a__x000a_"/>
    <m/>
    <s v="NA"/>
    <s v="EDGAR Y NHORA"/>
  </r>
  <r>
    <n v="50"/>
    <d v="2019-07-23T00:00:00"/>
    <s v="CL 139 KR 92A "/>
    <s v="El Rincón"/>
    <s v="CENTRO SUBA"/>
    <n v="0"/>
    <s v="Adultez"/>
    <s v="1 Formación, sensibilización capacitación"/>
    <s v="1.1 Sensibilización e Información"/>
    <s v="E. Jornadas informativas y de divulgación"/>
    <x v="0"/>
    <x v="0"/>
    <s v="NO"/>
    <s v="NA"/>
    <d v="2019-07-23T00:00:00"/>
    <d v="2019-07-23T00:00:00"/>
    <d v="2019-07-23T00:00:00"/>
    <n v="0"/>
    <n v="0"/>
    <x v="0"/>
    <s v="CLM  11"/>
    <s v="ACTA"/>
    <s v="_x000a_El centro local de movilidad de Suba realiza jornada informativa en la dirección relacionada, dejando volante informativo en los parabrisas de los vehículos que generan invasión de espacio público obstruyendo el paso peatonal y vehicular., ésta información se deja en los parabrisas debido a que los vehículos se encuentran en estado de abandono._x000a_Los volantes contienen información de los artículos 75 y 76 del Código Nacional de Transito donde se relacionan los lugares donde está permitido y prohibido estacionar. Asimismo, el articulo 127 donde se establece la facultad que tiene la Policía Nacional de Tránsito para efectuar el retiro de los vehículos que se encuentren estacionados irregularmente en zonas prohibidas, o bloqueando alguna vía pública o abandonados en áreas destinadas al espacio público, sin presencia de conductor. _x000a_Finalmente, se presenta el artículo 78 del CNT el cual está relacionado con las zonas y horarios de cargue y descargue._x000a__x000a_"/>
    <m/>
    <s v="NA"/>
    <s v="EDGAR Y NHORA"/>
  </r>
  <r>
    <n v="51"/>
    <d v="2019-07-24T00:00:00"/>
    <s v="CL 146B BIS No. 90-15  CLD "/>
    <s v="Suba"/>
    <s v="SUBA CENTRO "/>
    <n v="0"/>
    <s v="Adultez"/>
    <s v="3 Aplicación transversal de la Política Pública"/>
    <s v="3.2 Gestión Pública territorial "/>
    <s v="F. Encuentros Comunitarios"/>
    <x v="0"/>
    <x v="0"/>
    <s v="NO"/>
    <s v="NA"/>
    <d v="2019-07-24T00:00:00"/>
    <d v="2019-07-24T00:00:00"/>
    <d v="2019-07-24T00:00:00"/>
    <n v="0"/>
    <n v="0"/>
    <x v="0"/>
    <s v="CLM  11"/>
    <s v="ACTA"/>
    <s v="De acuerdo al orden de día presentado por la secretaria técnica se dio inicio al llamado a lista verificando el quorum, para el inicio de la sesión del CLD._x000a_En el punto de la lectura del acta anterior se comunica que la misma fue enviada al correo de la institución para su lectura correspondiente y hacer los aportes o comentarios para hacer las aclaraciones pertinentes en la presente sesión.   _x000a_Posteriormente se presentó informe del poal correspondiente al primer semestre del consejo, el cual fue enviado a la secretaria técnica distrital con el aporte de cada una de las mesas de trabajo._x000a_Siguiendo con el orden de día se trata el tema de  la elección de los consejeros faltantes, cuya elección se realizara el próximo  25 de Agosto  en un horario de 8:00.am.A. 4:00.pm., previo a esta fecha se deberán realizar asambleas de convocatoria  a quienes aspiren hacer elegidos como nuevos consejeros, quienes adelantaran un proceso de inscripción  en la oficina de participación  de la Alcaldía Local de Suba, los días 2 y 3 de agosto respectivamente, las inscripciones estarán a cargo de Subdirección de Integración Social Local,  Bienestar Familiar y Alcaldía Local._x000a_Se adelantará un proceso de capacitación a los aspirantes a ocupar las vacantes correspondientes los días 9 y 17 de agosto, igualmente se capacitarán a los jurados de votación, que serán los delegados de las entidades los cuales serán seleccionados por la secretaria técnica del consejo la capacitación en todo caso se realizará el día 9 de agosto del presente, final mente los consejeros electos serán posesionados el día 20 de septiembre del año en curso._x000a_En la prestación de servicios se presenta informe de los mismos por la secretaria del Hábitat y TransMilenio, quienes dan a conocer las actividades que se adelantan con las comunidades en las diferentes localidades y los procesos que se desarrollan en beneficio de las comunidades  _x000a_"/>
    <s v="Consejo Local de Discapacidad (CLD)"/>
    <s v="NA"/>
    <s v="EDGAR MORENO"/>
  </r>
  <r>
    <n v="52"/>
    <d v="2019-07-25T00:00:00"/>
    <s v="POTOSÍ Y POTOSÍ SECTOR I"/>
    <s v="La Floresta"/>
    <s v="POTOSI "/>
    <n v="194"/>
    <s v="Adultez"/>
    <s v="2 Gestión participativa del proyecto"/>
    <s v="2.3 Participación ciudadana en Proyectos"/>
    <s v="E. Jornadas informativas y de divulgación"/>
    <x v="0"/>
    <x v="0"/>
    <s v="NO"/>
    <s v="NA"/>
    <d v="2019-07-25T00:00:00"/>
    <d v="2019-07-25T00:00:00"/>
    <d v="2019-07-25T00:00:00"/>
    <n v="0"/>
    <n v="0"/>
    <x v="0"/>
    <s v="CLM  11"/>
    <s v="ACTA"/>
    <s v="_x000a_Se da inicio a jornada de socialización en los barrios POTOSI Y POTOSI SECTOR I,                                                con el siguiente resultado:_x000a_Comunidad de acuerdo:179_x000a_Comunidad en desacuerdo:15_x000a_Se dejó información en los 19 conjuntos residenciales del sector para que sea socializada con los residentes y posteriormente enviada al centro local._x000a_Se da finalización a la jornada de socialización _x000a__x000a_"/>
    <m/>
    <s v="NA"/>
    <s v="EDGAR Y NHORA"/>
  </r>
  <r>
    <n v="53"/>
    <d v="2019-07-25T00:00:00"/>
    <s v="AV. BOYACA CL 116"/>
    <s v="La Floresta"/>
    <s v="POTOSI "/>
    <n v="0"/>
    <s v="Adultez"/>
    <s v="3 Aplicación transversal de la Política Pública"/>
    <s v="3.2 Gestión Pública territorial "/>
    <s v="G. Reuniones interinstitucionales / Participación en Instancias"/>
    <x v="0"/>
    <x v="0"/>
    <s v="NO"/>
    <s v="NA"/>
    <d v="2019-07-25T00:00:00"/>
    <d v="2019-07-25T00:00:00"/>
    <d v="2019-07-25T00:00:00"/>
    <n v="0"/>
    <n v="0"/>
    <x v="0"/>
    <s v="CLM  11"/>
    <s v="ACTA"/>
    <s v="Se realiza reunión interinstitucional con los compañeros de la oficina de gestión social  que apoyaron en la socialización de los barrios POTOSI Y POTOSI SECTOR I, para la entrega de  los resultados de la socialización  que se llevó a cabo."/>
    <m/>
    <s v="NA"/>
    <s v="EDGAR Y NHORA"/>
  </r>
  <r>
    <n v="54"/>
    <d v="2019-07-30T00:00:00"/>
    <s v="CENTRO EMPRESARIAL  COLPATRIA TORRE II CL. 127  No. 53ª45"/>
    <s v="La Alhambra"/>
    <s v="BATAN "/>
    <n v="4"/>
    <s v="Adultez"/>
    <s v="5 Tramitación De Requerimientos Ciudadanos"/>
    <s v="5.1 Recepción de Solicitudes"/>
    <s v="F. Encuentros Comunitarios"/>
    <x v="1"/>
    <x v="1"/>
    <s v="SÍ"/>
    <s v="1. Solicitar operativos de control por SDQS, en la calle 127 con la cra53 A  y el entorno de Centro Empresarial "/>
    <d v="2019-07-30T00:00:00"/>
    <d v="2019-08-22T00:00:00"/>
    <d v="2019-08-09T00:00:00"/>
    <n v="23"/>
    <n v="10"/>
    <x v="0"/>
    <s v="CLM  11"/>
    <s v="ACTA"/>
    <s v="Se asiste a encuentro comunitario en el Centro Empresarial Colpatria torre II se escuchan las inquietudes por parte del administrador del centro comercial  quien manifiesta que en reuniones pasadas se  había solicitado  la secretaria de movilidad la posibilidad  de adelantar una señalización de acuerdo a los conceptos técnicos por parte de la gerencia de área y si esa señalización la podría hacer directamente la secretaria o s por el contrario  se autorizaba para que el Centro Empresarial para que con recursos propios se pudiera adelantar  en el entorno del mismo, pero de lo anterior no se ha  obtenido  ninguna respuesta por parte de la secretaria, se solicita al gestor local hacer seguimiento a las solicitudes  y propuestas por parte del centro empresarial y retomar si es posible los temas  a fin de solucionar en parte la problemática del sector. _x000a_De lo anterior se toma atenta nota por parte del gestor local quien hará las consultas pertinentes con las diferentes divisiones de la SDM, seguidamente se realiza un recorrido de verificación por el sector y  se evidencia el estado  actual de la señalización, igualmente se solicita  una señalización de prohibido parquear  frente  a la entrada principal  del centro empresarial en done hay Invasión de Espacio público por mal parqueo._x000a_Posteriormente, presenta el plan institucional de participación relacionando las acciones que se realizan en torno a cada una de las líneas de intervención: formación, información, participación y técnica local., se indica que de acuerdo a la línea técnica local al interior de la secretaria de movilidad hubo una restructuración y la ingeniera de apoyo ahora hace parte de la dirección de gestión en vía., que ya no se realizan los recorridos con la comunidad, sin embargo, se solicita a la dirección correspondiente las medidas a implementar para mejorar la movilidad en la ciudad. _x000a_ COMPROMISOS 1. Solicitar operativos de control por SDQS, en la calle 127 con la cra53 A  y el entorno de Centro Empresarial    RESPONSABLES   CLM-11 FECHAS 14 de agosto de 2019 _x000a_ "/>
    <m/>
    <s v="NA"/>
    <s v="EDGAR MORENO"/>
  </r>
  <r>
    <n v="55"/>
    <d v="2019-07-30T00:00:00"/>
    <s v="KR. 131 No. 133-44"/>
    <s v="Tibabuyes"/>
    <s v="TOSCANA "/>
    <n v="0"/>
    <s v="Adultez"/>
    <s v="3 Aplicación transversal de la Política Pública"/>
    <s v="3.2 Gestión Pública territorial "/>
    <s v="G. Reuniones interinstitucionales / Participación en Instancias"/>
    <x v="0"/>
    <x v="0"/>
    <s v="NO"/>
    <s v="NA"/>
    <d v="2019-07-30T00:00:00"/>
    <d v="2019-07-30T00:00:00"/>
    <d v="2019-07-30T00:00:00"/>
    <n v="0"/>
    <n v="0"/>
    <x v="0"/>
    <s v="CLM  11"/>
    <s v="ACTA"/>
    <s v="Se da inicio a la reunión interinstitucional con la rectora del colegio José María Vélaz, a quien se le presento el programa de Biciparceros que se realizara en la institución, una vez presentadas las bondades del proyecto, se informa por parte de la rectora que actualmente hay 70 alumnos que llegan al colegio en bicicleta aparte del programa al colegio en bici, con quienes se realizarían los talleres   sobre el buen uso de la ciclas y de más normas vigentes."/>
    <s v="Otro"/>
    <s v="PROYECTO BICIPARCEROS"/>
    <s v="EDGAR MORENO"/>
  </r>
  <r>
    <n v="56"/>
    <d v="2019-07-30T00:00:00"/>
    <s v="CL. 152 No. 58-50"/>
    <s v="La Alhambra"/>
    <s v="BATAN "/>
    <n v="18"/>
    <s v="Adultez"/>
    <s v="5 Tramitación De Requerimientos Ciudadanos"/>
    <s v="5.1 Recepción de Solicitudes"/>
    <s v="F. Encuentros Comunitarios"/>
    <x v="1"/>
    <x v="1"/>
    <s v="SÍ"/>
    <s v="1. Se realizarán jornadas informativas por IEP en la Calle 152 con Cra 58c, Cra 59 entre calles 152 y 153 frente a la iglesia.    "/>
    <d v="2019-07-30T00:00:00"/>
    <d v="2019-08-22T00:00:00"/>
    <d v="2019-08-09T00:00:00"/>
    <n v="23"/>
    <n v="10"/>
    <x v="0"/>
    <s v="CLM  11"/>
    <s v="ACTA"/>
    <s v="Se da inicio al Encuentro Comunitario en el Conjunto Residencial Parque la Colina, en el cual se adelantó una mesa de trabajo propuesta desde el consejo de Bogotá y se trataron temas de movilidad en cuanto a Invasión de espacio público por mal parqueo, señalización semaforización_x000a_Se realizarán jornadas informativas por IEP y operativos de control   en la Calle 152 con Cra 58c, Cra 59 entre calles 152 y 153 frente a la iglesia se propone que los operativos se hagan los sábados y domingos días en que se presentan muchos trancones por estacionamiento de vehículos, en cuanto a señalización se solicitara a la dirección de señalización para fines pertinentes e igualmente a la dirección de semaforización.   _x000a_  Posteriormente, presenta el plan institucional de participación relacionando las acciones que se realizan en torno a cada una de las líneas de intervención: formación, información, participación y técnica local., se indica que de acuerdo a la línea técnica local al interior de la secretaria de movilidad hubo una restructuración y la ingeniera de apoyo ahora hace parte de la dirección de gestión en vía., que ya no se realizan los recorridos con la comunidad, sin embargo, se solicita a la dirección correspondiente las medidas a implementar para mejorar la movilidad en la ciudad_x000a_COMPROMISOS 1. Se realizarán jornadas informativas por IEP en la Calle 152 con Cra 58c, Cra 59 entre calles 152 y 153 frente a la iglesia.    RESPONSABLES   CLM 11  FECHAS 14-08-2019._x000a__x000a_"/>
    <m/>
    <s v="NA"/>
    <s v="EDGAR MORENO"/>
  </r>
  <r>
    <n v="57"/>
    <d v="2019-07-31T00:00:00"/>
    <s v="CL. 138 ENTRE KR. 53"/>
    <s v="El Prado"/>
    <s v="PRADO VERANIEGO "/>
    <n v="20"/>
    <s v="Adultez"/>
    <s v="5 Tramitación De Requerimientos Ciudadanos"/>
    <s v="5.1 Recepción de Solicitudes"/>
    <s v="F. Encuentros Comunitarios"/>
    <x v="3"/>
    <x v="1"/>
    <s v="SÍ"/>
    <s v="REALIZARA ACERCAMIENTO CON EL CLUB MILITAR PARA AGENDAR UNA REUNIÓN CONJUNTA DE ACCIONES QUE AYUDEN A MITIGAR LA ALTA CONGESTIÓN POR EVENTOS DEL CLUB SOBRE LA CL 138."/>
    <d v="2019-07-31T00:00:00"/>
    <d v="2019-08-18T00:00:00"/>
    <d v="2019-07-31T00:00:00"/>
    <n v="18"/>
    <n v="0"/>
    <x v="0"/>
    <s v="CLM  11"/>
    <s v="ACTA Y LISTADO DE LA EVIDENCIA"/>
    <s v="LA SDM CON LA PARTICIPACIÓN DEL CLM-11, SEMAFORIZACIÓN Y LA SUBDIRECCIÓN DE GESTIÓN EN VÍA, BRINDAN INFORMACIÓN A LA COMUNIDAD, COMO PARTE DE LOS COMPROMISOS ADQUIRIDOS EN LOS PASADOS DIÁLOGOS CIUDADANOS REALIZADOS EN 18 DE JULIO DE 2019, EN PROYECTO PILOTO REALIZADO EN LA INTERSECCIÓN DE LA CL 138 – KR 53._x000a_LA INGENIERA DE LA SGV, INFORMÓ NUEVAMENTE A LA COMUNIDAD DE LAS ACCIONES REALIZADAS EN LA INTERSECCIÓN CL 138 – KR 53, POR SER UN PUNTO EVIDENCIADO Y MONITOREADO POR VARIOS ENTRECRUZAMIENTOS Y DE ALTA ACCIDENTALIDAD, POR SER INTERSECCIÓN CONECTANTE ENTRE LOS BARRIOS SPRING Y PRADO PINZÓN.  TAMBIÉN SE LES ACLARÓ QUE POR HABER SIDO PRUEBA PILOTO SE RETIRARON LOS MALETINES UNA VEZ SE REALIZARON LOS RESPECTIVOS MONITORES, EVIDENCIADOS CON FOTOS Y VIDEOS, LOS CUALES ARROJARON DURANTE EL TIEMPO DEL PILOTO LA ACCIDENTALIDAD (CHOQUES: VEHÍCULO-CICLISTA), DISMINUIDOS, AUNQUE LA CONGESTIÓN HAYA CONTINUADO._x000a_DESDE SEMAFORIZACIÓN ING. ERICK GALEANO, INFORMÓ QUE LA INTERSECCIÓN SE ENCUENTRA PARA DISEÑAR E IMPLEMENTAR, EN EL PRESENTE CONTRATO; PARA REALIZAR EL RESPECTIVO DISEÑO SDM REVISARÁ Y SE AFECTARÁN DE CIERTA MANERA LOS MOVIMIENTOS PRINCIPALMENTE OCCIDENTE – NORTE DE LA KR 53ª, SOLO TENDRÁ PASO DIRECTO S-N SOBRE LA KR 53. LA SOLUCIÓN PARA GIRO IZQUIERDO SE HARÁ POR LA KR 52.  LA INTERSECCIÓN TENDRÁ 3 FASES SEMAFÓRICAS CON INCLUSIÓN DE PASO PEATONAL. SE HARÁ EL RESPECTIVO CIERRE DE SEPARADOR, CON SUS RESPECTIVOS BORDILLOS.  SE INFORMARÁ AL IDU PARA LAS RESPECTIVAS OBRAS DE LOS SEPARADORES.  DESDE SDM SE REALIZARÁ Y REVISARÁ LA SEÑALIZACIÓN QUE APLIQUE EN EL SECTOR._x000a_EL GESTOR DEL CLM-11, SR. EDGAR MORENO, INFORMÓ QUE SE REALIZARA ACERCAMIENTO CON EL CLUB MILITAR PARA AGENDAR UNA REUNIÓN CONJUNTA DE ACCIONES QUE AYUDEN A MITIGAR LA ALTA CONGESTIÓN POR EVENTOS DEL CLUB SOBRE LA CL 138._x000a_LA COMUNIDAD INTERVINO, SOLICITANDO REVISIÓN DE LA SEÑALIZACIÓN COMO PROHIBIDOS GIROS EN “U” EN LOS CRUCES CERCANOS A LA INTERSECCIÓN. MANTENIMIENTO DE LA SEÑALIZACIÓN DEL BICICARRIL A LA ALTURA DE LA KR 58,.  SOLICITAN OPERATIVOS DE CONTROL POR EL MAL PARQUEO DE VEHÍCULOS POR EL ALTO COMERCIO DEL SECTOR, CAUSANDO CONGESTIÓN.  SOLICITAN REVISIÓN DE LAS RUTAS DEL SITP QUE LOS TRASLADEN AL SECTOR DE COLINA CAMPESTRE.  DENUNCIAN LA PROBLEMÁTICA DE LA KR 48 – CL 137 DONDE LOS TAXISTAS Y BICITAXISTAS LA TOMAN EN BAJADA (CONTRAVÍA) SIENDO UN RIESGO A LA MOVILIDAD, DENUNCIARON CERCA AL CANAL CÓRDOBA JUNTO A UN EDIFICIO EN PARQUEO EN VÍA._x000a_"/>
    <m/>
    <s v="NA"/>
    <s v="EDGAR MORENO"/>
  </r>
  <r>
    <n v="58"/>
    <d v="2019-07-31T00:00:00"/>
    <s v="CL. 36 No. 28A-41"/>
    <s v="Niza"/>
    <s v="LAGOS DE CORDOBA"/>
    <n v="10"/>
    <s v="Adultez"/>
    <s v="5 Tramitación De Requerimientos Ciudadanos"/>
    <s v="5.1 Recepción de Solicitudes"/>
    <s v="F. Encuentros Comunitarios"/>
    <x v="1"/>
    <x v="1"/>
    <s v="SÍ"/>
    <s v="REALIZAR JORNADA INFORMATIVA POR IEP EN LA CRA 58 N° 119-A-98"/>
    <d v="2019-07-31T00:00:00"/>
    <d v="2019-08-19T00:00:00"/>
    <d v="2019-08-14T00:00:00"/>
    <n v="19"/>
    <n v="14"/>
    <x v="0"/>
    <s v="CLM  11"/>
    <s v="ACTA Y LISTADO DE LA EVIDENCIA"/>
    <s v="SE DA INICIO AL ENCUENTRO COMUNITARIO “MESA DE TRABAJO “CITADA POR EL CONCEJAL DIEGO MOLANO LA CUAL SE REALIZÓ LA BIBLIOTECA DEL CONCEJO DE BOGOTÁ CON LA PRESENTACIÓN POR PARTE DEL CONCEJAL Y FUNCIONARIOS DE LAS ENTIDADES CONVOCADAS DE ACUERDO A LO ANTERIOR SE SOCIALIZO LA PROBLEMÁTICA QUE SE PRESENTA EN EL SECTOR, LA CUAL HA SIDO EVIDENCIADA EN VARIAS MESAS DE TRABAJO REALIZADAS POR LA COMUNIDAD, SIN QUE SE HALLA DADO RESPUESTA ESPECIALMENTE CON LOS DIRECTAMENTE  IMPLICADOS  COMO  EL LA CONSTRUCTORA MARVAL, QUIEN  HA INCUMPLIDO  EN VARIAS OCASIONES LO PERTINENTE CON LA COMUNIDAD DE PROVENZA ROYAL  FASE II, LA IDEA DE LA PRESENTE MESA  ES AVANZAR EN LOS DIFERENTES TEMAS  SOBRE LA SESIÓN DE ZONAS  AL DISTRITO  SEGÚN LO ESTIPULADO EN LA LICENCIA DE CONSTRUCCIÓN  DE 2005._x000a__x000a_POR LO ANTERIORMENTE EXPUESTO POR PARTE DEL CONCEJAL SE COMUNICA QUE LA INTENCIÓN ES DAR SOLUCIONES A FIN DE NO AFECTAR NINGUNA DE LAS PARTES, TENIENDO EN CUENTA QUE SE ADELANTAN ACCIONES JURÍDICAS POR PARTE DE ENTIDADES POR EL INCUMPLIMIENTO POR PARTE DE LA CONSTRUCTORA._x000a__x000a_SE PROPONE QUE LA CONSTRUCTORA REALICE AJUSTE A LAS DIFERENTES SOLICITUDES SOLICITUDES A FIN DE TENER INFORMADA A LA COMUNIDAD Y AVANZAR EN LAS SOLUCIONES, PERO PARA LELAMENTE SE SEGUIRÁ CON LAS ACCIONES JURÍDICAS, PARA GARANTIZAR QUE SE CUMPLAN LAS SOLICITUDES HECHAS POR LA COMUNIDAD PRESENTE._x000a__x000a_POR PARTE DE MOVILIDAD SE CONTINUARÁ CON LOS SEGUIMIENTOS A LOS PMT Y LAS OBSERVACIONES QUE SE HARÁN PARA GARANTIZAR EL CUMPLIMIENTO DE LOS MISMOS._x000a_"/>
    <m/>
    <s v="NA"/>
    <s v="EDGAR MORENO"/>
  </r>
</pivotCacheRecords>
</file>

<file path=xl/pivotCache/pivotCacheRecords14.xml><?xml version="1.0" encoding="utf-8"?>
<pivotCacheRecords xmlns="http://schemas.openxmlformats.org/spreadsheetml/2006/main" xmlns:r="http://schemas.openxmlformats.org/officeDocument/2006/relationships" count="198">
  <r>
    <n v="1"/>
    <d v="2019-07-03T00:00:00"/>
    <n v="1"/>
    <d v="2019-07-03T00:00:00"/>
    <s v="CR 31#25B-53"/>
    <s v="Quinta Paredes"/>
    <s v="GRAN AMERICA"/>
    <n v="0"/>
    <s v="Adultez"/>
    <s v="3 Aplicación transversal de la Política Pública"/>
    <s v="3.2 Gestión Pública territorial "/>
    <s v="G. Reuniones interinstitucionales / Participación en Instancias"/>
    <x v="0"/>
    <x v="0"/>
    <s v="NO"/>
    <s v="NO APLICA"/>
    <d v="2019-07-03T00:00:00"/>
    <d v="2019-07-03T00:00:00"/>
    <d v="2019-07-03T00:00:00"/>
    <n v="0"/>
    <n v="0"/>
    <x v="0"/>
    <s v="CLM 13"/>
    <s v="ACTA_x000a_LISTADO DE ASISTENCIA"/>
    <s v="EL CLM PARTICIPA EN COMITÉ OPERATIVO LOCAL DE MUJER Y GÉNERO."/>
    <s v="Comité Operativo Local de Mujer (COLMYG)"/>
    <s v="NO APLICA "/>
    <m/>
  </r>
  <r>
    <n v="2"/>
    <d v="2019-07-03T00:00:00"/>
    <n v="2"/>
    <d v="2019-07-03T00:00:00"/>
    <s v="CR 37#24-67"/>
    <s v="Quinta Paredes"/>
    <s v="GRAN AMERICA"/>
    <n v="2"/>
    <s v="Adultez"/>
    <s v="2 Gestión participativa del proyecto"/>
    <s v="2.1 Articulación de actores"/>
    <s v="H. Mesas de trabajo, diseños y evaluación participativa"/>
    <x v="1"/>
    <x v="1"/>
    <s v="SÍ"/>
    <s v="Enviar correo a corferias para facilitar acceso de peatones a la feria, la solicitud de apoyo con el personal de informacion y orientacion."/>
    <d v="2019-07-03T00:00:00"/>
    <d v="2019-07-05T00:00:00"/>
    <d v="2019-07-19T00:00:00"/>
    <n v="2"/>
    <n v="16"/>
    <x v="1"/>
    <s v="CLM 13_x000a_GERENTE DE AREA"/>
    <s v="ACTA_x000a_CORREO ELECTRONICO DEL 19/07/2019"/>
    <s v="REUNIÓN CON PROFESIONAL DE RELACIONES CON LA COMUNIDAD DE CORFERIAS PARA ARTICULACIÓN DE ACCIONES FRENTE A LA FERIA &quot;AGROEXPO"/>
    <m/>
    <s v="NO APLICA "/>
    <m/>
  </r>
  <r>
    <n v="3"/>
    <d v="2019-07-04T00:00:00"/>
    <n v="3"/>
    <d v="2019-07-04T00:00:00"/>
    <s v="TV 28B #36-39"/>
    <s v="Teusaquillo"/>
    <s v="LA SOLEDAD"/>
    <n v="0"/>
    <s v="Adultez"/>
    <s v="3 Aplicación transversal de la Política Pública"/>
    <s v="3.2 Gestión Pública territorial "/>
    <s v="G. Reuniones interinstitucionales / Participación en Instancias"/>
    <x v="0"/>
    <x v="0"/>
    <s v="NO"/>
    <s v="NO APLICA"/>
    <d v="2019-07-04T00:00:00"/>
    <d v="2019-07-04T00:00:00"/>
    <d v="2019-07-04T00:00:00"/>
    <n v="0"/>
    <n v="0"/>
    <x v="0"/>
    <s v="CLM 13"/>
    <s v="ACTA_x000a_LISTADO DE ASISTENCIA"/>
    <s v="EL CLM PARTICIPA EN CONSEJO LOCAL DE DISCAPACIDAD"/>
    <s v="Consejo Local de Discapacidad (CLD)"/>
    <s v="NO APLICA "/>
    <m/>
  </r>
  <r>
    <n v="4"/>
    <d v="2019-07-04T00:00:00"/>
    <n v="4"/>
    <d v="2019-07-04T00:00:00"/>
    <s v="CL 39B #19-30"/>
    <s v="Teusaquillo"/>
    <s v="LA SOLEDAD"/>
    <n v="0"/>
    <s v="Adultez"/>
    <s v="6 Otro"/>
    <s v="6.0 Otro"/>
    <s v="E. Jornadas informativas y de divulgación"/>
    <x v="0"/>
    <x v="0"/>
    <s v="NO"/>
    <s v="NO APLICA"/>
    <d v="2019-07-04T00:00:00"/>
    <d v="2019-07-04T00:00:00"/>
    <d v="2019-07-04T00:00:00"/>
    <n v="0"/>
    <n v="0"/>
    <x v="0"/>
    <s v="CLM 13"/>
    <s v="ACTA_x000a_CORREO ELECTRONICO DEL 04/07/2019"/>
    <s v="EL CLM DIVULGA INVITACION A COMUNIDAD DEL BARRIO GALERIAS A PARTICIPAR EN RECORRIDO DE PLAZOLETASY EVALUAR PUNTOS PARA PILOTO DE CAMBIOS DE SENTIDO VIAL"/>
    <m/>
    <s v="NO APLICA "/>
    <m/>
  </r>
  <r>
    <n v="5"/>
    <d v="2019-07-06T00:00:00"/>
    <n v="5"/>
    <d v="2019-07-06T00:00:00"/>
    <s v="CL 53B#25-21"/>
    <s v="Galerías"/>
    <s v="GALERIAS"/>
    <n v="0"/>
    <s v="Adultez"/>
    <s v="4 Diagnósticos territoriales"/>
    <s v="4.1 Caracterización local"/>
    <s v="I. Recorridos"/>
    <x v="0"/>
    <x v="0"/>
    <s v="NO"/>
    <s v="NO APLICA"/>
    <d v="2019-07-06T00:00:00"/>
    <d v="2019-07-06T00:00:00"/>
    <d v="2019-07-06T00:00:00"/>
    <n v="0"/>
    <n v="0"/>
    <x v="0"/>
    <s v="CLM 13"/>
    <s v="ACTA_x000a_LISTADO DE ASISTENCIA_x000a_REGISTRO FOTOGRAFICO"/>
    <s v="SE REALIZA RECORRIDO TÉCNICO CON GERENTE DE AREA EN EL BARRIO GALERIAS PARA EVALUAR CAMBIO DE SENTIDO VIAL"/>
    <m/>
    <s v="NO APLICA "/>
    <m/>
  </r>
  <r>
    <n v="6"/>
    <d v="2019-07-08T00:00:00"/>
    <n v="6"/>
    <d v="2019-07-08T00:00:00"/>
    <s v="CL 39B #19-30"/>
    <s v="Teusaquillo"/>
    <s v="LA SOLEDAD"/>
    <n v="0"/>
    <s v="Adultez"/>
    <s v="6 Otro"/>
    <s v="6.0 Otro"/>
    <s v="E. Jornadas informativas y de divulgación"/>
    <x v="0"/>
    <x v="0"/>
    <s v="NO"/>
    <s v="NO APLICA"/>
    <d v="2019-07-08T00:00:00"/>
    <d v="2019-07-08T00:00:00"/>
    <d v="2019-07-08T00:00:00"/>
    <n v="0"/>
    <n v="0"/>
    <x v="0"/>
    <s v="CLM 13"/>
    <s v="ACTA_x000a_REGISTRO FOTOGRAFICO"/>
    <s v="PUBLICACIÓN EN CARTELERA DE LOS SERVICIOS ZONALES PARA MOVILIZARSE ENTRE GALERIAS Y EL PORVENIR"/>
    <m/>
    <s v="NO APLICA "/>
    <m/>
  </r>
  <r>
    <n v="7"/>
    <d v="2019-07-08T00:00:00"/>
    <n v="7"/>
    <d v="2019-07-08T00:00:00"/>
    <s v="CR 8 #10-65"/>
    <s v="La Candelaria"/>
    <s v="LA CANDELARIA"/>
    <n v="0"/>
    <s v="Adultez"/>
    <s v="3 Aplicación transversal de la Política Pública"/>
    <s v="3.2 Gestión Pública territorial "/>
    <s v="G. Reuniones interinstitucionales / Participación en Instancias"/>
    <x v="0"/>
    <x v="0"/>
    <s v="NO"/>
    <s v="NO APLICA"/>
    <d v="2019-07-08T00:00:00"/>
    <d v="2019-07-08T00:00:00"/>
    <d v="2019-07-08T00:00:00"/>
    <n v="0"/>
    <n v="0"/>
    <x v="0"/>
    <s v="CLM 13"/>
    <s v="ACTA_x000a_LISTADO DE ASISTENCIA"/>
    <s v="REUNIÓN CON DIRECTOR DEL DIALOGO SOCIAL DE LA SECRETARIA DE GOBIERNO PARA ABORDAR TEMA DE CORFERIAS &quot;AGROEXPO&quot;"/>
    <m/>
    <s v="NO APLICA "/>
    <m/>
  </r>
  <r>
    <n v="8"/>
    <d v="2019-07-08T00:00:00"/>
    <n v="8"/>
    <d v="2019-07-08T00:00:00"/>
    <s v="CL 39B #19-30"/>
    <s v="Teusaquillo"/>
    <s v="LA SOLEDAD"/>
    <n v="0"/>
    <s v="Adultez"/>
    <s v="3 Aplicación transversal de la Política Pública"/>
    <s v="3.2 Gestión Pública territorial "/>
    <s v="G. Reuniones interinstitucionales / Participación en Instancias"/>
    <x v="0"/>
    <x v="0"/>
    <s v="NO"/>
    <s v="NO APLICA"/>
    <d v="2019-07-08T00:00:00"/>
    <d v="2019-07-08T00:00:00"/>
    <d v="2019-07-08T00:00:00"/>
    <n v="0"/>
    <n v="0"/>
    <x v="0"/>
    <s v="CLM 13"/>
    <s v="ACTA_x000a_"/>
    <s v="REUNIÓN INTERINSTITUCIONAL CON GESTORA LOCAL DE TM PARA COORDINAR RECORRIDO A TRANSMICABLE CON EL COLEV"/>
    <m/>
    <s v="NO APLICA "/>
    <m/>
  </r>
  <r>
    <n v="9"/>
    <d v="2019-07-09T00:00:00"/>
    <n v="9"/>
    <d v="2019-07-09T00:00:00"/>
    <s v="CL 57B# 36A-34"/>
    <s v="Galerías"/>
    <s v="NUEVO CAMPIN"/>
    <n v="3"/>
    <s v="Adultez"/>
    <s v="3 Aplicación transversal de la Política Pública"/>
    <s v="3.2 Gestión Pública territorial "/>
    <s v="G. Reuniones interinstitucionales / Participación en Instancias"/>
    <x v="0"/>
    <x v="0"/>
    <s v="NO"/>
    <s v="NO APLICA"/>
    <d v="2019-07-09T00:00:00"/>
    <d v="2019-07-09T00:00:00"/>
    <d v="2019-07-09T00:00:00"/>
    <n v="0"/>
    <n v="0"/>
    <x v="0"/>
    <s v="CLM 13"/>
    <s v="ACTA_x000a_LISTADO DE ASISTENCIA"/>
    <s v="REUNIÓN CON RECTORA DEL COLEGIO DE LA CONTRALORIA PARA CONCERTAR ACCIONES EN TEMAS DE FORMACIÓN POR PARTE DEL CLM A LA POBLACIÓN EDUCATIVA DEL COLEGIO DE LA CONTRALORIA"/>
    <m/>
    <s v="NO APLICA "/>
    <m/>
  </r>
  <r>
    <n v="10"/>
    <d v="2019-07-09T00:00:00"/>
    <n v="10"/>
    <d v="2019-07-09T00:00:00"/>
    <s v="CL 40#20-38"/>
    <s v="Teusaquillo"/>
    <s v="LA SOLEDAD"/>
    <n v="7"/>
    <s v="Adultez"/>
    <s v="2 Gestión participativa del proyecto"/>
    <s v="2.3 Participación ciudadana en Proyectos"/>
    <s v="A. Comisiones de Movilidad"/>
    <x v="0"/>
    <x v="0"/>
    <s v="NO"/>
    <s v="NO APLICA"/>
    <d v="2019-07-09T00:00:00"/>
    <d v="2019-07-09T00:00:00"/>
    <d v="2019-07-09T00:00:00"/>
    <n v="0"/>
    <n v="0"/>
    <x v="0"/>
    <s v="CLM 13"/>
    <s v="ACTA_x000a_LISTADO DE ASISTENCIA"/>
    <s v="COMISIÓN DE MOVILIDAD SESION ORDINARIA PARA CULMINAR REGLAMENTO INTERNO"/>
    <m/>
    <s v="NO APLICA "/>
    <m/>
  </r>
  <r>
    <n v="11"/>
    <d v="2019-07-09T00:00:00"/>
    <n v="11"/>
    <d v="2019-07-09T00:00:00"/>
    <s v="TV 22A#53C-49"/>
    <s v="Galerías"/>
    <s v="GALERIAS"/>
    <n v="1"/>
    <s v="Adultez"/>
    <s v="2 Gestión participativa del proyecto"/>
    <s v="2.1 Articulación de actores"/>
    <s v="H. Mesas de trabajo, diseños y evaluación participativa"/>
    <x v="0"/>
    <x v="0"/>
    <s v="NO"/>
    <s v="NO APLICA"/>
    <d v="2019-07-09T00:00:00"/>
    <d v="2019-07-09T00:00:00"/>
    <d v="2019-07-09T00:00:00"/>
    <n v="0"/>
    <n v="0"/>
    <x v="0"/>
    <s v="CLM 13"/>
    <s v="ACTA_x000a_LISTADO DE ASISTENCIA_x000a_REGISTRO FOTOGRAFICO"/>
    <s v="REUNIÓN CON JEFE DE SEGURIDAD DEL CC GALERIAS PARA ABORDAR TEMAS DE CARGUE Y DESCARGUE DEL CC"/>
    <m/>
    <s v="NO APLICA "/>
    <m/>
  </r>
  <r>
    <n v="12"/>
    <d v="2019-07-10T00:00:00"/>
    <n v="12"/>
    <d v="2019-07-10T00:00:00"/>
    <s v="CR 27A #28-40A"/>
    <s v="Teusaquillo"/>
    <s v="LA SOLEDAD"/>
    <n v="0"/>
    <s v="Adultez"/>
    <s v="3 Aplicación transversal de la Política Pública"/>
    <s v="3.1 Ejecución de la política pública"/>
    <s v="G. Reuniones interinstitucionales / Participación en Instancias"/>
    <x v="0"/>
    <x v="0"/>
    <s v="NO"/>
    <s v="NO APLICA"/>
    <d v="2019-07-10T00:00:00"/>
    <d v="2019-07-10T00:00:00"/>
    <d v="2019-07-10T00:00:00"/>
    <n v="0"/>
    <n v="0"/>
    <x v="0"/>
    <s v="CLM 13"/>
    <s v="ACTA_x000a_LISTADO DE ASISTENCIA"/>
    <s v="REUNIÓN CON RECTORES DE LOS COLEGIOS PUBLICOS DE LA LOCALIDAD Y CHAPINERO A LOS CUALES SE LES PRESENTA OFERTA INSTITUCIONAL DE LA SDM EN TEMAS DE FORMACIÓN"/>
    <s v="Otro"/>
    <s v="MESA DE ENTORNOS ESCOLARES"/>
    <m/>
  </r>
  <r>
    <n v="13"/>
    <d v="2019-07-10T00:00:00"/>
    <n v="13"/>
    <d v="2019-07-10T00:00:00"/>
    <s v="TV 17A BIS # 36-74"/>
    <s v="Teusaquillo"/>
    <s v="LA MAGDALENA"/>
    <n v="0"/>
    <s v="Adultez"/>
    <s v="3 Aplicación transversal de la Política Pública"/>
    <s v="3.1 Ejecución de la política pública"/>
    <s v="G. Reuniones interinstitucionales / Participación en Instancias"/>
    <x v="0"/>
    <x v="0"/>
    <s v="NO"/>
    <s v="NO APLICA"/>
    <d v="2019-07-10T00:00:00"/>
    <d v="2019-07-10T00:00:00"/>
    <d v="2019-07-10T00:00:00"/>
    <n v="0"/>
    <n v="0"/>
    <x v="0"/>
    <s v="CLM 13"/>
    <s v="ACTA_x000a_LISTADO DE ASISTENCIA"/>
    <s v="SE ASISTE A COMISION LOCAL INTERSECTORIAL DE PARTICIPACIÓN DONDE SE TRATO EL FORTALECIMIENTO DE INSTANCIAS"/>
    <s v="Comisión Local Intersectorial de Participación (CLIP)"/>
    <s v="NO APLICA "/>
    <m/>
  </r>
  <r>
    <n v="14"/>
    <d v="2019-07-11T00:00:00"/>
    <n v="14"/>
    <d v="2019-07-11T00:00:00"/>
    <s v="CL 40#20-38"/>
    <s v="Teusaquillo"/>
    <s v="LA SOLEDAD"/>
    <n v="0"/>
    <s v="Adultez"/>
    <s v="3 Aplicación transversal de la Política Pública"/>
    <s v="3.1 Ejecución de la política pública"/>
    <s v="G. Reuniones interinstitucionales / Participación en Instancias"/>
    <x v="0"/>
    <x v="0"/>
    <s v="NO"/>
    <s v="NO APLICA"/>
    <d v="2019-07-11T00:00:00"/>
    <d v="2019-07-11T00:00:00"/>
    <d v="2019-07-11T00:00:00"/>
    <n v="0"/>
    <n v="0"/>
    <x v="0"/>
    <s v="CLM 13"/>
    <s v="ACTA_x000a_LISTADO DE ASISTENCIA"/>
    <s v="SE ASISTE A COMITÉ OPERATIVO LOCAL DE INFANCIA Y ADOLESCENCIA DONDE SE REALIZA REVISIÓN DEL PLAN DE ACCIÓN "/>
    <s v="Comité Operativo Local de Infancia y Adolescencia (COLIA), "/>
    <s v="NO APLICA "/>
    <m/>
  </r>
  <r>
    <n v="15"/>
    <d v="2019-07-16T00:00:00"/>
    <n v="15"/>
    <d v="2019-07-16T00:00:00"/>
    <s v="CL 40#20-38"/>
    <s v="Teusaquillo"/>
    <s v="LA SOLEDAD"/>
    <n v="0"/>
    <s v="Adultez"/>
    <s v="3 Aplicación transversal de la Política Pública"/>
    <s v="3.1 Ejecución de la política pública"/>
    <s v="G. Reuniones interinstitucionales / Participación en Instancias"/>
    <x v="0"/>
    <x v="0"/>
    <s v="NO"/>
    <s v="NO APLICA"/>
    <d v="2019-07-16T00:00:00"/>
    <d v="2019-07-16T00:00:00"/>
    <d v="2019-07-16T00:00:00"/>
    <n v="0"/>
    <n v="0"/>
    <x v="0"/>
    <s v="CLM 13"/>
    <s v="ACTA_x000a_LISTADO DE ASISTENCIA_x000a_REGISTRO FOTOGRAFICO"/>
    <s v="SE ASISTE A CONSEJO LOCAL DE GESTIÓN DE RIESGO Y CAMBIO CLIMATICO DONDE SE TRABAJA COMPONENTE PROGRAMATICO Y SEGUIMIENTO AL PLAN DE ACCIÓN"/>
    <s v="Consejo Local de gestión de Riesgo y Cambio Climático (CLGR-CC), "/>
    <s v="NO APLICA "/>
    <m/>
  </r>
  <r>
    <n v="16"/>
    <d v="2019-07-17T00:00:00"/>
    <n v="16"/>
    <d v="2019-07-17T00:00:00"/>
    <s v="AV. 68 #44-30"/>
    <s v="Parque Simón Bolívar"/>
    <s v="SALITRE GRECO"/>
    <n v="1"/>
    <s v="Adultez"/>
    <s v="2 Gestión participativa del proyecto"/>
    <s v="2.1 Articulación de actores"/>
    <s v="H. Mesas de trabajo, diseños y evaluación participativa"/>
    <x v="0"/>
    <x v="0"/>
    <s v="NO"/>
    <s v="NO APLICA"/>
    <d v="2019-07-17T00:00:00"/>
    <d v="2019-07-17T00:00:00"/>
    <d v="2019-07-17T00:00:00"/>
    <n v="0"/>
    <n v="0"/>
    <x v="0"/>
    <s v="CLM 13"/>
    <s v="ACTA_x000a_LISTADO DE ASISTENCIA"/>
    <s v="REUNIÓN CON REPRESENTANTE DE LA TIENDA TOSTAO A QUIEN SE LE SOCIALIZA PROBLEMÁTICA DE ESTACIONAMIENTO IRREGULAR EN LA VIA PUBLICA POR PARTE DE VEHICULOS DE ABASTECIMIENTO"/>
    <m/>
    <s v="NO APLICA "/>
    <m/>
  </r>
  <r>
    <n v="17"/>
    <d v="2019-07-17T00:00:00"/>
    <n v="17"/>
    <d v="2019-07-17T00:00:00"/>
    <s v="CR 19 #32A-20"/>
    <s v="Teusaquillo"/>
    <s v="TEUSAQUILLO"/>
    <n v="0"/>
    <s v="Adultez"/>
    <s v="3 Aplicación transversal de la Política Pública"/>
    <s v="3.1 Ejecución de la política pública"/>
    <s v="G. Reuniones interinstitucionales / Participación en Instancias"/>
    <x v="0"/>
    <x v="0"/>
    <s v="NO"/>
    <s v="NO APLICA"/>
    <d v="2019-07-17T00:00:00"/>
    <d v="2019-07-17T00:00:00"/>
    <d v="2019-07-17T00:00:00"/>
    <n v="0"/>
    <n v="0"/>
    <x v="0"/>
    <s v="CLM 13"/>
    <s v="ACTA_x000a_LISTADO DE ASISTENCIA_x000a_REGISTRO FOTOGRAFICO"/>
    <s v="REUNIÓN COMITÉ OPERATIVO LOCAL DE ENVEJECIMIENTO Y VEJEZ DONDE SE ORGANIZA RECORRIDO A TRANSMICABLE CON LAS PERSONAS MAYORES BENEFICIARIAS DE LOS SUBSIDIOS Y CONSEJO DE SABIOS "/>
    <s v="Comité Operativo Local de envejecimiento y vejez (COLEV)"/>
    <s v="NO APLICA "/>
    <m/>
  </r>
  <r>
    <n v="18"/>
    <d v="2019-07-18T00:00:00"/>
    <n v="18"/>
    <d v="2019-07-18T00:00:00"/>
    <s v="AV NQS - CL 45"/>
    <s v="Quinta Paredes"/>
    <s v="ACEVEDO TEJADA"/>
    <n v="53"/>
    <s v="Adulto Mayor"/>
    <s v="1 Formación, sensibilización capacitación"/>
    <s v="1.1 Sensibilización e Información"/>
    <s v="D. Jornadas de sensibilización"/>
    <x v="0"/>
    <x v="0"/>
    <s v="NO"/>
    <s v="NO APLICA"/>
    <d v="2019-07-18T00:00:00"/>
    <d v="2019-07-18T00:00:00"/>
    <d v="2019-07-18T00:00:00"/>
    <n v="0"/>
    <n v="0"/>
    <x v="0"/>
    <s v="CLM 13"/>
    <s v="ACTA_x000a_LISTADO DE ASISTENCIA_x000a_REGISTRO FOTOGRAFICO"/>
    <s v="VISITA A TRANSMICABLE CON ADULTO MAYOR BENEFICIARIOS DE SUBSIDIO C Y PERTENECIENTES AL CONSEJO DE SABIOS "/>
    <m/>
    <s v="NO APLICA "/>
    <m/>
  </r>
  <r>
    <n v="19"/>
    <d v="2019-07-19T00:00:00"/>
    <n v="19"/>
    <d v="2019-07-19T00:00:00"/>
    <s v="CRA 37#24-67"/>
    <s v="Quinta Paredes"/>
    <s v="GRAN AMERICA"/>
    <n v="1"/>
    <s v="Adultez"/>
    <s v="2 Gestión participativa del proyecto"/>
    <s v="2.1 Articulación de actores"/>
    <s v="H. Mesas de trabajo, diseños y evaluación participativa"/>
    <x v="0"/>
    <x v="0"/>
    <s v="NO"/>
    <s v="NO APLICA"/>
    <d v="2019-07-19T00:00:00"/>
    <d v="2019-07-19T00:00:00"/>
    <d v="2019-07-19T00:00:00"/>
    <n v="0"/>
    <n v="0"/>
    <x v="0"/>
    <s v="CLM 13"/>
    <s v="ACTA_x000a_LISTADO DE ASISTENCIA"/>
    <s v="REUNIÓN DE PARTICIPACIÓN CON JEFE DE RELACIONES CON LA COMUNIDAD DE CORFERIAS PARA ARTICULAR ACCIONES PARA EL CIERRE DE LA FERIA &quot;AGROEXPO&quot;"/>
    <m/>
    <s v="NO APLICA "/>
    <m/>
  </r>
  <r>
    <n v="20"/>
    <d v="2019-07-19T00:00:00"/>
    <n v="20"/>
    <d v="2019-07-19T00:00:00"/>
    <s v="CL 25#37-28"/>
    <s v="Quinta Paredes"/>
    <s v="EL RECUERDO"/>
    <n v="0"/>
    <s v="Adultez"/>
    <s v="4 Diagnósticos territoriales"/>
    <s v="4.1 Caracterización local"/>
    <s v="I. Recorridos"/>
    <x v="0"/>
    <x v="0"/>
    <s v="NO"/>
    <s v="NO APLICA"/>
    <d v="2019-07-19T00:00:00"/>
    <d v="2019-07-19T00:00:00"/>
    <d v="2019-07-19T00:00:00"/>
    <n v="0"/>
    <n v="0"/>
    <x v="0"/>
    <s v="CLM 13"/>
    <s v="ACTA"/>
    <s v="RECORRIDO TÉCNICO CON GERENTE DE AREA PARA VERIFICAR PMT "/>
    <m/>
    <s v="NO APLICA "/>
    <m/>
  </r>
  <r>
    <n v="21"/>
    <d v="2019-07-22T00:00:00"/>
    <n v="21"/>
    <d v="2019-07-22T00:00:00"/>
    <s v="CALLE 13#37-35"/>
    <s v="Muzú"/>
    <s v="PUENTE ARANDA"/>
    <n v="0"/>
    <s v="Adultez"/>
    <s v="3 Aplicación transversal de la Política Pública"/>
    <s v="3.1 Ejecución de la política pública"/>
    <s v="G. Reuniones interinstitucionales / Participación en Instancias"/>
    <x v="0"/>
    <x v="0"/>
    <s v="NO"/>
    <s v="NO APLICA"/>
    <d v="2019-07-22T00:00:00"/>
    <d v="2019-07-22T00:00:00"/>
    <d v="2019-07-22T00:00:00"/>
    <n v="0"/>
    <n v="0"/>
    <x v="0"/>
    <s v="CLM 13"/>
    <s v="ACTA_x000a_LISTADO DE ASISTENCIA"/>
    <s v="REUNIÓN PARA ATENDER PROBLEMATICAS DE LOS BARRIOS QUIRINAL, RAFAEL NUÑEZ Y NICOLAS DE FEDERMAN"/>
    <m/>
    <s v="NO APLICA "/>
    <m/>
  </r>
  <r>
    <n v="22"/>
    <d v="2019-07-23T00:00:00"/>
    <n v="22"/>
    <d v="2019-07-23T00:00:00"/>
    <s v="CL 57B# 37-34"/>
    <s v="La Esmeralda"/>
    <s v="NICOLAS DE FEDERMAN"/>
    <n v="0"/>
    <s v="Adultez"/>
    <s v="3 Aplicación transversal de la Política Pública"/>
    <s v="3.1 Ejecución de la política pública"/>
    <s v="G. Reuniones interinstitucionales / Participación en Instancias"/>
    <x v="0"/>
    <x v="0"/>
    <s v="NO"/>
    <s v="NO APLICA"/>
    <d v="2019-07-23T00:00:00"/>
    <d v="2019-07-23T00:00:00"/>
    <d v="2019-07-23T00:00:00"/>
    <n v="0"/>
    <n v="0"/>
    <x v="0"/>
    <s v="CLM 13"/>
    <s v="ACTA_x000a_LISTADO DE ASISTENCIA_x000a_REGISTRO FOTOGRAFICO_x000a_"/>
    <s v="REUNIÓN CON RECTORA DEL COLEGIO DE LA CONTRALORIA PARA REALIZAR MEDICIONES DEL CAMPUS Y EVALUAR VIABILIDAD DE IMPLEMENTACION DEL PARQUE ITINERANTE "/>
    <m/>
    <s v="NO APLICA "/>
    <m/>
  </r>
  <r>
    <n v="23"/>
    <d v="2019-07-24T00:00:00"/>
    <n v="23"/>
    <d v="2019-07-24T00:00:00"/>
    <s v="DG 61C#27-21"/>
    <s v="Galerías"/>
    <s v="CAMPIN"/>
    <n v="0"/>
    <s v="Adultez"/>
    <s v="3 Aplicación transversal de la Política Pública"/>
    <s v="3.1 Ejecución de la política pública"/>
    <s v="G. Reuniones interinstitucionales / Participación en Instancias"/>
    <x v="0"/>
    <x v="0"/>
    <s v="NO"/>
    <s v="NO APLICA"/>
    <d v="2019-07-24T00:00:00"/>
    <d v="2019-07-24T00:00:00"/>
    <d v="2019-07-24T00:00:00"/>
    <n v="0"/>
    <n v="0"/>
    <x v="0"/>
    <s v="CLM 13"/>
    <s v="ACTA _x000a_LISTADO DE ASISTENCIA_x000a_REGISTRO FOTOGRAFICO"/>
    <s v="REUNIÓN INTERINSTITUCIONAL UAT DONDE SE TRATA EL TEMA DE LA ESTRATEGIA DE ABORDAJE TERRITORIAL Y EL CLOPS"/>
    <s v="Unidad de Apoyo Técnico (UAT)"/>
    <s v="NO APLICA "/>
    <m/>
  </r>
  <r>
    <n v="24"/>
    <d v="2019-07-25T00:00:00"/>
    <n v="24"/>
    <d v="2019-07-25T00:00:00"/>
    <s v="CL 57b#37-34"/>
    <s v="La Esmeralda"/>
    <s v="NICOLAS DE FEDERMAN"/>
    <n v="120"/>
    <s v="Infancia"/>
    <s v="1 Formación, sensibilización capacitación"/>
    <s v="1.1 Sensibilización e Información"/>
    <s v="D. Jornadas de sensibilización"/>
    <x v="0"/>
    <x v="0"/>
    <s v="NO"/>
    <s v="NO APLICA"/>
    <d v="2019-07-25T00:00:00"/>
    <d v="2019-07-25T00:00:00"/>
    <d v="2019-07-25T00:00:00"/>
    <n v="0"/>
    <n v="0"/>
    <x v="0"/>
    <s v="CLM 13"/>
    <s v="ACTA_x000a_LISTADO SUMINISTRADO POR EL COLEGIO_x000a_REGISTRO FOTOGRAFICO"/>
    <s v="JORNADA DE SENSIBILIZACIÓN CON ACOMPAÑAMIENTO DEL GRUPO DE COMUNICACIONES OBRA DE TEATRO DE LA SDM &quot;CAPERUCITA ROJA Y EL LOBO VELOZ&quot; DIRIGIDA A LOS GRADOS DE PRE-JARDIN A QUINTO DEL COLEGIO DE LA CONTRALORIA"/>
    <m/>
    <s v="NO APLICA "/>
    <m/>
  </r>
  <r>
    <n v="25"/>
    <d v="2019-07-25T00:00:00"/>
    <n v="25"/>
    <d v="2019-07-25T00:00:00"/>
    <s v="CL 13#37-35"/>
    <s v="Muzú"/>
    <s v="PUENTE ARANDA"/>
    <n v="0"/>
    <s v="Adultez"/>
    <s v="3 Aplicación transversal de la Política Pública"/>
    <s v="3.1 Ejecución de la política pública"/>
    <s v="G. Reuniones interinstitucionales / Participación en Instancias"/>
    <x v="0"/>
    <x v="0"/>
    <s v="NO"/>
    <s v="NO APLICA"/>
    <d v="2019-07-25T00:00:00"/>
    <d v="2019-07-25T00:00:00"/>
    <d v="2019-07-25T00:00:00"/>
    <n v="0"/>
    <n v="0"/>
    <x v="0"/>
    <s v="CLM 13"/>
    <s v="ACTA_x000a_LISTADO DE ASISTENCIA"/>
    <s v="REUNIÓN PROGRAMACIÓN PRUEBA PILOTO EN EL CC GALERIAS"/>
    <m/>
    <s v="NO APLICA "/>
    <m/>
  </r>
  <r>
    <n v="26"/>
    <d v="2019-07-25T00:00:00"/>
    <n v="26"/>
    <d v="2019-07-25T00:00:00"/>
    <s v="CL 57b#37-34"/>
    <s v="La Esmeralda"/>
    <s v="NICOLAS DE FEDERMAN"/>
    <n v="0"/>
    <s v="Adultez"/>
    <s v="3 Aplicación transversal de la Política Pública"/>
    <s v="3.1 Ejecución de la política pública"/>
    <s v="G. Reuniones interinstitucionales / Participación en Instancias"/>
    <x v="0"/>
    <x v="0"/>
    <s v="NO"/>
    <s v="NO APLICA"/>
    <d v="2019-07-25T00:00:00"/>
    <d v="2019-07-25T00:00:00"/>
    <d v="2019-07-25T00:00:00"/>
    <n v="0"/>
    <n v="0"/>
    <x v="0"/>
    <s v="CLM 13"/>
    <s v="ACTA_x000a_LISTADO DE ASISTENCIA"/>
    <s v="REUNIÓN CON COMPAÑEROS DE COMUNICACIONES DE LA SDM PARA EVALUAR RESULTADOS DE LA PRESENTACIÓN EN EL COLEGIO DE LA CONTRALORIA"/>
    <m/>
    <s v="NO APLICA "/>
    <m/>
  </r>
  <r>
    <n v="27"/>
    <d v="2019-07-29T00:00:00"/>
    <n v="27"/>
    <d v="2019-07-29T00:00:00"/>
    <s v="DG. 46A#15-10"/>
    <s v="Teusaquillo"/>
    <s v="PALERMO"/>
    <n v="27"/>
    <s v="Adultez"/>
    <s v="1 Formación, sensibilización capacitación"/>
    <s v="1.1 Sensibilización e Información"/>
    <s v="E. Jornadas informativas y de divulgación"/>
    <x v="0"/>
    <x v="0"/>
    <s v="NO"/>
    <s v="NO APLICA"/>
    <d v="2019-07-29T00:00:00"/>
    <d v="2019-07-29T00:00:00"/>
    <d v="2019-07-29T00:00:00"/>
    <n v="0"/>
    <n v="0"/>
    <x v="0"/>
    <s v="CLM 13"/>
    <s v="ACTA_x000a_LISTADO DE ASISTENCIA"/>
    <s v="JORNADA INFORMATIVA EN LA U CATOLICA - VAN DE PERSONALIZACIÓN TU LLAVE"/>
    <m/>
    <s v="NO APLICA "/>
    <m/>
  </r>
  <r>
    <n v="28"/>
    <d v="2019-07-02T00:00:00"/>
    <n v="28"/>
    <d v="2019-07-02T00:00:00"/>
    <s v="CL 39B #19-30"/>
    <s v="Teusaquillo"/>
    <s v="LA SOLEDAD"/>
    <n v="0"/>
    <s v="Adultez"/>
    <s v="5 Tramitación De Requerimientos Ciudadanos"/>
    <s v="5.1 Recepción de Solicitudes"/>
    <s v="O. Atención a la ciudadanía en CLM"/>
    <x v="0"/>
    <x v="0"/>
    <s v="NO"/>
    <s v="NO APLICA"/>
    <d v="2019-07-02T00:00:00"/>
    <d v="2019-07-02T00:00:00"/>
    <d v="2019-07-02T00:00:00"/>
    <n v="0"/>
    <n v="0"/>
    <x v="0"/>
    <s v="CLM 13"/>
    <s v="NO REQUIERE ACTA"/>
    <s v="DIA DE ATENCIÓN A LA CIUDADANIA EN EL PUNTO DE CONTACTO"/>
    <m/>
    <s v="NO APLICA "/>
    <m/>
  </r>
  <r>
    <n v="29"/>
    <d v="2019-07-08T00:00:00"/>
    <n v="29"/>
    <d v="2019-07-08T00:00:00"/>
    <s v="CL 39B #19-30"/>
    <s v="Teusaquillo"/>
    <s v="LA SOLEDAD"/>
    <n v="0"/>
    <s v="Adultez"/>
    <s v="5 Tramitación De Requerimientos Ciudadanos"/>
    <s v="5.1 Recepción de Solicitudes"/>
    <s v="O. Atención a la ciudadanía en CLM"/>
    <x v="0"/>
    <x v="0"/>
    <s v="NO"/>
    <s v="NO APLICA"/>
    <d v="2019-07-08T00:00:00"/>
    <d v="2019-07-08T00:00:00"/>
    <d v="2019-07-08T00:00:00"/>
    <n v="0"/>
    <n v="0"/>
    <x v="0"/>
    <s v="CLM 13"/>
    <s v="NO REQUIERE ACTA"/>
    <s v="DIA DE ATENCIÓN A LA CIUDADANIA EN EL PUNTO DE CONTACTO"/>
    <m/>
    <s v="NO APLICA "/>
    <m/>
  </r>
  <r>
    <n v="30"/>
    <d v="2019-07-15T00:00:00"/>
    <n v="30"/>
    <d v="2019-07-15T00:00:00"/>
    <s v="CL 39B #19-30"/>
    <s v="Teusaquillo"/>
    <s v="LA SOLEDAD"/>
    <n v="0"/>
    <s v="Adultez"/>
    <s v="5 Tramitación De Requerimientos Ciudadanos"/>
    <s v="5.1 Recepción de Solicitudes"/>
    <s v="O. Atención a la ciudadanía en CLM"/>
    <x v="0"/>
    <x v="0"/>
    <s v="NO"/>
    <s v="NO APLICA"/>
    <d v="2019-07-15T00:00:00"/>
    <d v="2019-07-15T00:00:00"/>
    <d v="2019-07-15T00:00:00"/>
    <n v="0"/>
    <n v="0"/>
    <x v="0"/>
    <s v="CLM 13"/>
    <s v="NO REQUIERE ACTA"/>
    <s v="DIA DE ATENCIÓN A LA CIUDADANIA EN EL PUNTO DE CONTACTO"/>
    <m/>
    <s v="NO APLICA "/>
    <m/>
  </r>
  <r>
    <n v="31"/>
    <d v="2019-07-22T00:00:00"/>
    <n v="31"/>
    <d v="2019-07-22T00:00:00"/>
    <s v="CL 39B #19-30"/>
    <s v="Teusaquillo"/>
    <s v="LA SOLEDAD"/>
    <n v="0"/>
    <s v="Adultez"/>
    <s v="5 Tramitación De Requerimientos Ciudadanos"/>
    <s v="5.1 Recepción de Solicitudes"/>
    <s v="O. Atención a la ciudadanía en CLM"/>
    <x v="0"/>
    <x v="0"/>
    <s v="NO"/>
    <s v="NO APLICA"/>
    <d v="2019-07-22T00:00:00"/>
    <d v="2019-07-22T00:00:00"/>
    <d v="2019-07-22T00:00:00"/>
    <n v="0"/>
    <n v="0"/>
    <x v="0"/>
    <s v="CLM 13"/>
    <s v="NO REQUIERE ACTA"/>
    <s v="DIA DE ATENCIÓN A LA CIUDADANIA EN EL PUNTO DE CONTACTO"/>
    <m/>
    <s v="NO APLICA "/>
    <m/>
  </r>
  <r>
    <n v="32"/>
    <d v="2019-07-29T00:00:00"/>
    <n v="32"/>
    <d v="2019-07-29T00:00:00"/>
    <s v="CL 39B #19-30"/>
    <s v="Teusaquillo"/>
    <s v="LA SOLEDAD"/>
    <n v="0"/>
    <s v="Adultez"/>
    <s v="5 Tramitación De Requerimientos Ciudadanos"/>
    <s v="5.1 Recepción de Solicitudes"/>
    <s v="O. Atención a la ciudadanía en CLM"/>
    <x v="0"/>
    <x v="0"/>
    <s v="NO"/>
    <s v="NO APLICA"/>
    <d v="2019-07-29T00:00:00"/>
    <d v="2019-07-29T00:00:00"/>
    <d v="2019-07-29T00:00:00"/>
    <n v="0"/>
    <n v="0"/>
    <x v="0"/>
    <s v="CLM 13"/>
    <s v="NO REQUIERE ACTA"/>
    <s v="DIA DE ATENCIÓN A LA CIUDADANIA EN EL PUNTO DE CONTACTO"/>
    <m/>
    <s v="NO APLICA "/>
    <m/>
  </r>
  <r>
    <n v="33"/>
    <d v="2019-07-04T00:00:00"/>
    <n v="33"/>
    <d v="2019-07-04T00:00:00"/>
    <s v="AUTONORTE CALLE 87"/>
    <s v="Los Andes"/>
    <s v="LA CASTELLANA"/>
    <n v="0"/>
    <s v="Adultez"/>
    <s v="6 Otro"/>
    <s v="6.0 Otro"/>
    <s v="K. Apoyo en la elaboración de documentos y/o material del CLM"/>
    <x v="0"/>
    <x v="0"/>
    <s v="NO"/>
    <s v="NO APLICA"/>
    <d v="2019-07-04T00:00:00"/>
    <d v="2019-07-04T00:00:00"/>
    <d v="2019-07-04T00:00:00"/>
    <n v="0"/>
    <n v="0"/>
    <x v="0"/>
    <s v="CLM 13"/>
    <s v="NO REQUIERE ACTA"/>
    <s v="APOYO CENTRO LOCAL DE BARRIOS UNIDOS SOCIALIZACIÓN PILOTO AUTONORTE CL 87 Y 89 : WILLIAM Y NATALIA"/>
    <m/>
    <s v="NO APLICA "/>
    <m/>
  </r>
  <r>
    <n v="34"/>
    <d v="2019-07-18T00:00:00"/>
    <n v="34"/>
    <d v="2019-07-18T00:00:00"/>
    <s v="KR 151BIS#132A-05"/>
    <s v="Tibabuyes"/>
    <s v="LISBOA"/>
    <n v="0"/>
    <s v="Adultez"/>
    <s v="6 Otro"/>
    <s v="6.0 Otro"/>
    <s v="K. Apoyo en la elaboración de documentos y/o material del CLM"/>
    <x v="0"/>
    <x v="0"/>
    <s v="NO"/>
    <s v="NO APLICA"/>
    <d v="2019-07-18T00:00:00"/>
    <d v="2019-07-18T00:00:00"/>
    <d v="2019-07-18T00:00:00"/>
    <n v="0"/>
    <n v="0"/>
    <x v="0"/>
    <s v="CLM 13"/>
    <s v="NO REQUIERE ACTA"/>
    <s v="APOYO DIALOGOS CIUDADANOS LOCALIDAD DE SUBA: CAROL"/>
    <m/>
    <s v="NO APLICA "/>
    <m/>
  </r>
  <r>
    <n v="35"/>
    <d v="2019-07-25T00:00:00"/>
    <n v="35"/>
    <d v="2019-07-25T00:00:00"/>
    <s v="AK 68 # 49A-47"/>
    <s v="Engativá"/>
    <s v="ENGATIVA"/>
    <n v="0"/>
    <s v="Adultez"/>
    <s v="6 Otro"/>
    <s v="6.0 Otro"/>
    <s v="K. Apoyo en la elaboración de documentos y/o material del CLM"/>
    <x v="0"/>
    <x v="0"/>
    <s v="NO"/>
    <s v="NO APLICA"/>
    <d v="2019-07-25T00:00:00"/>
    <d v="2019-07-25T00:00:00"/>
    <d v="2019-07-25T00:00:00"/>
    <n v="0"/>
    <n v="0"/>
    <x v="0"/>
    <s v="CLM 13"/>
    <s v="NO REQUIERE ACTA"/>
    <s v="APOYO COMPENSAR DE LA CL 68 FORO DE BICITAXIS: WILLIAM"/>
    <m/>
    <s v="NO APLICA "/>
    <m/>
  </r>
  <r>
    <n v="36"/>
    <d v="2019-07-08T00:00:00"/>
    <n v="36"/>
    <d v="2019-07-08T00:00:00"/>
    <s v="CL 39B #19-30"/>
    <s v="Teusaquillo"/>
    <s v="LA SOLEDAD"/>
    <n v="0"/>
    <s v="Adultez"/>
    <s v="6 Otro"/>
    <s v="6.0 Otro"/>
    <s v="M. Digitación base de datos"/>
    <x v="0"/>
    <x v="0"/>
    <s v="NO"/>
    <s v="NO APLICA"/>
    <d v="2019-07-08T00:00:00"/>
    <d v="2019-07-08T00:00:00"/>
    <d v="2019-07-08T00:00:00"/>
    <n v="0"/>
    <n v="0"/>
    <x v="0"/>
    <s v="CLM 13"/>
    <s v="NO REQUIERE ACTA"/>
    <s v="ACTIVIDADES REALIZADAS EL DIA DE ATENCIÓN EN EL PUNTO DE CONTACTO"/>
    <m/>
    <s v="NO APLICA "/>
    <m/>
  </r>
  <r>
    <n v="37"/>
    <d v="2019-07-15T00:00:00"/>
    <n v="37"/>
    <d v="2019-07-15T00:00:00"/>
    <s v="CL 39B #19-30"/>
    <s v="Teusaquillo"/>
    <s v="LA SOLEDAD"/>
    <n v="0"/>
    <s v="Adultez"/>
    <s v="6 Otro"/>
    <s v="6.0 Otro"/>
    <s v="M. Digitación base de datos"/>
    <x v="0"/>
    <x v="0"/>
    <s v="NO"/>
    <s v="NO APLICA"/>
    <d v="2019-07-15T00:00:00"/>
    <d v="2019-07-15T00:00:00"/>
    <d v="2019-07-15T00:00:00"/>
    <n v="0"/>
    <n v="0"/>
    <x v="0"/>
    <s v="CLM 13"/>
    <s v="NO REQUIERE ACTA"/>
    <s v="ACTIVIDADES REALIZADAS EL DIA DE ATENCIÓN EN EL PUNTO DE CONTACTO"/>
    <m/>
    <s v="NO APLICA "/>
    <m/>
  </r>
  <r>
    <n v="38"/>
    <d v="2019-07-22T00:00:00"/>
    <n v="38"/>
    <d v="2019-07-22T00:00:00"/>
    <s v="CL 39B #19-30"/>
    <s v="Teusaquillo"/>
    <s v="LA SOLEDAD"/>
    <n v="0"/>
    <s v="Adultez"/>
    <s v="6 Otro"/>
    <s v="6.0 Otro"/>
    <s v="M. Digitación base de datos"/>
    <x v="0"/>
    <x v="0"/>
    <s v="NO"/>
    <s v="NO APLICA"/>
    <d v="2019-07-22T00:00:00"/>
    <d v="2019-07-22T00:00:00"/>
    <d v="2019-07-22T00:00:00"/>
    <n v="0"/>
    <n v="0"/>
    <x v="0"/>
    <s v="CLM 13"/>
    <s v="NO REQUIERE ACTA"/>
    <s v="ACTIVIDADES REALIZADAS EL DIA DE ATENCIÓN EN EL PUNTO DE CONTACTO"/>
    <m/>
    <s v="NO APLICA "/>
    <m/>
  </r>
  <r>
    <n v="39"/>
    <d v="2019-07-29T00:00:00"/>
    <n v="39"/>
    <d v="2019-07-29T00:00:00"/>
    <s v="CL 39B #19-30"/>
    <s v="Teusaquillo"/>
    <s v="LA SOLEDAD"/>
    <n v="0"/>
    <s v="Adultez"/>
    <s v="6 Otro"/>
    <s v="6.0 Otro"/>
    <s v="M. Digitación base de datos"/>
    <x v="0"/>
    <x v="0"/>
    <s v="NO"/>
    <s v="NO APLICA"/>
    <d v="2019-07-29T00:00:00"/>
    <d v="2019-07-29T00:00:00"/>
    <d v="2019-07-29T00:00:00"/>
    <n v="0"/>
    <n v="0"/>
    <x v="0"/>
    <s v="CLM 13"/>
    <s v="NO REQUIERE ACTA"/>
    <s v="ACTIVIDADES REALIZADAS EL DIA DE ATENCIÓN EN EL PUNTO DE CONTACTO"/>
    <m/>
    <s v="NO APLICA "/>
    <m/>
  </r>
  <r>
    <n v="40"/>
    <d v="2019-07-08T00:00:00"/>
    <n v="40"/>
    <d v="2019-07-08T00:00:00"/>
    <s v="CL 39B #19-30"/>
    <s v="Teusaquillo"/>
    <s v="LA SOLEDAD"/>
    <n v="0"/>
    <s v="Adultez"/>
    <s v="6 Otro"/>
    <s v="6.0 Otro"/>
    <s v="l. Clasificación y actualización de archivo"/>
    <x v="0"/>
    <x v="0"/>
    <s v="NO"/>
    <s v="NO APLICA"/>
    <d v="2019-07-08T00:00:00"/>
    <d v="2019-07-08T00:00:00"/>
    <d v="2019-07-08T00:00:00"/>
    <n v="0"/>
    <n v="0"/>
    <x v="0"/>
    <s v="CLM 13"/>
    <s v="NO REQUIERE ACTA"/>
    <s v="ACTIVIDADES REALIZADAS EL DIA DE ATENCIÓN EN EL PUNTO DE CONTACTO"/>
    <m/>
    <s v="NO APLICA "/>
    <m/>
  </r>
  <r>
    <n v="41"/>
    <d v="2019-07-15T00:00:00"/>
    <n v="41"/>
    <d v="2019-07-15T00:00:00"/>
    <s v="CL 39B #19-30"/>
    <s v="Teusaquillo"/>
    <s v="LA SOLEDAD"/>
    <n v="0"/>
    <s v="Adultez"/>
    <s v="6 Otro"/>
    <s v="6.0 Otro"/>
    <s v="l. Clasificación y actualización de archivo"/>
    <x v="0"/>
    <x v="0"/>
    <s v="NO"/>
    <s v="NO APLICA"/>
    <d v="2019-07-15T00:00:00"/>
    <d v="2019-07-15T00:00:00"/>
    <d v="2019-07-15T00:00:00"/>
    <n v="0"/>
    <n v="0"/>
    <x v="0"/>
    <s v="CLM 13"/>
    <s v="NO REQUIERE ACTA"/>
    <s v="ACTIVIDADES REALIZADAS EL DIA DE ATENCIÓN EN EL PUNTO DE CONTACTO"/>
    <m/>
    <s v="NO APLICA "/>
    <m/>
  </r>
  <r>
    <n v="42"/>
    <d v="2019-07-22T00:00:00"/>
    <n v="42"/>
    <d v="2019-07-22T00:00:00"/>
    <s v="CL 39B #19-30"/>
    <s v="Teusaquillo"/>
    <s v="LA SOLEDAD"/>
    <n v="0"/>
    <s v="Adultez"/>
    <s v="6 Otro"/>
    <s v="6.0 Otro"/>
    <s v="l. Clasificación y actualización de archivo"/>
    <x v="0"/>
    <x v="0"/>
    <s v="NO"/>
    <s v="NO APLICA"/>
    <d v="2019-07-22T00:00:00"/>
    <d v="2019-07-22T00:00:00"/>
    <d v="2019-07-22T00:00:00"/>
    <n v="0"/>
    <n v="0"/>
    <x v="0"/>
    <s v="CLM 13"/>
    <s v="NO REQUIERE ACTA"/>
    <s v="ACTIVIDADES REALIZADAS EL DIA DE ATENCIÓN EN EL PUNTO DE CONTACTO"/>
    <m/>
    <s v="NO APLICA "/>
    <m/>
  </r>
  <r>
    <n v="43"/>
    <d v="2019-07-29T00:00:00"/>
    <n v="43"/>
    <d v="2019-07-29T00:00:00"/>
    <s v="CL 39B #19-30"/>
    <s v="Teusaquillo"/>
    <s v="LA SOLEDAD"/>
    <n v="0"/>
    <s v="Adultez"/>
    <s v="6 Otro"/>
    <s v="6.0 Otro"/>
    <s v="l. Clasificación y actualización de archivo"/>
    <x v="0"/>
    <x v="0"/>
    <s v="NO"/>
    <s v="NO APLICA"/>
    <d v="2019-07-29T00:00:00"/>
    <d v="2019-07-29T00:00:00"/>
    <d v="2019-07-29T00:00:00"/>
    <n v="0"/>
    <n v="0"/>
    <x v="0"/>
    <s v="CLM 13"/>
    <s v="NO REQUIERE ACTA"/>
    <s v="ACTIVIDADES REALIZADAS EL DIA DE ATENCIÓN EN EL PUNTO DE CONTACTO"/>
    <m/>
    <s v="NO APLICA "/>
    <m/>
  </r>
  <r>
    <n v="44"/>
    <d v="2019-07-08T00:00:00"/>
    <n v="44"/>
    <d v="2019-07-08T00:00:00"/>
    <s v="CL 39B #19-30"/>
    <s v="Teusaquillo"/>
    <s v="LA SOLEDAD"/>
    <n v="0"/>
    <s v="Adultez"/>
    <s v="6 Otro"/>
    <s v="6.0 Otro"/>
    <s v="K. Apoyo en la elaboración de documentos y/o material del CLM"/>
    <x v="0"/>
    <x v="0"/>
    <s v="NO"/>
    <s v="NO APLICA"/>
    <d v="2019-07-08T00:00:00"/>
    <d v="2019-07-08T00:00:00"/>
    <d v="2019-07-08T00:00:00"/>
    <n v="0"/>
    <n v="0"/>
    <x v="0"/>
    <s v="CLM 13"/>
    <s v="NO REQUIERE ACTA"/>
    <s v="ACTIVIDADES REALIZADAS EL DIA DE ATENCIÓN EN EL PUNTO DE CONTACTO"/>
    <m/>
    <s v="NO APLICA "/>
    <m/>
  </r>
  <r>
    <n v="45"/>
    <d v="2019-07-15T00:00:00"/>
    <n v="45"/>
    <d v="2019-07-15T00:00:00"/>
    <s v="CL 39B #19-30"/>
    <s v="Teusaquillo"/>
    <s v="LA SOLEDAD"/>
    <n v="0"/>
    <s v="Adultez"/>
    <s v="6 Otro"/>
    <s v="6.0 Otro"/>
    <s v="K. Apoyo en la elaboración de documentos y/o material del CLM"/>
    <x v="0"/>
    <x v="0"/>
    <s v="NO"/>
    <s v="NO APLICA"/>
    <d v="2019-07-15T00:00:00"/>
    <d v="2019-07-15T00:00:00"/>
    <d v="2019-07-15T00:00:00"/>
    <n v="0"/>
    <n v="0"/>
    <x v="0"/>
    <s v="CLM 13"/>
    <s v="NO REQUIERE ACTA"/>
    <s v="ACTIVIDADES REALIZADAS EL DIA DE ATENCIÓN EN EL PUNTO DE CONTACTO"/>
    <m/>
    <s v="NO APLICA "/>
    <m/>
  </r>
  <r>
    <n v="46"/>
    <d v="2019-07-22T00:00:00"/>
    <n v="46"/>
    <d v="2019-07-22T00:00:00"/>
    <s v="CL 39B #19-30"/>
    <s v="Teusaquillo"/>
    <s v="LA SOLEDAD"/>
    <n v="0"/>
    <s v="Adultez"/>
    <s v="6 Otro"/>
    <s v="6.0 Otro"/>
    <s v="K. Apoyo en la elaboración de documentos y/o material del CLM"/>
    <x v="0"/>
    <x v="0"/>
    <s v="NO"/>
    <s v="NO APLICA"/>
    <d v="2019-07-22T00:00:00"/>
    <d v="2019-07-22T00:00:00"/>
    <d v="2019-07-22T00:00:00"/>
    <n v="0"/>
    <n v="0"/>
    <x v="0"/>
    <s v="CLM 13"/>
    <s v="NO REQUIERE ACTA"/>
    <s v="ACTIVIDADES REALIZADAS EL DIA DE ATENCIÓN EN EL PUNTO DE CONTACTO"/>
    <m/>
    <s v="NO APLICA "/>
    <m/>
  </r>
  <r>
    <n v="47"/>
    <d v="2019-07-29T00:00:00"/>
    <n v="47"/>
    <d v="2019-07-29T00:00:00"/>
    <s v="CL 39B #19-30"/>
    <s v="Teusaquillo"/>
    <s v="LA SOLEDAD"/>
    <n v="0"/>
    <s v="Adultez"/>
    <s v="6 Otro"/>
    <s v="6.0 Otro"/>
    <s v="K. Apoyo en la elaboración de documentos y/o material del CLM"/>
    <x v="0"/>
    <x v="0"/>
    <s v="NO"/>
    <s v="NO APLICA"/>
    <d v="2019-07-29T00:00:00"/>
    <d v="2019-07-29T00:00:00"/>
    <d v="2019-07-29T00:00:00"/>
    <n v="0"/>
    <n v="0"/>
    <x v="0"/>
    <s v="CLM 13"/>
    <s v="NO REQUIERE ACTA"/>
    <s v="ACTIVIDADES REALIZADAS EL DIA DE ATENCIÓN EN EL PUNTO DE CONTACTO"/>
    <m/>
    <s v="NO APLICA "/>
    <m/>
  </r>
  <r>
    <n v="48"/>
    <d v="2019-07-05T00:00:00"/>
    <n v="48"/>
    <d v="2019-07-05T00:00:00"/>
    <s v="CALLE 13#37-35"/>
    <s v="Muzú"/>
    <s v="PUENTE ARANDA"/>
    <n v="0"/>
    <s v="Adultez"/>
    <s v="1 Formación, sensibilización capacitación"/>
    <s v="1.2 Socialización"/>
    <s v="N. Capacitaciones Recibidas"/>
    <x v="0"/>
    <x v="0"/>
    <s v="NO"/>
    <s v="NO APLICA"/>
    <d v="2019-07-05T00:00:00"/>
    <d v="2019-07-05T00:00:00"/>
    <d v="2019-07-05T00:00:00"/>
    <n v="0"/>
    <n v="0"/>
    <x v="0"/>
    <s v="CLM 13"/>
    <s v="NO REQUIERE ACTA"/>
    <s v="CAPACITACIÓN SOBRE GESTION DOCUMENTAL: WILLIAM"/>
    <m/>
    <s v="NO APLICA "/>
    <m/>
  </r>
  <r>
    <n v="49"/>
    <d v="2019-07-05T00:00:00"/>
    <n v="49"/>
    <d v="2019-07-05T00:00:00"/>
    <s v="CALLE 13#37-35"/>
    <s v="Muzú"/>
    <s v="PUENTE ARANDA"/>
    <n v="0"/>
    <s v="Adultez"/>
    <s v="1 Formación, sensibilización capacitación"/>
    <s v="1.2 Socialización"/>
    <s v="N. Capacitaciones Recibidas"/>
    <x v="0"/>
    <x v="0"/>
    <s v="NO"/>
    <s v="NO APLICA"/>
    <d v="2019-07-05T00:00:00"/>
    <d v="2019-07-05T00:00:00"/>
    <d v="2019-07-05T00:00:00"/>
    <n v="0"/>
    <n v="0"/>
    <x v="0"/>
    <s v="CLM 13"/>
    <s v="NO REQUIERE ACTA"/>
    <s v="CAPACITACIÓN SOBRE CONVOCATORIA DE LA BICI: WILLIAM"/>
    <m/>
    <s v="NO APLICA "/>
    <m/>
  </r>
  <r>
    <n v="50"/>
    <d v="2019-07-12T00:00:00"/>
    <n v="50"/>
    <d v="2019-07-12T00:00:00"/>
    <s v="AK 68 # 49A-47"/>
    <s v="Engativá"/>
    <s v="ENGATIVA"/>
    <n v="0"/>
    <s v="Adultez"/>
    <s v="2 Gestión participativa del proyecto"/>
    <s v="2.3 Participación ciudadana en Proyectos"/>
    <s v="N. Capacitaciones Recibidas"/>
    <x v="0"/>
    <x v="0"/>
    <s v="NO"/>
    <s v="NO APLICA"/>
    <d v="2019-07-12T00:00:00"/>
    <d v="2019-07-12T00:00:00"/>
    <d v="2019-07-12T00:00:00"/>
    <n v="0"/>
    <n v="0"/>
    <x v="0"/>
    <s v="CLM 13"/>
    <s v="NO REQUIERE ACTA"/>
    <s v="CAPACITACIÓN NUEVO PIP "/>
    <m/>
    <s v="NO APLICA "/>
    <m/>
  </r>
  <r>
    <n v="51"/>
    <d v="2019-07-19T00:00:00"/>
    <n v="51"/>
    <d v="2019-07-19T00:00:00"/>
    <s v="KR 31#25B-53"/>
    <s v="Quinta Paredes"/>
    <s v="GRAN AMERICA"/>
    <n v="0"/>
    <s v="Adultez"/>
    <s v="4 Diagnósticos territoriales"/>
    <s v="4.2 Informe y balance de la gestión"/>
    <s v="N. Capacitaciones Recibidas"/>
    <x v="0"/>
    <x v="0"/>
    <s v="NO"/>
    <s v="NO APLICA"/>
    <d v="2019-07-19T00:00:00"/>
    <d v="2019-07-19T00:00:00"/>
    <d v="2019-07-19T00:00:00"/>
    <n v="0"/>
    <n v="0"/>
    <x v="0"/>
    <s v="CLM 13"/>
    <s v="NO REQUIERE ACTA"/>
    <s v="CAPACITACION APLICATIVO COLIBRI - VEEDURIA CIUDADANA: NATALIA Y CAROL"/>
    <m/>
    <s v="NO APLICA "/>
    <m/>
  </r>
  <r>
    <n v="52"/>
    <d v="2019-07-26T00:00:00"/>
    <n v="52"/>
    <d v="2019-07-26T00:00:00"/>
    <s v="KR 19F #1A-70C SUR"/>
    <s v="Lucero"/>
    <s v="LOS ANDES"/>
    <n v="0"/>
    <s v="Adultez"/>
    <s v="1 Formación, sensibilización capacitación"/>
    <s v="1.1 Sensibilización e Información"/>
    <s v="N. Capacitaciones Recibidas"/>
    <x v="0"/>
    <x v="0"/>
    <s v="NO"/>
    <s v="NO APLICA"/>
    <d v="2019-07-26T00:00:00"/>
    <d v="2019-07-26T00:00:00"/>
    <d v="2019-07-26T00:00:00"/>
    <n v="0"/>
    <n v="0"/>
    <x v="0"/>
    <s v="CLM 13"/>
    <s v="NO REQUIERE ACTA"/>
    <s v="SENSIBILIZACIÓN PERSONAS CON DISCAPACIDAD LENGUAJE DE SEÑAS"/>
    <m/>
    <s v="NO APLICA "/>
    <m/>
  </r>
  <r>
    <n v="53"/>
    <d v="2019-07-29T00:00:00"/>
    <n v="53"/>
    <d v="2019-07-29T00:00:00"/>
    <s v="CALLE 13#37-35"/>
    <s v="Muzú"/>
    <s v="PUENTE ARANDA"/>
    <n v="0"/>
    <s v="Adultez"/>
    <s v="1 Formación, sensibilización capacitación"/>
    <s v="1.2 Socialización"/>
    <s v="R. Reuniones de Coordinaciòn"/>
    <x v="0"/>
    <x v="0"/>
    <s v="NO"/>
    <s v="NO APLICA"/>
    <d v="2019-07-29T00:00:00"/>
    <d v="2019-07-29T00:00:00"/>
    <d v="2019-07-29T00:00:00"/>
    <n v="0"/>
    <n v="0"/>
    <x v="0"/>
    <s v="CLM 13"/>
    <s v="NO REQUIERE ACTA"/>
    <s v="SOCIALIZACIÓN NUEVO FORMATO DE REGISTRO VERSION 1,3"/>
    <m/>
    <s v="NO APLICA "/>
    <m/>
  </r>
  <r>
    <s v=" "/>
    <s v=""/>
    <n v="54"/>
    <m/>
    <m/>
    <m/>
    <m/>
    <m/>
    <m/>
    <m/>
    <m/>
    <m/>
    <x v="0"/>
    <x v="2"/>
    <m/>
    <s v=""/>
    <m/>
    <m/>
    <s v=""/>
    <s v=""/>
    <m/>
    <x v="0"/>
    <m/>
    <m/>
    <m/>
    <m/>
    <m/>
    <m/>
  </r>
  <r>
    <s v=" "/>
    <s v=""/>
    <n v="55"/>
    <m/>
    <m/>
    <m/>
    <m/>
    <m/>
    <m/>
    <m/>
    <m/>
    <m/>
    <x v="0"/>
    <x v="2"/>
    <m/>
    <s v=""/>
    <m/>
    <m/>
    <s v=""/>
    <s v=""/>
    <m/>
    <x v="0"/>
    <m/>
    <m/>
    <m/>
    <m/>
    <m/>
    <m/>
  </r>
  <r>
    <s v=" "/>
    <s v=""/>
    <n v="56"/>
    <m/>
    <m/>
    <m/>
    <m/>
    <m/>
    <m/>
    <m/>
    <m/>
    <m/>
    <x v="0"/>
    <x v="2"/>
    <m/>
    <s v=""/>
    <m/>
    <m/>
    <s v=""/>
    <s v=""/>
    <m/>
    <x v="0"/>
    <m/>
    <m/>
    <m/>
    <m/>
    <m/>
    <m/>
  </r>
  <r>
    <s v=" "/>
    <s v=""/>
    <n v="57"/>
    <m/>
    <m/>
    <m/>
    <m/>
    <m/>
    <m/>
    <m/>
    <m/>
    <m/>
    <x v="0"/>
    <x v="2"/>
    <m/>
    <s v=""/>
    <m/>
    <m/>
    <s v=""/>
    <s v=""/>
    <m/>
    <x v="0"/>
    <m/>
    <m/>
    <m/>
    <m/>
    <m/>
    <m/>
  </r>
  <r>
    <s v=" "/>
    <s v=""/>
    <n v="58"/>
    <m/>
    <m/>
    <m/>
    <m/>
    <m/>
    <m/>
    <m/>
    <m/>
    <m/>
    <x v="0"/>
    <x v="2"/>
    <m/>
    <s v=""/>
    <m/>
    <m/>
    <s v=""/>
    <s v=""/>
    <m/>
    <x v="0"/>
    <m/>
    <m/>
    <m/>
    <m/>
    <m/>
    <m/>
  </r>
  <r>
    <s v=" "/>
    <s v=""/>
    <n v="59"/>
    <m/>
    <m/>
    <m/>
    <m/>
    <m/>
    <m/>
    <m/>
    <m/>
    <m/>
    <x v="0"/>
    <x v="2"/>
    <m/>
    <s v=""/>
    <m/>
    <m/>
    <s v=""/>
    <s v=""/>
    <m/>
    <x v="0"/>
    <m/>
    <m/>
    <m/>
    <m/>
    <m/>
    <m/>
  </r>
  <r>
    <s v=" "/>
    <s v=""/>
    <n v="60"/>
    <m/>
    <m/>
    <m/>
    <m/>
    <m/>
    <m/>
    <m/>
    <m/>
    <m/>
    <x v="0"/>
    <x v="2"/>
    <m/>
    <s v=""/>
    <m/>
    <m/>
    <s v=""/>
    <s v=""/>
    <m/>
    <x v="0"/>
    <m/>
    <m/>
    <m/>
    <m/>
    <m/>
    <m/>
  </r>
  <r>
    <s v=" "/>
    <s v=""/>
    <n v="61"/>
    <m/>
    <m/>
    <m/>
    <m/>
    <m/>
    <m/>
    <m/>
    <m/>
    <m/>
    <x v="0"/>
    <x v="2"/>
    <m/>
    <s v=""/>
    <m/>
    <m/>
    <s v=""/>
    <s v=""/>
    <m/>
    <x v="0"/>
    <m/>
    <m/>
    <m/>
    <m/>
    <m/>
    <m/>
  </r>
  <r>
    <s v=" "/>
    <s v=""/>
    <n v="62"/>
    <m/>
    <m/>
    <m/>
    <m/>
    <m/>
    <m/>
    <m/>
    <m/>
    <m/>
    <x v="0"/>
    <x v="2"/>
    <m/>
    <s v=""/>
    <m/>
    <m/>
    <s v=""/>
    <s v=""/>
    <m/>
    <x v="0"/>
    <m/>
    <m/>
    <m/>
    <m/>
    <m/>
    <m/>
  </r>
  <r>
    <s v=" "/>
    <s v=""/>
    <n v="63"/>
    <m/>
    <m/>
    <m/>
    <m/>
    <m/>
    <m/>
    <m/>
    <m/>
    <m/>
    <x v="0"/>
    <x v="2"/>
    <m/>
    <s v=""/>
    <m/>
    <m/>
    <s v=""/>
    <s v=""/>
    <m/>
    <x v="0"/>
    <m/>
    <m/>
    <m/>
    <m/>
    <m/>
    <m/>
  </r>
  <r>
    <s v=" "/>
    <s v=""/>
    <n v="64"/>
    <m/>
    <m/>
    <m/>
    <m/>
    <m/>
    <m/>
    <m/>
    <m/>
    <m/>
    <x v="0"/>
    <x v="2"/>
    <m/>
    <s v=""/>
    <m/>
    <m/>
    <s v=""/>
    <s v=""/>
    <m/>
    <x v="0"/>
    <m/>
    <m/>
    <m/>
    <m/>
    <m/>
    <m/>
  </r>
  <r>
    <s v=" "/>
    <s v=""/>
    <n v="65"/>
    <m/>
    <m/>
    <m/>
    <m/>
    <m/>
    <m/>
    <m/>
    <m/>
    <m/>
    <x v="0"/>
    <x v="2"/>
    <m/>
    <s v=""/>
    <m/>
    <m/>
    <s v=""/>
    <s v=""/>
    <m/>
    <x v="0"/>
    <m/>
    <m/>
    <m/>
    <m/>
    <m/>
    <m/>
  </r>
  <r>
    <s v=" "/>
    <s v=""/>
    <n v="66"/>
    <m/>
    <m/>
    <m/>
    <m/>
    <m/>
    <m/>
    <m/>
    <m/>
    <m/>
    <x v="0"/>
    <x v="2"/>
    <m/>
    <s v=""/>
    <m/>
    <m/>
    <s v=""/>
    <s v=""/>
    <m/>
    <x v="0"/>
    <m/>
    <m/>
    <m/>
    <m/>
    <m/>
    <m/>
  </r>
  <r>
    <s v=" "/>
    <s v=""/>
    <n v="67"/>
    <m/>
    <m/>
    <m/>
    <m/>
    <m/>
    <m/>
    <m/>
    <m/>
    <m/>
    <x v="0"/>
    <x v="2"/>
    <m/>
    <s v=""/>
    <m/>
    <m/>
    <s v=""/>
    <s v=""/>
    <m/>
    <x v="0"/>
    <m/>
    <m/>
    <m/>
    <m/>
    <m/>
    <m/>
  </r>
  <r>
    <s v=" "/>
    <s v=""/>
    <n v="68"/>
    <m/>
    <m/>
    <m/>
    <m/>
    <m/>
    <m/>
    <m/>
    <m/>
    <m/>
    <x v="0"/>
    <x v="2"/>
    <m/>
    <s v=""/>
    <m/>
    <m/>
    <s v=""/>
    <s v=""/>
    <m/>
    <x v="0"/>
    <m/>
    <m/>
    <m/>
    <m/>
    <m/>
    <m/>
  </r>
  <r>
    <s v=" "/>
    <s v=""/>
    <n v="69"/>
    <m/>
    <m/>
    <m/>
    <m/>
    <m/>
    <m/>
    <m/>
    <m/>
    <m/>
    <x v="0"/>
    <x v="2"/>
    <m/>
    <s v=""/>
    <m/>
    <m/>
    <s v=""/>
    <s v=""/>
    <m/>
    <x v="0"/>
    <m/>
    <m/>
    <m/>
    <m/>
    <m/>
    <m/>
  </r>
  <r>
    <s v=" "/>
    <s v=""/>
    <n v="70"/>
    <m/>
    <m/>
    <m/>
    <m/>
    <m/>
    <m/>
    <m/>
    <m/>
    <m/>
    <x v="0"/>
    <x v="2"/>
    <m/>
    <s v=""/>
    <m/>
    <m/>
    <s v=""/>
    <s v=""/>
    <m/>
    <x v="0"/>
    <m/>
    <m/>
    <m/>
    <m/>
    <m/>
    <m/>
  </r>
  <r>
    <s v=" "/>
    <s v=""/>
    <n v="71"/>
    <m/>
    <m/>
    <m/>
    <m/>
    <m/>
    <m/>
    <m/>
    <m/>
    <m/>
    <x v="0"/>
    <x v="2"/>
    <m/>
    <s v=""/>
    <m/>
    <m/>
    <s v=""/>
    <s v=""/>
    <m/>
    <x v="0"/>
    <m/>
    <m/>
    <m/>
    <m/>
    <m/>
    <m/>
  </r>
  <r>
    <s v=" "/>
    <s v=""/>
    <n v="72"/>
    <m/>
    <m/>
    <m/>
    <m/>
    <m/>
    <m/>
    <m/>
    <m/>
    <m/>
    <x v="0"/>
    <x v="2"/>
    <m/>
    <s v=""/>
    <m/>
    <m/>
    <s v=""/>
    <s v=""/>
    <m/>
    <x v="0"/>
    <m/>
    <m/>
    <m/>
    <m/>
    <m/>
    <m/>
  </r>
  <r>
    <s v=" "/>
    <s v=""/>
    <n v="73"/>
    <m/>
    <m/>
    <m/>
    <m/>
    <m/>
    <m/>
    <m/>
    <m/>
    <m/>
    <x v="0"/>
    <x v="2"/>
    <m/>
    <s v=""/>
    <m/>
    <m/>
    <s v=""/>
    <s v=""/>
    <m/>
    <x v="0"/>
    <m/>
    <m/>
    <m/>
    <m/>
    <m/>
    <m/>
  </r>
  <r>
    <s v=" "/>
    <s v=""/>
    <n v="74"/>
    <m/>
    <m/>
    <m/>
    <m/>
    <m/>
    <m/>
    <m/>
    <m/>
    <m/>
    <x v="0"/>
    <x v="2"/>
    <m/>
    <s v=""/>
    <m/>
    <m/>
    <s v=""/>
    <s v=""/>
    <m/>
    <x v="0"/>
    <m/>
    <m/>
    <m/>
    <m/>
    <m/>
    <m/>
  </r>
  <r>
    <s v=" "/>
    <s v=""/>
    <n v="75"/>
    <m/>
    <m/>
    <m/>
    <m/>
    <m/>
    <m/>
    <m/>
    <m/>
    <m/>
    <x v="0"/>
    <x v="2"/>
    <m/>
    <s v=""/>
    <m/>
    <m/>
    <s v=""/>
    <s v=""/>
    <m/>
    <x v="0"/>
    <m/>
    <m/>
    <m/>
    <m/>
    <m/>
    <m/>
  </r>
  <r>
    <s v=" "/>
    <s v=""/>
    <n v="76"/>
    <m/>
    <m/>
    <m/>
    <m/>
    <m/>
    <m/>
    <m/>
    <m/>
    <m/>
    <x v="0"/>
    <x v="2"/>
    <m/>
    <s v=""/>
    <m/>
    <m/>
    <s v=""/>
    <s v=""/>
    <m/>
    <x v="0"/>
    <m/>
    <m/>
    <m/>
    <m/>
    <m/>
    <m/>
  </r>
  <r>
    <s v=" "/>
    <s v=""/>
    <n v="77"/>
    <m/>
    <m/>
    <m/>
    <m/>
    <m/>
    <m/>
    <m/>
    <m/>
    <m/>
    <x v="0"/>
    <x v="2"/>
    <m/>
    <s v=""/>
    <m/>
    <m/>
    <s v=""/>
    <s v=""/>
    <m/>
    <x v="0"/>
    <m/>
    <m/>
    <m/>
    <m/>
    <m/>
    <m/>
  </r>
  <r>
    <s v=" "/>
    <s v=""/>
    <n v="78"/>
    <m/>
    <m/>
    <m/>
    <m/>
    <m/>
    <m/>
    <m/>
    <m/>
    <m/>
    <x v="0"/>
    <x v="2"/>
    <m/>
    <s v=""/>
    <m/>
    <m/>
    <s v=""/>
    <s v=""/>
    <m/>
    <x v="0"/>
    <m/>
    <m/>
    <m/>
    <m/>
    <m/>
    <m/>
  </r>
  <r>
    <s v=" "/>
    <s v=""/>
    <n v="79"/>
    <m/>
    <m/>
    <m/>
    <m/>
    <m/>
    <m/>
    <m/>
    <m/>
    <m/>
    <x v="0"/>
    <x v="2"/>
    <m/>
    <s v=""/>
    <m/>
    <m/>
    <s v=""/>
    <s v=""/>
    <m/>
    <x v="0"/>
    <m/>
    <m/>
    <m/>
    <m/>
    <m/>
    <m/>
  </r>
  <r>
    <s v=" "/>
    <s v=""/>
    <n v="80"/>
    <m/>
    <m/>
    <m/>
    <m/>
    <m/>
    <m/>
    <m/>
    <m/>
    <m/>
    <x v="0"/>
    <x v="2"/>
    <m/>
    <s v=""/>
    <m/>
    <m/>
    <s v=""/>
    <s v=""/>
    <m/>
    <x v="0"/>
    <m/>
    <m/>
    <m/>
    <m/>
    <m/>
    <m/>
  </r>
  <r>
    <s v=" "/>
    <s v=""/>
    <n v="81"/>
    <m/>
    <m/>
    <m/>
    <m/>
    <m/>
    <m/>
    <m/>
    <m/>
    <m/>
    <x v="0"/>
    <x v="2"/>
    <m/>
    <s v=""/>
    <m/>
    <m/>
    <s v=""/>
    <s v=""/>
    <m/>
    <x v="0"/>
    <m/>
    <m/>
    <m/>
    <m/>
    <m/>
    <m/>
  </r>
  <r>
    <s v=" "/>
    <s v=""/>
    <n v="82"/>
    <m/>
    <m/>
    <m/>
    <m/>
    <m/>
    <m/>
    <m/>
    <m/>
    <m/>
    <x v="0"/>
    <x v="2"/>
    <m/>
    <s v=""/>
    <m/>
    <m/>
    <s v=""/>
    <s v=""/>
    <m/>
    <x v="0"/>
    <m/>
    <m/>
    <m/>
    <m/>
    <m/>
    <m/>
  </r>
  <r>
    <s v=" "/>
    <s v=""/>
    <n v="83"/>
    <m/>
    <m/>
    <m/>
    <m/>
    <m/>
    <m/>
    <m/>
    <m/>
    <m/>
    <x v="0"/>
    <x v="2"/>
    <m/>
    <s v=""/>
    <m/>
    <m/>
    <s v=""/>
    <s v=""/>
    <m/>
    <x v="0"/>
    <m/>
    <m/>
    <m/>
    <m/>
    <m/>
    <m/>
  </r>
  <r>
    <s v=" "/>
    <s v=""/>
    <n v="84"/>
    <m/>
    <m/>
    <m/>
    <m/>
    <m/>
    <m/>
    <m/>
    <m/>
    <m/>
    <x v="0"/>
    <x v="2"/>
    <m/>
    <s v=""/>
    <m/>
    <m/>
    <s v=""/>
    <s v=""/>
    <m/>
    <x v="0"/>
    <m/>
    <m/>
    <m/>
    <m/>
    <m/>
    <m/>
  </r>
  <r>
    <s v=" "/>
    <s v=""/>
    <n v="85"/>
    <m/>
    <m/>
    <m/>
    <m/>
    <m/>
    <m/>
    <m/>
    <m/>
    <m/>
    <x v="0"/>
    <x v="2"/>
    <m/>
    <s v=""/>
    <m/>
    <m/>
    <s v=""/>
    <s v=""/>
    <m/>
    <x v="0"/>
    <m/>
    <m/>
    <m/>
    <m/>
    <m/>
    <m/>
  </r>
  <r>
    <s v=" "/>
    <s v=""/>
    <n v="86"/>
    <m/>
    <m/>
    <m/>
    <m/>
    <m/>
    <m/>
    <m/>
    <m/>
    <m/>
    <x v="0"/>
    <x v="2"/>
    <m/>
    <s v=""/>
    <m/>
    <m/>
    <s v=""/>
    <s v=""/>
    <m/>
    <x v="0"/>
    <m/>
    <m/>
    <m/>
    <m/>
    <m/>
    <m/>
  </r>
  <r>
    <s v=" "/>
    <s v=""/>
    <n v="87"/>
    <m/>
    <m/>
    <m/>
    <m/>
    <m/>
    <m/>
    <m/>
    <m/>
    <m/>
    <x v="0"/>
    <x v="2"/>
    <m/>
    <s v=""/>
    <m/>
    <m/>
    <s v=""/>
    <s v=""/>
    <m/>
    <x v="0"/>
    <m/>
    <m/>
    <m/>
    <m/>
    <m/>
    <m/>
  </r>
  <r>
    <s v=" "/>
    <s v=""/>
    <n v="88"/>
    <m/>
    <m/>
    <m/>
    <m/>
    <m/>
    <m/>
    <m/>
    <m/>
    <m/>
    <x v="0"/>
    <x v="2"/>
    <m/>
    <s v=""/>
    <m/>
    <m/>
    <s v=""/>
    <s v=""/>
    <m/>
    <x v="0"/>
    <m/>
    <m/>
    <m/>
    <m/>
    <m/>
    <m/>
  </r>
  <r>
    <s v=" "/>
    <s v=""/>
    <n v="89"/>
    <m/>
    <m/>
    <m/>
    <m/>
    <m/>
    <m/>
    <m/>
    <m/>
    <m/>
    <x v="0"/>
    <x v="2"/>
    <m/>
    <s v=""/>
    <m/>
    <m/>
    <s v=""/>
    <s v=""/>
    <m/>
    <x v="0"/>
    <m/>
    <m/>
    <m/>
    <m/>
    <m/>
    <m/>
  </r>
  <r>
    <s v=" "/>
    <s v=""/>
    <n v="90"/>
    <m/>
    <m/>
    <m/>
    <m/>
    <m/>
    <m/>
    <m/>
    <m/>
    <m/>
    <x v="0"/>
    <x v="2"/>
    <m/>
    <s v=""/>
    <m/>
    <m/>
    <s v=""/>
    <s v=""/>
    <m/>
    <x v="0"/>
    <m/>
    <m/>
    <m/>
    <m/>
    <m/>
    <m/>
  </r>
  <r>
    <s v=" "/>
    <s v=""/>
    <n v="91"/>
    <m/>
    <m/>
    <m/>
    <m/>
    <m/>
    <m/>
    <m/>
    <m/>
    <m/>
    <x v="0"/>
    <x v="2"/>
    <m/>
    <s v=""/>
    <m/>
    <m/>
    <s v=""/>
    <s v=""/>
    <m/>
    <x v="0"/>
    <m/>
    <m/>
    <m/>
    <m/>
    <m/>
    <m/>
  </r>
  <r>
    <s v=" "/>
    <s v=""/>
    <n v="92"/>
    <m/>
    <m/>
    <m/>
    <m/>
    <m/>
    <m/>
    <m/>
    <m/>
    <m/>
    <x v="0"/>
    <x v="2"/>
    <m/>
    <s v=""/>
    <m/>
    <m/>
    <s v=""/>
    <s v=""/>
    <m/>
    <x v="0"/>
    <m/>
    <m/>
    <m/>
    <m/>
    <m/>
    <m/>
  </r>
  <r>
    <s v=" "/>
    <s v=""/>
    <n v="93"/>
    <m/>
    <m/>
    <m/>
    <m/>
    <m/>
    <m/>
    <m/>
    <m/>
    <m/>
    <x v="0"/>
    <x v="2"/>
    <m/>
    <s v=""/>
    <m/>
    <m/>
    <s v=""/>
    <s v=""/>
    <m/>
    <x v="0"/>
    <m/>
    <m/>
    <m/>
    <m/>
    <m/>
    <m/>
  </r>
  <r>
    <s v=" "/>
    <s v=""/>
    <n v="94"/>
    <m/>
    <m/>
    <m/>
    <m/>
    <m/>
    <m/>
    <m/>
    <m/>
    <m/>
    <x v="0"/>
    <x v="2"/>
    <m/>
    <s v=""/>
    <m/>
    <m/>
    <s v=""/>
    <s v=""/>
    <m/>
    <x v="0"/>
    <m/>
    <m/>
    <m/>
    <m/>
    <m/>
    <m/>
  </r>
  <r>
    <s v=" "/>
    <s v=""/>
    <n v="95"/>
    <m/>
    <m/>
    <m/>
    <m/>
    <m/>
    <m/>
    <m/>
    <m/>
    <m/>
    <x v="0"/>
    <x v="2"/>
    <m/>
    <s v=""/>
    <m/>
    <m/>
    <s v=""/>
    <s v=""/>
    <m/>
    <x v="0"/>
    <m/>
    <m/>
    <m/>
    <m/>
    <m/>
    <m/>
  </r>
  <r>
    <s v=" "/>
    <s v=""/>
    <n v="96"/>
    <m/>
    <m/>
    <m/>
    <m/>
    <m/>
    <m/>
    <m/>
    <m/>
    <m/>
    <x v="0"/>
    <x v="2"/>
    <m/>
    <s v=""/>
    <m/>
    <m/>
    <s v=""/>
    <s v=""/>
    <m/>
    <x v="0"/>
    <m/>
    <m/>
    <m/>
    <m/>
    <m/>
    <m/>
  </r>
  <r>
    <s v=" "/>
    <s v=""/>
    <n v="97"/>
    <m/>
    <m/>
    <m/>
    <m/>
    <m/>
    <m/>
    <m/>
    <m/>
    <m/>
    <x v="0"/>
    <x v="2"/>
    <m/>
    <s v=""/>
    <m/>
    <m/>
    <s v=""/>
    <s v=""/>
    <m/>
    <x v="0"/>
    <m/>
    <m/>
    <m/>
    <m/>
    <m/>
    <m/>
  </r>
  <r>
    <s v=" "/>
    <s v=""/>
    <n v="98"/>
    <m/>
    <m/>
    <m/>
    <m/>
    <m/>
    <m/>
    <m/>
    <m/>
    <m/>
    <x v="0"/>
    <x v="2"/>
    <m/>
    <s v=""/>
    <m/>
    <m/>
    <s v=""/>
    <s v=""/>
    <m/>
    <x v="0"/>
    <m/>
    <m/>
    <m/>
    <m/>
    <m/>
    <m/>
  </r>
  <r>
    <s v=" "/>
    <s v=""/>
    <n v="99"/>
    <m/>
    <m/>
    <m/>
    <m/>
    <m/>
    <m/>
    <m/>
    <m/>
    <m/>
    <x v="0"/>
    <x v="2"/>
    <m/>
    <s v=""/>
    <m/>
    <m/>
    <s v=""/>
    <s v=""/>
    <m/>
    <x v="0"/>
    <m/>
    <m/>
    <m/>
    <m/>
    <m/>
    <m/>
  </r>
  <r>
    <s v=" "/>
    <s v=""/>
    <n v="100"/>
    <m/>
    <m/>
    <m/>
    <m/>
    <m/>
    <m/>
    <m/>
    <m/>
    <m/>
    <x v="0"/>
    <x v="2"/>
    <m/>
    <s v=""/>
    <m/>
    <m/>
    <s v=""/>
    <s v=""/>
    <m/>
    <x v="0"/>
    <m/>
    <m/>
    <m/>
    <m/>
    <m/>
    <m/>
  </r>
  <r>
    <s v=" "/>
    <s v=""/>
    <n v="101"/>
    <m/>
    <m/>
    <m/>
    <m/>
    <m/>
    <m/>
    <m/>
    <m/>
    <m/>
    <x v="0"/>
    <x v="2"/>
    <m/>
    <s v=""/>
    <m/>
    <m/>
    <s v=""/>
    <s v=""/>
    <m/>
    <x v="0"/>
    <m/>
    <m/>
    <m/>
    <m/>
    <m/>
    <m/>
  </r>
  <r>
    <s v=" "/>
    <s v=""/>
    <n v="102"/>
    <m/>
    <m/>
    <m/>
    <m/>
    <m/>
    <m/>
    <m/>
    <m/>
    <m/>
    <x v="0"/>
    <x v="2"/>
    <m/>
    <s v=""/>
    <m/>
    <m/>
    <s v=""/>
    <s v=""/>
    <m/>
    <x v="0"/>
    <m/>
    <m/>
    <m/>
    <m/>
    <m/>
    <m/>
  </r>
  <r>
    <s v=" "/>
    <s v=""/>
    <n v="103"/>
    <m/>
    <m/>
    <m/>
    <m/>
    <m/>
    <m/>
    <m/>
    <m/>
    <m/>
    <x v="0"/>
    <x v="2"/>
    <m/>
    <s v=""/>
    <m/>
    <m/>
    <s v=""/>
    <s v=""/>
    <m/>
    <x v="0"/>
    <m/>
    <m/>
    <m/>
    <m/>
    <m/>
    <m/>
  </r>
  <r>
    <s v=" "/>
    <s v=""/>
    <n v="104"/>
    <m/>
    <m/>
    <m/>
    <m/>
    <m/>
    <m/>
    <m/>
    <m/>
    <m/>
    <x v="0"/>
    <x v="2"/>
    <m/>
    <s v=""/>
    <m/>
    <m/>
    <s v=""/>
    <s v=""/>
    <m/>
    <x v="0"/>
    <m/>
    <m/>
    <m/>
    <m/>
    <m/>
    <m/>
  </r>
  <r>
    <s v=" "/>
    <s v=""/>
    <n v="105"/>
    <m/>
    <m/>
    <m/>
    <m/>
    <m/>
    <m/>
    <m/>
    <m/>
    <m/>
    <x v="0"/>
    <x v="2"/>
    <m/>
    <s v=""/>
    <m/>
    <m/>
    <s v=""/>
    <s v=""/>
    <m/>
    <x v="0"/>
    <m/>
    <m/>
    <m/>
    <m/>
    <m/>
    <m/>
  </r>
  <r>
    <s v=" "/>
    <s v=""/>
    <n v="106"/>
    <m/>
    <m/>
    <m/>
    <m/>
    <m/>
    <m/>
    <m/>
    <m/>
    <m/>
    <x v="0"/>
    <x v="2"/>
    <m/>
    <s v=""/>
    <m/>
    <m/>
    <s v=""/>
    <s v=""/>
    <m/>
    <x v="0"/>
    <m/>
    <m/>
    <m/>
    <m/>
    <m/>
    <m/>
  </r>
  <r>
    <s v=" "/>
    <s v=""/>
    <n v="107"/>
    <m/>
    <m/>
    <m/>
    <m/>
    <m/>
    <m/>
    <m/>
    <m/>
    <m/>
    <x v="0"/>
    <x v="2"/>
    <m/>
    <s v=""/>
    <m/>
    <m/>
    <s v=""/>
    <s v=""/>
    <m/>
    <x v="0"/>
    <m/>
    <m/>
    <m/>
    <m/>
    <m/>
    <m/>
  </r>
  <r>
    <s v=" "/>
    <s v=""/>
    <n v="108"/>
    <m/>
    <m/>
    <m/>
    <m/>
    <m/>
    <m/>
    <m/>
    <m/>
    <m/>
    <x v="0"/>
    <x v="2"/>
    <m/>
    <s v=""/>
    <m/>
    <m/>
    <s v=""/>
    <s v=""/>
    <m/>
    <x v="0"/>
    <m/>
    <m/>
    <m/>
    <m/>
    <m/>
    <m/>
  </r>
  <r>
    <s v=" "/>
    <s v=""/>
    <n v="109"/>
    <m/>
    <m/>
    <m/>
    <m/>
    <m/>
    <m/>
    <m/>
    <m/>
    <m/>
    <x v="0"/>
    <x v="2"/>
    <m/>
    <s v=""/>
    <m/>
    <m/>
    <s v=""/>
    <s v=""/>
    <m/>
    <x v="0"/>
    <m/>
    <m/>
    <m/>
    <m/>
    <m/>
    <m/>
  </r>
  <r>
    <s v=" "/>
    <s v=""/>
    <n v="110"/>
    <m/>
    <m/>
    <m/>
    <m/>
    <m/>
    <m/>
    <m/>
    <m/>
    <m/>
    <x v="0"/>
    <x v="2"/>
    <m/>
    <s v=""/>
    <m/>
    <m/>
    <s v=""/>
    <s v=""/>
    <m/>
    <x v="0"/>
    <m/>
    <m/>
    <m/>
    <m/>
    <m/>
    <m/>
  </r>
  <r>
    <s v=" "/>
    <s v=""/>
    <n v="111"/>
    <m/>
    <m/>
    <m/>
    <m/>
    <m/>
    <m/>
    <m/>
    <m/>
    <m/>
    <x v="0"/>
    <x v="2"/>
    <m/>
    <s v=""/>
    <m/>
    <m/>
    <s v=""/>
    <s v=""/>
    <m/>
    <x v="0"/>
    <m/>
    <m/>
    <m/>
    <m/>
    <m/>
    <m/>
  </r>
  <r>
    <s v=" "/>
    <s v=""/>
    <n v="112"/>
    <m/>
    <m/>
    <m/>
    <m/>
    <m/>
    <m/>
    <m/>
    <m/>
    <m/>
    <x v="0"/>
    <x v="2"/>
    <m/>
    <s v=""/>
    <m/>
    <m/>
    <s v=""/>
    <s v=""/>
    <m/>
    <x v="0"/>
    <m/>
    <m/>
    <m/>
    <m/>
    <m/>
    <m/>
  </r>
  <r>
    <s v=" "/>
    <s v=""/>
    <n v="113"/>
    <m/>
    <m/>
    <m/>
    <m/>
    <m/>
    <m/>
    <m/>
    <m/>
    <m/>
    <x v="0"/>
    <x v="2"/>
    <m/>
    <s v=""/>
    <m/>
    <m/>
    <s v=""/>
    <s v=""/>
    <m/>
    <x v="0"/>
    <m/>
    <m/>
    <m/>
    <m/>
    <m/>
    <m/>
  </r>
  <r>
    <s v=" "/>
    <s v=""/>
    <n v="114"/>
    <m/>
    <m/>
    <m/>
    <m/>
    <m/>
    <m/>
    <m/>
    <m/>
    <m/>
    <x v="0"/>
    <x v="2"/>
    <m/>
    <s v=""/>
    <m/>
    <m/>
    <s v=""/>
    <s v=""/>
    <m/>
    <x v="0"/>
    <m/>
    <m/>
    <m/>
    <m/>
    <m/>
    <m/>
  </r>
  <r>
    <s v=" "/>
    <s v=""/>
    <n v="115"/>
    <m/>
    <m/>
    <m/>
    <m/>
    <m/>
    <m/>
    <m/>
    <m/>
    <m/>
    <x v="0"/>
    <x v="2"/>
    <m/>
    <s v=""/>
    <m/>
    <m/>
    <s v=""/>
    <s v=""/>
    <m/>
    <x v="0"/>
    <m/>
    <m/>
    <m/>
    <m/>
    <m/>
    <m/>
  </r>
  <r>
    <s v=" "/>
    <s v=""/>
    <n v="116"/>
    <m/>
    <m/>
    <m/>
    <m/>
    <m/>
    <m/>
    <m/>
    <m/>
    <m/>
    <x v="0"/>
    <x v="2"/>
    <m/>
    <s v=""/>
    <m/>
    <m/>
    <s v=""/>
    <s v=""/>
    <m/>
    <x v="0"/>
    <m/>
    <m/>
    <m/>
    <m/>
    <m/>
    <m/>
  </r>
  <r>
    <s v=" "/>
    <s v=""/>
    <n v="117"/>
    <m/>
    <m/>
    <m/>
    <m/>
    <m/>
    <m/>
    <m/>
    <m/>
    <m/>
    <x v="0"/>
    <x v="2"/>
    <m/>
    <s v=""/>
    <m/>
    <m/>
    <s v=""/>
    <s v=""/>
    <m/>
    <x v="0"/>
    <m/>
    <m/>
    <m/>
    <m/>
    <m/>
    <m/>
  </r>
  <r>
    <s v=" "/>
    <s v=""/>
    <n v="118"/>
    <m/>
    <m/>
    <m/>
    <m/>
    <m/>
    <m/>
    <m/>
    <m/>
    <m/>
    <x v="0"/>
    <x v="2"/>
    <m/>
    <s v=""/>
    <m/>
    <m/>
    <s v=""/>
    <s v=""/>
    <m/>
    <x v="0"/>
    <m/>
    <m/>
    <m/>
    <m/>
    <m/>
    <m/>
  </r>
  <r>
    <s v=" "/>
    <s v=""/>
    <n v="119"/>
    <m/>
    <m/>
    <m/>
    <m/>
    <m/>
    <m/>
    <m/>
    <m/>
    <m/>
    <x v="0"/>
    <x v="2"/>
    <m/>
    <s v=""/>
    <m/>
    <m/>
    <s v=""/>
    <s v=""/>
    <m/>
    <x v="0"/>
    <m/>
    <m/>
    <m/>
    <m/>
    <m/>
    <m/>
  </r>
  <r>
    <s v=" "/>
    <s v=""/>
    <n v="120"/>
    <m/>
    <m/>
    <m/>
    <m/>
    <m/>
    <m/>
    <m/>
    <m/>
    <m/>
    <x v="0"/>
    <x v="2"/>
    <m/>
    <s v=""/>
    <m/>
    <m/>
    <s v=""/>
    <s v=""/>
    <m/>
    <x v="0"/>
    <m/>
    <m/>
    <m/>
    <m/>
    <m/>
    <m/>
  </r>
  <r>
    <s v=" "/>
    <s v=""/>
    <n v="121"/>
    <m/>
    <m/>
    <m/>
    <m/>
    <m/>
    <m/>
    <m/>
    <m/>
    <m/>
    <x v="0"/>
    <x v="2"/>
    <m/>
    <s v=""/>
    <m/>
    <m/>
    <s v=""/>
    <s v=""/>
    <m/>
    <x v="0"/>
    <m/>
    <m/>
    <m/>
    <m/>
    <m/>
    <m/>
  </r>
  <r>
    <s v=" "/>
    <s v=""/>
    <n v="122"/>
    <m/>
    <m/>
    <m/>
    <m/>
    <m/>
    <m/>
    <m/>
    <m/>
    <m/>
    <x v="0"/>
    <x v="2"/>
    <m/>
    <s v=""/>
    <m/>
    <m/>
    <s v=""/>
    <s v=""/>
    <m/>
    <x v="0"/>
    <m/>
    <m/>
    <m/>
    <m/>
    <m/>
    <m/>
  </r>
  <r>
    <s v=" "/>
    <s v=""/>
    <n v="123"/>
    <m/>
    <m/>
    <m/>
    <m/>
    <m/>
    <m/>
    <m/>
    <m/>
    <m/>
    <x v="0"/>
    <x v="2"/>
    <m/>
    <s v=""/>
    <m/>
    <m/>
    <s v=""/>
    <s v=""/>
    <m/>
    <x v="0"/>
    <m/>
    <m/>
    <m/>
    <m/>
    <m/>
    <m/>
  </r>
  <r>
    <s v=" "/>
    <s v=""/>
    <n v="124"/>
    <m/>
    <m/>
    <m/>
    <m/>
    <m/>
    <m/>
    <m/>
    <m/>
    <m/>
    <x v="0"/>
    <x v="2"/>
    <m/>
    <s v=""/>
    <m/>
    <m/>
    <s v=""/>
    <s v=""/>
    <m/>
    <x v="0"/>
    <m/>
    <m/>
    <m/>
    <m/>
    <m/>
    <m/>
  </r>
  <r>
    <s v=" "/>
    <s v=""/>
    <n v="125"/>
    <m/>
    <m/>
    <m/>
    <m/>
    <m/>
    <m/>
    <m/>
    <m/>
    <m/>
    <x v="0"/>
    <x v="2"/>
    <m/>
    <s v=""/>
    <m/>
    <m/>
    <s v=""/>
    <s v=""/>
    <m/>
    <x v="0"/>
    <m/>
    <m/>
    <m/>
    <m/>
    <m/>
    <m/>
  </r>
  <r>
    <s v=" "/>
    <s v=""/>
    <n v="126"/>
    <m/>
    <m/>
    <m/>
    <m/>
    <m/>
    <m/>
    <m/>
    <m/>
    <m/>
    <x v="0"/>
    <x v="2"/>
    <m/>
    <s v=""/>
    <m/>
    <m/>
    <s v=""/>
    <s v=""/>
    <m/>
    <x v="0"/>
    <m/>
    <m/>
    <m/>
    <m/>
    <m/>
    <m/>
  </r>
  <r>
    <s v=" "/>
    <s v=""/>
    <n v="127"/>
    <m/>
    <m/>
    <m/>
    <m/>
    <m/>
    <m/>
    <m/>
    <m/>
    <m/>
    <x v="0"/>
    <x v="2"/>
    <m/>
    <s v=""/>
    <m/>
    <m/>
    <s v=""/>
    <s v=""/>
    <m/>
    <x v="0"/>
    <m/>
    <m/>
    <m/>
    <m/>
    <m/>
    <m/>
  </r>
  <r>
    <s v=" "/>
    <s v=""/>
    <n v="128"/>
    <m/>
    <m/>
    <m/>
    <m/>
    <m/>
    <m/>
    <m/>
    <m/>
    <m/>
    <x v="0"/>
    <x v="2"/>
    <m/>
    <s v=""/>
    <m/>
    <m/>
    <s v=""/>
    <s v=""/>
    <m/>
    <x v="0"/>
    <m/>
    <m/>
    <m/>
    <m/>
    <m/>
    <m/>
  </r>
  <r>
    <s v=" "/>
    <s v=""/>
    <n v="129"/>
    <m/>
    <m/>
    <m/>
    <m/>
    <m/>
    <m/>
    <m/>
    <m/>
    <m/>
    <x v="0"/>
    <x v="2"/>
    <m/>
    <s v=""/>
    <m/>
    <m/>
    <s v=""/>
    <s v=""/>
    <m/>
    <x v="0"/>
    <m/>
    <m/>
    <m/>
    <m/>
    <m/>
    <m/>
  </r>
  <r>
    <s v=" "/>
    <s v=""/>
    <n v="130"/>
    <m/>
    <m/>
    <m/>
    <m/>
    <m/>
    <m/>
    <m/>
    <m/>
    <m/>
    <x v="0"/>
    <x v="2"/>
    <m/>
    <s v=""/>
    <m/>
    <m/>
    <s v=""/>
    <s v=""/>
    <m/>
    <x v="0"/>
    <m/>
    <m/>
    <m/>
    <m/>
    <m/>
    <m/>
  </r>
  <r>
    <s v=" "/>
    <s v=""/>
    <n v="131"/>
    <m/>
    <m/>
    <m/>
    <m/>
    <m/>
    <m/>
    <m/>
    <m/>
    <m/>
    <x v="0"/>
    <x v="2"/>
    <m/>
    <s v=""/>
    <m/>
    <m/>
    <s v=""/>
    <s v=""/>
    <m/>
    <x v="0"/>
    <m/>
    <m/>
    <m/>
    <m/>
    <m/>
    <m/>
  </r>
  <r>
    <s v=" "/>
    <s v=""/>
    <n v="132"/>
    <m/>
    <m/>
    <m/>
    <m/>
    <m/>
    <m/>
    <m/>
    <m/>
    <m/>
    <x v="0"/>
    <x v="2"/>
    <m/>
    <s v=""/>
    <m/>
    <m/>
    <s v=""/>
    <s v=""/>
    <m/>
    <x v="0"/>
    <m/>
    <m/>
    <m/>
    <m/>
    <m/>
    <m/>
  </r>
  <r>
    <s v=" "/>
    <s v=""/>
    <n v="133"/>
    <m/>
    <m/>
    <m/>
    <m/>
    <m/>
    <m/>
    <m/>
    <m/>
    <m/>
    <x v="0"/>
    <x v="2"/>
    <m/>
    <s v=""/>
    <m/>
    <m/>
    <s v=""/>
    <s v=""/>
    <m/>
    <x v="0"/>
    <m/>
    <m/>
    <m/>
    <m/>
    <m/>
    <m/>
  </r>
  <r>
    <s v=" "/>
    <s v=""/>
    <n v="134"/>
    <m/>
    <m/>
    <m/>
    <m/>
    <m/>
    <m/>
    <m/>
    <m/>
    <m/>
    <x v="0"/>
    <x v="2"/>
    <m/>
    <s v=""/>
    <m/>
    <m/>
    <s v=""/>
    <s v=""/>
    <m/>
    <x v="0"/>
    <m/>
    <m/>
    <m/>
    <m/>
    <m/>
    <m/>
  </r>
  <r>
    <s v=" "/>
    <s v=""/>
    <n v="135"/>
    <m/>
    <m/>
    <m/>
    <m/>
    <m/>
    <m/>
    <m/>
    <m/>
    <m/>
    <x v="0"/>
    <x v="2"/>
    <m/>
    <s v=""/>
    <m/>
    <m/>
    <s v=""/>
    <s v=""/>
    <m/>
    <x v="0"/>
    <m/>
    <m/>
    <m/>
    <m/>
    <m/>
    <m/>
  </r>
  <r>
    <s v=" "/>
    <s v=""/>
    <n v="136"/>
    <m/>
    <m/>
    <m/>
    <m/>
    <m/>
    <m/>
    <m/>
    <m/>
    <m/>
    <x v="0"/>
    <x v="2"/>
    <m/>
    <s v=""/>
    <m/>
    <m/>
    <s v=""/>
    <s v=""/>
    <m/>
    <x v="0"/>
    <m/>
    <m/>
    <m/>
    <m/>
    <m/>
    <m/>
  </r>
  <r>
    <s v=" "/>
    <s v=""/>
    <n v="137"/>
    <m/>
    <m/>
    <m/>
    <m/>
    <m/>
    <m/>
    <m/>
    <m/>
    <m/>
    <x v="0"/>
    <x v="2"/>
    <m/>
    <s v=""/>
    <m/>
    <m/>
    <s v=""/>
    <s v=""/>
    <m/>
    <x v="0"/>
    <m/>
    <m/>
    <m/>
    <m/>
    <m/>
    <m/>
  </r>
  <r>
    <s v=" "/>
    <s v=""/>
    <n v="138"/>
    <m/>
    <m/>
    <m/>
    <m/>
    <m/>
    <m/>
    <m/>
    <m/>
    <m/>
    <x v="0"/>
    <x v="2"/>
    <m/>
    <s v=""/>
    <m/>
    <m/>
    <s v=""/>
    <s v=""/>
    <m/>
    <x v="0"/>
    <m/>
    <m/>
    <m/>
    <m/>
    <m/>
    <m/>
  </r>
  <r>
    <s v=" "/>
    <s v=""/>
    <n v="139"/>
    <m/>
    <m/>
    <m/>
    <m/>
    <m/>
    <m/>
    <m/>
    <m/>
    <m/>
    <x v="0"/>
    <x v="2"/>
    <m/>
    <s v=""/>
    <m/>
    <m/>
    <s v=""/>
    <s v=""/>
    <m/>
    <x v="0"/>
    <m/>
    <m/>
    <m/>
    <m/>
    <m/>
    <m/>
  </r>
  <r>
    <s v=" "/>
    <s v=""/>
    <n v="140"/>
    <m/>
    <m/>
    <m/>
    <m/>
    <m/>
    <m/>
    <m/>
    <m/>
    <m/>
    <x v="0"/>
    <x v="2"/>
    <m/>
    <s v=""/>
    <m/>
    <m/>
    <s v=""/>
    <s v=""/>
    <m/>
    <x v="0"/>
    <m/>
    <m/>
    <m/>
    <m/>
    <m/>
    <m/>
  </r>
  <r>
    <s v=" "/>
    <s v=""/>
    <n v="141"/>
    <m/>
    <m/>
    <m/>
    <m/>
    <m/>
    <m/>
    <m/>
    <m/>
    <m/>
    <x v="0"/>
    <x v="2"/>
    <m/>
    <s v=""/>
    <m/>
    <m/>
    <s v=""/>
    <s v=""/>
    <m/>
    <x v="0"/>
    <m/>
    <m/>
    <m/>
    <m/>
    <m/>
    <m/>
  </r>
  <r>
    <s v=" "/>
    <s v=""/>
    <n v="142"/>
    <m/>
    <m/>
    <m/>
    <m/>
    <m/>
    <m/>
    <m/>
    <m/>
    <m/>
    <x v="0"/>
    <x v="2"/>
    <m/>
    <s v=""/>
    <m/>
    <m/>
    <s v=""/>
    <s v=""/>
    <m/>
    <x v="0"/>
    <m/>
    <m/>
    <m/>
    <m/>
    <m/>
    <m/>
  </r>
  <r>
    <s v=" "/>
    <s v=""/>
    <n v="143"/>
    <m/>
    <m/>
    <m/>
    <m/>
    <m/>
    <m/>
    <m/>
    <m/>
    <m/>
    <x v="0"/>
    <x v="2"/>
    <m/>
    <s v=""/>
    <m/>
    <m/>
    <s v=""/>
    <s v=""/>
    <m/>
    <x v="0"/>
    <m/>
    <m/>
    <m/>
    <m/>
    <m/>
    <m/>
  </r>
  <r>
    <s v=" "/>
    <s v=""/>
    <n v="144"/>
    <m/>
    <m/>
    <m/>
    <m/>
    <m/>
    <m/>
    <m/>
    <m/>
    <m/>
    <x v="0"/>
    <x v="2"/>
    <m/>
    <s v=""/>
    <m/>
    <m/>
    <s v=""/>
    <s v=""/>
    <m/>
    <x v="0"/>
    <m/>
    <m/>
    <m/>
    <m/>
    <m/>
    <m/>
  </r>
  <r>
    <s v=" "/>
    <s v=""/>
    <n v="145"/>
    <m/>
    <m/>
    <m/>
    <m/>
    <m/>
    <m/>
    <m/>
    <m/>
    <m/>
    <x v="0"/>
    <x v="2"/>
    <m/>
    <s v=""/>
    <m/>
    <m/>
    <s v=""/>
    <s v=""/>
    <m/>
    <x v="0"/>
    <m/>
    <m/>
    <m/>
    <m/>
    <m/>
    <m/>
  </r>
  <r>
    <s v=" "/>
    <s v=""/>
    <n v="146"/>
    <m/>
    <m/>
    <m/>
    <m/>
    <m/>
    <m/>
    <m/>
    <m/>
    <m/>
    <x v="0"/>
    <x v="2"/>
    <m/>
    <s v=""/>
    <m/>
    <m/>
    <s v=""/>
    <s v=""/>
    <m/>
    <x v="0"/>
    <m/>
    <m/>
    <m/>
    <m/>
    <m/>
    <m/>
  </r>
  <r>
    <s v=" "/>
    <s v=""/>
    <n v="147"/>
    <m/>
    <m/>
    <m/>
    <m/>
    <m/>
    <m/>
    <m/>
    <m/>
    <m/>
    <x v="0"/>
    <x v="2"/>
    <m/>
    <s v=""/>
    <m/>
    <m/>
    <s v=""/>
    <s v=""/>
    <m/>
    <x v="0"/>
    <m/>
    <m/>
    <m/>
    <m/>
    <m/>
    <m/>
  </r>
  <r>
    <s v=" "/>
    <s v=""/>
    <n v="148"/>
    <m/>
    <m/>
    <m/>
    <m/>
    <m/>
    <m/>
    <m/>
    <m/>
    <m/>
    <x v="0"/>
    <x v="2"/>
    <m/>
    <s v=""/>
    <m/>
    <m/>
    <s v=""/>
    <s v=""/>
    <m/>
    <x v="0"/>
    <m/>
    <m/>
    <m/>
    <m/>
    <m/>
    <m/>
  </r>
  <r>
    <s v=" "/>
    <s v=""/>
    <n v="149"/>
    <m/>
    <m/>
    <m/>
    <m/>
    <m/>
    <m/>
    <m/>
    <m/>
    <m/>
    <x v="0"/>
    <x v="2"/>
    <m/>
    <s v=""/>
    <m/>
    <m/>
    <s v=""/>
    <s v=""/>
    <m/>
    <x v="0"/>
    <m/>
    <m/>
    <m/>
    <m/>
    <m/>
    <m/>
  </r>
  <r>
    <s v=" "/>
    <s v=""/>
    <n v="150"/>
    <m/>
    <m/>
    <m/>
    <m/>
    <m/>
    <m/>
    <m/>
    <m/>
    <m/>
    <x v="0"/>
    <x v="2"/>
    <m/>
    <s v=""/>
    <m/>
    <m/>
    <s v=""/>
    <s v=""/>
    <m/>
    <x v="0"/>
    <m/>
    <m/>
    <m/>
    <m/>
    <m/>
    <m/>
  </r>
  <r>
    <s v=" "/>
    <s v=""/>
    <n v="151"/>
    <m/>
    <m/>
    <m/>
    <m/>
    <m/>
    <m/>
    <m/>
    <m/>
    <m/>
    <x v="0"/>
    <x v="2"/>
    <m/>
    <s v=""/>
    <m/>
    <m/>
    <s v=""/>
    <s v=""/>
    <m/>
    <x v="0"/>
    <m/>
    <m/>
    <m/>
    <m/>
    <m/>
    <m/>
  </r>
  <r>
    <s v=" "/>
    <s v=""/>
    <n v="152"/>
    <m/>
    <m/>
    <m/>
    <m/>
    <m/>
    <m/>
    <m/>
    <m/>
    <m/>
    <x v="0"/>
    <x v="2"/>
    <m/>
    <s v=""/>
    <m/>
    <m/>
    <s v=""/>
    <s v=""/>
    <m/>
    <x v="0"/>
    <m/>
    <m/>
    <m/>
    <m/>
    <m/>
    <m/>
  </r>
  <r>
    <s v=" "/>
    <s v=""/>
    <n v="153"/>
    <m/>
    <m/>
    <m/>
    <m/>
    <m/>
    <m/>
    <m/>
    <m/>
    <m/>
    <x v="0"/>
    <x v="2"/>
    <m/>
    <s v=""/>
    <m/>
    <m/>
    <s v=""/>
    <s v=""/>
    <m/>
    <x v="0"/>
    <m/>
    <m/>
    <m/>
    <m/>
    <m/>
    <m/>
  </r>
  <r>
    <s v=" "/>
    <s v=""/>
    <n v="154"/>
    <m/>
    <m/>
    <m/>
    <m/>
    <m/>
    <m/>
    <m/>
    <m/>
    <m/>
    <x v="0"/>
    <x v="2"/>
    <m/>
    <s v=""/>
    <m/>
    <m/>
    <s v=""/>
    <s v=""/>
    <m/>
    <x v="0"/>
    <m/>
    <m/>
    <m/>
    <m/>
    <m/>
    <m/>
  </r>
  <r>
    <s v=" "/>
    <s v=""/>
    <n v="155"/>
    <m/>
    <m/>
    <m/>
    <m/>
    <m/>
    <m/>
    <m/>
    <m/>
    <m/>
    <x v="0"/>
    <x v="2"/>
    <m/>
    <s v=""/>
    <m/>
    <m/>
    <s v=""/>
    <s v=""/>
    <m/>
    <x v="0"/>
    <m/>
    <m/>
    <m/>
    <m/>
    <m/>
    <m/>
  </r>
  <r>
    <s v=" "/>
    <s v=""/>
    <n v="156"/>
    <m/>
    <m/>
    <m/>
    <m/>
    <m/>
    <m/>
    <m/>
    <m/>
    <m/>
    <x v="0"/>
    <x v="2"/>
    <m/>
    <s v=""/>
    <m/>
    <m/>
    <s v=""/>
    <s v=""/>
    <m/>
    <x v="0"/>
    <m/>
    <m/>
    <m/>
    <m/>
    <m/>
    <m/>
  </r>
  <r>
    <s v=" "/>
    <s v=""/>
    <n v="157"/>
    <m/>
    <m/>
    <m/>
    <m/>
    <m/>
    <m/>
    <m/>
    <m/>
    <m/>
    <x v="0"/>
    <x v="2"/>
    <m/>
    <s v=""/>
    <m/>
    <m/>
    <s v=""/>
    <s v=""/>
    <m/>
    <x v="0"/>
    <m/>
    <m/>
    <m/>
    <m/>
    <m/>
    <m/>
  </r>
  <r>
    <s v=" "/>
    <s v=""/>
    <n v="158"/>
    <m/>
    <m/>
    <m/>
    <m/>
    <m/>
    <m/>
    <m/>
    <m/>
    <m/>
    <x v="0"/>
    <x v="2"/>
    <m/>
    <s v=""/>
    <m/>
    <m/>
    <s v=""/>
    <s v=""/>
    <m/>
    <x v="0"/>
    <m/>
    <m/>
    <m/>
    <m/>
    <m/>
    <m/>
  </r>
  <r>
    <s v=" "/>
    <s v=""/>
    <n v="159"/>
    <m/>
    <m/>
    <m/>
    <m/>
    <m/>
    <m/>
    <m/>
    <m/>
    <m/>
    <x v="0"/>
    <x v="2"/>
    <m/>
    <s v=""/>
    <m/>
    <m/>
    <s v=""/>
    <s v=""/>
    <m/>
    <x v="0"/>
    <m/>
    <m/>
    <m/>
    <m/>
    <m/>
    <m/>
  </r>
  <r>
    <s v=" "/>
    <s v=""/>
    <n v="160"/>
    <m/>
    <m/>
    <m/>
    <m/>
    <m/>
    <m/>
    <m/>
    <m/>
    <m/>
    <x v="0"/>
    <x v="2"/>
    <m/>
    <s v=""/>
    <m/>
    <m/>
    <s v=""/>
    <s v=""/>
    <m/>
    <x v="0"/>
    <m/>
    <m/>
    <m/>
    <m/>
    <m/>
    <m/>
  </r>
  <r>
    <s v=" "/>
    <s v=""/>
    <n v="161"/>
    <m/>
    <m/>
    <m/>
    <m/>
    <m/>
    <m/>
    <m/>
    <m/>
    <m/>
    <x v="0"/>
    <x v="2"/>
    <m/>
    <s v=""/>
    <m/>
    <m/>
    <s v=""/>
    <s v=""/>
    <m/>
    <x v="0"/>
    <m/>
    <m/>
    <m/>
    <m/>
    <m/>
    <m/>
  </r>
  <r>
    <s v=" "/>
    <s v=""/>
    <n v="162"/>
    <m/>
    <m/>
    <m/>
    <m/>
    <m/>
    <m/>
    <m/>
    <m/>
    <m/>
    <x v="0"/>
    <x v="2"/>
    <m/>
    <s v=""/>
    <m/>
    <m/>
    <s v=""/>
    <s v=""/>
    <m/>
    <x v="0"/>
    <m/>
    <m/>
    <m/>
    <m/>
    <m/>
    <m/>
  </r>
  <r>
    <s v=" "/>
    <s v=""/>
    <n v="163"/>
    <m/>
    <m/>
    <m/>
    <m/>
    <m/>
    <m/>
    <m/>
    <m/>
    <m/>
    <x v="0"/>
    <x v="2"/>
    <m/>
    <s v=""/>
    <m/>
    <m/>
    <s v=""/>
    <s v=""/>
    <m/>
    <x v="0"/>
    <m/>
    <m/>
    <m/>
    <m/>
    <m/>
    <m/>
  </r>
  <r>
    <s v=" "/>
    <s v=""/>
    <n v="164"/>
    <m/>
    <m/>
    <m/>
    <m/>
    <m/>
    <m/>
    <m/>
    <m/>
    <m/>
    <x v="0"/>
    <x v="2"/>
    <m/>
    <s v=""/>
    <m/>
    <m/>
    <s v=""/>
    <s v=""/>
    <m/>
    <x v="0"/>
    <m/>
    <m/>
    <m/>
    <m/>
    <m/>
    <m/>
  </r>
  <r>
    <s v=" "/>
    <s v=""/>
    <n v="165"/>
    <m/>
    <m/>
    <m/>
    <m/>
    <m/>
    <m/>
    <m/>
    <m/>
    <m/>
    <x v="0"/>
    <x v="2"/>
    <m/>
    <s v=""/>
    <m/>
    <m/>
    <s v=""/>
    <s v=""/>
    <m/>
    <x v="0"/>
    <m/>
    <m/>
    <m/>
    <m/>
    <m/>
    <m/>
  </r>
  <r>
    <s v=" "/>
    <s v=""/>
    <n v="166"/>
    <m/>
    <m/>
    <m/>
    <m/>
    <m/>
    <m/>
    <m/>
    <m/>
    <m/>
    <x v="0"/>
    <x v="2"/>
    <m/>
    <s v=""/>
    <m/>
    <m/>
    <s v=""/>
    <s v=""/>
    <m/>
    <x v="0"/>
    <m/>
    <m/>
    <m/>
    <m/>
    <m/>
    <m/>
  </r>
  <r>
    <s v=" "/>
    <s v=""/>
    <n v="167"/>
    <m/>
    <m/>
    <m/>
    <m/>
    <m/>
    <m/>
    <m/>
    <m/>
    <m/>
    <x v="0"/>
    <x v="2"/>
    <m/>
    <s v=""/>
    <m/>
    <m/>
    <s v=""/>
    <s v=""/>
    <m/>
    <x v="0"/>
    <m/>
    <m/>
    <m/>
    <m/>
    <m/>
    <m/>
  </r>
  <r>
    <s v=" "/>
    <s v=""/>
    <n v="168"/>
    <m/>
    <m/>
    <m/>
    <m/>
    <m/>
    <m/>
    <m/>
    <m/>
    <m/>
    <x v="0"/>
    <x v="2"/>
    <m/>
    <s v=""/>
    <m/>
    <m/>
    <s v=""/>
    <s v=""/>
    <m/>
    <x v="0"/>
    <m/>
    <m/>
    <m/>
    <m/>
    <m/>
    <m/>
  </r>
  <r>
    <s v=" "/>
    <s v=""/>
    <n v="169"/>
    <m/>
    <m/>
    <m/>
    <m/>
    <m/>
    <m/>
    <m/>
    <m/>
    <m/>
    <x v="0"/>
    <x v="2"/>
    <m/>
    <s v=""/>
    <m/>
    <m/>
    <s v=""/>
    <s v=""/>
    <m/>
    <x v="0"/>
    <m/>
    <m/>
    <m/>
    <m/>
    <m/>
    <m/>
  </r>
  <r>
    <s v=" "/>
    <s v=""/>
    <n v="170"/>
    <m/>
    <m/>
    <m/>
    <m/>
    <m/>
    <m/>
    <m/>
    <m/>
    <m/>
    <x v="0"/>
    <x v="2"/>
    <m/>
    <s v=""/>
    <m/>
    <m/>
    <s v=""/>
    <s v=""/>
    <m/>
    <x v="0"/>
    <m/>
    <m/>
    <m/>
    <m/>
    <m/>
    <m/>
  </r>
  <r>
    <s v=" "/>
    <s v=""/>
    <n v="171"/>
    <m/>
    <m/>
    <m/>
    <m/>
    <m/>
    <m/>
    <m/>
    <m/>
    <m/>
    <x v="0"/>
    <x v="2"/>
    <m/>
    <s v=""/>
    <m/>
    <m/>
    <s v=""/>
    <s v=""/>
    <m/>
    <x v="0"/>
    <m/>
    <m/>
    <m/>
    <m/>
    <m/>
    <m/>
  </r>
  <r>
    <s v=" "/>
    <s v=""/>
    <n v="172"/>
    <m/>
    <m/>
    <m/>
    <m/>
    <m/>
    <m/>
    <m/>
    <m/>
    <m/>
    <x v="0"/>
    <x v="2"/>
    <m/>
    <s v=""/>
    <m/>
    <m/>
    <s v=""/>
    <s v=""/>
    <m/>
    <x v="0"/>
    <m/>
    <m/>
    <m/>
    <m/>
    <m/>
    <m/>
  </r>
  <r>
    <s v=" "/>
    <s v=""/>
    <n v="173"/>
    <m/>
    <m/>
    <m/>
    <m/>
    <m/>
    <m/>
    <m/>
    <m/>
    <m/>
    <x v="0"/>
    <x v="2"/>
    <m/>
    <s v=""/>
    <m/>
    <m/>
    <s v=""/>
    <s v=""/>
    <m/>
    <x v="0"/>
    <m/>
    <m/>
    <m/>
    <m/>
    <m/>
    <m/>
  </r>
  <r>
    <s v=" "/>
    <s v=""/>
    <n v="174"/>
    <m/>
    <m/>
    <m/>
    <m/>
    <m/>
    <m/>
    <m/>
    <m/>
    <m/>
    <x v="0"/>
    <x v="2"/>
    <m/>
    <s v=""/>
    <m/>
    <m/>
    <s v=""/>
    <s v=""/>
    <m/>
    <x v="0"/>
    <m/>
    <m/>
    <m/>
    <m/>
    <m/>
    <m/>
  </r>
  <r>
    <s v=" "/>
    <s v=""/>
    <n v="175"/>
    <m/>
    <m/>
    <m/>
    <m/>
    <m/>
    <m/>
    <m/>
    <m/>
    <m/>
    <x v="0"/>
    <x v="2"/>
    <m/>
    <s v=""/>
    <m/>
    <m/>
    <s v=""/>
    <s v=""/>
    <m/>
    <x v="0"/>
    <m/>
    <m/>
    <m/>
    <m/>
    <m/>
    <m/>
  </r>
  <r>
    <s v=" "/>
    <s v=""/>
    <n v="176"/>
    <m/>
    <m/>
    <m/>
    <m/>
    <m/>
    <m/>
    <m/>
    <m/>
    <m/>
    <x v="0"/>
    <x v="2"/>
    <m/>
    <s v=""/>
    <m/>
    <m/>
    <s v=""/>
    <s v=""/>
    <m/>
    <x v="0"/>
    <m/>
    <m/>
    <m/>
    <m/>
    <m/>
    <m/>
  </r>
  <r>
    <s v=" "/>
    <s v=""/>
    <n v="177"/>
    <m/>
    <m/>
    <m/>
    <m/>
    <m/>
    <m/>
    <m/>
    <m/>
    <m/>
    <x v="0"/>
    <x v="2"/>
    <m/>
    <s v=""/>
    <m/>
    <m/>
    <s v=""/>
    <s v=""/>
    <m/>
    <x v="0"/>
    <m/>
    <m/>
    <m/>
    <m/>
    <m/>
    <m/>
  </r>
  <r>
    <s v=" "/>
    <s v=""/>
    <n v="178"/>
    <m/>
    <m/>
    <m/>
    <m/>
    <m/>
    <m/>
    <m/>
    <m/>
    <m/>
    <x v="0"/>
    <x v="2"/>
    <m/>
    <s v=""/>
    <m/>
    <m/>
    <s v=""/>
    <s v=""/>
    <m/>
    <x v="0"/>
    <m/>
    <m/>
    <m/>
    <m/>
    <m/>
    <m/>
  </r>
  <r>
    <s v=" "/>
    <s v=""/>
    <n v="179"/>
    <m/>
    <m/>
    <m/>
    <m/>
    <m/>
    <m/>
    <m/>
    <m/>
    <m/>
    <x v="0"/>
    <x v="2"/>
    <m/>
    <s v=""/>
    <m/>
    <m/>
    <s v=""/>
    <s v=""/>
    <m/>
    <x v="0"/>
    <m/>
    <m/>
    <m/>
    <m/>
    <m/>
    <m/>
  </r>
  <r>
    <s v=" "/>
    <s v=""/>
    <n v="180"/>
    <m/>
    <m/>
    <m/>
    <m/>
    <m/>
    <m/>
    <m/>
    <m/>
    <m/>
    <x v="0"/>
    <x v="2"/>
    <m/>
    <s v=""/>
    <m/>
    <m/>
    <s v=""/>
    <s v=""/>
    <m/>
    <x v="0"/>
    <m/>
    <m/>
    <m/>
    <m/>
    <m/>
    <m/>
  </r>
  <r>
    <s v=" "/>
    <s v=""/>
    <n v="181"/>
    <m/>
    <m/>
    <m/>
    <m/>
    <m/>
    <m/>
    <m/>
    <m/>
    <m/>
    <x v="0"/>
    <x v="2"/>
    <m/>
    <s v=""/>
    <m/>
    <m/>
    <s v=""/>
    <s v=""/>
    <m/>
    <x v="0"/>
    <m/>
    <m/>
    <m/>
    <m/>
    <m/>
    <m/>
  </r>
  <r>
    <s v=" "/>
    <s v=""/>
    <n v="182"/>
    <m/>
    <m/>
    <m/>
    <m/>
    <m/>
    <m/>
    <m/>
    <m/>
    <m/>
    <x v="0"/>
    <x v="2"/>
    <m/>
    <s v=""/>
    <m/>
    <m/>
    <s v=""/>
    <s v=""/>
    <m/>
    <x v="0"/>
    <m/>
    <m/>
    <m/>
    <m/>
    <m/>
    <m/>
  </r>
  <r>
    <s v=" "/>
    <s v=""/>
    <n v="183"/>
    <m/>
    <m/>
    <m/>
    <m/>
    <m/>
    <m/>
    <m/>
    <m/>
    <m/>
    <x v="0"/>
    <x v="2"/>
    <m/>
    <s v=""/>
    <m/>
    <m/>
    <s v=""/>
    <s v=""/>
    <m/>
    <x v="0"/>
    <m/>
    <m/>
    <m/>
    <m/>
    <m/>
    <m/>
  </r>
  <r>
    <s v=" "/>
    <s v=""/>
    <n v="184"/>
    <m/>
    <m/>
    <m/>
    <m/>
    <m/>
    <m/>
    <m/>
    <m/>
    <m/>
    <x v="0"/>
    <x v="2"/>
    <m/>
    <s v=""/>
    <m/>
    <m/>
    <s v=""/>
    <s v=""/>
    <m/>
    <x v="0"/>
    <m/>
    <m/>
    <m/>
    <m/>
    <m/>
    <m/>
  </r>
  <r>
    <s v=" "/>
    <s v=""/>
    <n v="185"/>
    <m/>
    <m/>
    <m/>
    <m/>
    <m/>
    <m/>
    <m/>
    <m/>
    <m/>
    <x v="0"/>
    <x v="2"/>
    <m/>
    <s v=""/>
    <m/>
    <m/>
    <s v=""/>
    <s v=""/>
    <m/>
    <x v="0"/>
    <m/>
    <m/>
    <m/>
    <m/>
    <m/>
    <m/>
  </r>
  <r>
    <s v=" "/>
    <s v=""/>
    <n v="186"/>
    <m/>
    <m/>
    <m/>
    <m/>
    <m/>
    <m/>
    <m/>
    <m/>
    <m/>
    <x v="0"/>
    <x v="2"/>
    <m/>
    <s v=""/>
    <m/>
    <m/>
    <s v=""/>
    <s v=""/>
    <m/>
    <x v="0"/>
    <m/>
    <m/>
    <m/>
    <m/>
    <m/>
    <m/>
  </r>
  <r>
    <s v=" "/>
    <s v=""/>
    <n v="187"/>
    <m/>
    <m/>
    <m/>
    <m/>
    <m/>
    <m/>
    <m/>
    <m/>
    <m/>
    <x v="0"/>
    <x v="2"/>
    <m/>
    <s v=""/>
    <m/>
    <m/>
    <s v=""/>
    <s v=""/>
    <m/>
    <x v="0"/>
    <m/>
    <m/>
    <m/>
    <m/>
    <m/>
    <m/>
  </r>
  <r>
    <s v=" "/>
    <s v=""/>
    <n v="188"/>
    <m/>
    <m/>
    <m/>
    <m/>
    <m/>
    <m/>
    <m/>
    <m/>
    <m/>
    <x v="0"/>
    <x v="2"/>
    <m/>
    <s v=""/>
    <m/>
    <m/>
    <s v=""/>
    <s v=""/>
    <m/>
    <x v="0"/>
    <m/>
    <m/>
    <m/>
    <m/>
    <m/>
    <m/>
  </r>
  <r>
    <s v=" "/>
    <s v=""/>
    <n v="189"/>
    <m/>
    <m/>
    <m/>
    <m/>
    <m/>
    <m/>
    <m/>
    <m/>
    <m/>
    <x v="0"/>
    <x v="2"/>
    <m/>
    <s v=""/>
    <m/>
    <m/>
    <s v=""/>
    <s v=""/>
    <m/>
    <x v="0"/>
    <m/>
    <m/>
    <m/>
    <m/>
    <m/>
    <m/>
  </r>
  <r>
    <s v=" "/>
    <s v=""/>
    <n v="190"/>
    <m/>
    <m/>
    <m/>
    <m/>
    <m/>
    <m/>
    <m/>
    <m/>
    <m/>
    <x v="0"/>
    <x v="2"/>
    <m/>
    <s v=""/>
    <m/>
    <m/>
    <s v=""/>
    <s v=""/>
    <m/>
    <x v="0"/>
    <m/>
    <m/>
    <m/>
    <m/>
    <m/>
    <m/>
  </r>
  <r>
    <s v=" "/>
    <s v=""/>
    <n v="191"/>
    <m/>
    <m/>
    <m/>
    <m/>
    <m/>
    <m/>
    <m/>
    <m/>
    <m/>
    <x v="0"/>
    <x v="2"/>
    <m/>
    <s v=""/>
    <m/>
    <m/>
    <s v=""/>
    <s v=""/>
    <m/>
    <x v="0"/>
    <m/>
    <m/>
    <m/>
    <m/>
    <m/>
    <m/>
  </r>
  <r>
    <s v=" "/>
    <s v=""/>
    <n v="192"/>
    <m/>
    <m/>
    <m/>
    <m/>
    <m/>
    <m/>
    <m/>
    <m/>
    <m/>
    <x v="0"/>
    <x v="2"/>
    <m/>
    <s v=""/>
    <m/>
    <m/>
    <s v=""/>
    <s v=""/>
    <m/>
    <x v="0"/>
    <m/>
    <m/>
    <m/>
    <m/>
    <m/>
    <m/>
  </r>
  <r>
    <s v=" "/>
    <s v=""/>
    <n v="193"/>
    <m/>
    <m/>
    <m/>
    <m/>
    <m/>
    <m/>
    <m/>
    <m/>
    <m/>
    <x v="0"/>
    <x v="2"/>
    <m/>
    <s v=""/>
    <m/>
    <m/>
    <s v=""/>
    <s v=""/>
    <m/>
    <x v="0"/>
    <m/>
    <m/>
    <m/>
    <m/>
    <m/>
    <m/>
  </r>
  <r>
    <s v=" "/>
    <s v=""/>
    <n v="194"/>
    <m/>
    <m/>
    <m/>
    <m/>
    <m/>
    <m/>
    <m/>
    <m/>
    <m/>
    <x v="0"/>
    <x v="2"/>
    <m/>
    <s v=""/>
    <m/>
    <m/>
    <s v=""/>
    <s v=""/>
    <m/>
    <x v="0"/>
    <m/>
    <m/>
    <m/>
    <m/>
    <m/>
    <m/>
  </r>
  <r>
    <s v=" "/>
    <s v=""/>
    <n v="195"/>
    <m/>
    <m/>
    <m/>
    <m/>
    <m/>
    <m/>
    <m/>
    <m/>
    <m/>
    <x v="0"/>
    <x v="2"/>
    <m/>
    <s v=""/>
    <m/>
    <m/>
    <s v=""/>
    <s v=""/>
    <m/>
    <x v="0"/>
    <m/>
    <m/>
    <m/>
    <m/>
    <m/>
    <m/>
  </r>
  <r>
    <s v=" "/>
    <s v=""/>
    <n v="196"/>
    <m/>
    <m/>
    <m/>
    <m/>
    <m/>
    <m/>
    <m/>
    <m/>
    <m/>
    <x v="0"/>
    <x v="2"/>
    <m/>
    <s v=""/>
    <m/>
    <m/>
    <s v=""/>
    <s v=""/>
    <m/>
    <x v="0"/>
    <m/>
    <m/>
    <m/>
    <m/>
    <m/>
    <m/>
  </r>
  <r>
    <s v=" "/>
    <s v=""/>
    <n v="197"/>
    <m/>
    <m/>
    <m/>
    <m/>
    <m/>
    <m/>
    <m/>
    <m/>
    <m/>
    <x v="0"/>
    <x v="2"/>
    <m/>
    <s v=""/>
    <m/>
    <m/>
    <s v=""/>
    <s v=""/>
    <m/>
    <x v="0"/>
    <m/>
    <m/>
    <m/>
    <m/>
    <m/>
    <m/>
  </r>
  <r>
    <s v=" "/>
    <s v=""/>
    <n v="198"/>
    <m/>
    <m/>
    <m/>
    <m/>
    <m/>
    <m/>
    <m/>
    <m/>
    <m/>
    <x v="0"/>
    <x v="2"/>
    <m/>
    <s v=""/>
    <m/>
    <m/>
    <s v=""/>
    <s v=""/>
    <m/>
    <x v="0"/>
    <m/>
    <m/>
    <m/>
    <m/>
    <m/>
    <m/>
  </r>
</pivotCacheRecords>
</file>

<file path=xl/pivotCache/pivotCacheRecords15.xml><?xml version="1.0" encoding="utf-8"?>
<pivotCacheRecords xmlns="http://schemas.openxmlformats.org/spreadsheetml/2006/main" xmlns:r="http://schemas.openxmlformats.org/officeDocument/2006/relationships" count="68">
  <r>
    <n v="1"/>
    <d v="2019-07-02T00:00:00"/>
    <s v="  JAL LOS MARTIRES"/>
    <s v="La Sabana"/>
    <s v="SAMPER MENDOZA"/>
    <s v="N/A"/>
    <s v="Otro"/>
    <s v="3 Aplicación transversal de la Política Pública"/>
    <s v="3.2 Gestión Pública territorial "/>
    <s v="G. Reuniones interinstitucionales / Participación en Instancias"/>
    <x v="0"/>
    <x v="0"/>
    <s v="NO"/>
    <s v="NO HAY COMPROMISO"/>
    <d v="2019-07-02T00:00:00"/>
    <d v="2019-07-02T00:00:00"/>
    <d v="2019-07-02T00:00:00"/>
    <n v="0"/>
    <n v="0"/>
    <x v="0"/>
    <s v="CLM 14"/>
    <s v="ACTA"/>
    <s v="ARTICULACION CON SECRETARIA DE INTEGRACION SOCIAL PARA TRATAR TEMAS DE ACCESIBILIDAD A PERSONAS EN CONDICIONES DE DISCAPACIDAD"/>
    <m/>
    <s v="ARTICULACION CON SECRETARIA DE INTEGRACION SOCIAL PARA TRATAR TEMAS DE ACCESIBILIDAD A PERSONAS EN CONDICIONES DE DISCAPACIDAD"/>
    <s v="GESTORA Y ORIENTADOR"/>
  </r>
  <r>
    <n v="2"/>
    <d v="2019-07-03T00:00:00"/>
    <s v="DG 22 BIS # 20-51"/>
    <s v="La Sabana"/>
    <s v="SAMPER MENDOZA"/>
    <s v="N/A"/>
    <s v="Otro"/>
    <s v="4 Diagnósticos territoriales"/>
    <s v="4.1 Caracterización local"/>
    <s v="I. Recorridos"/>
    <x v="0"/>
    <x v="0"/>
    <s v="NO"/>
    <s v="NO HAY COMPROMISO"/>
    <d v="2019-07-03T00:00:00"/>
    <d v="2019-07-03T00:00:00"/>
    <d v="2019-07-03T00:00:00"/>
    <n v="0"/>
    <n v="0"/>
    <x v="0"/>
    <s v="CLM 14"/>
    <s v="ACTA"/>
    <s v="SE REALIZA RECORRIDO DE VERIFICACION POR I.E.P DONDE SE EVIDENCIA MAL PARQUEO EN VIA EN LA DG 22 BIS CON KR 20"/>
    <s v="Otro"/>
    <s v="N/A"/>
    <s v="GESTORA Y ORIENTADOR"/>
  </r>
  <r>
    <n v="3"/>
    <d v="2019-07-03T00:00:00"/>
    <s v="TV 22 CON CL 22 E"/>
    <s v="La Sabana"/>
    <s v="SAMPER MENDOZA"/>
    <s v="N/A"/>
    <s v="Otro"/>
    <s v="4 Diagnósticos territoriales"/>
    <s v="4.1 Caracterización local"/>
    <s v="I. Recorridos"/>
    <x v="0"/>
    <x v="0"/>
    <s v="NO"/>
    <s v="NO HAY COMPROMISO"/>
    <d v="2019-07-03T00:00:00"/>
    <d v="2019-07-03T00:00:00"/>
    <d v="2019-07-03T00:00:00"/>
    <n v="0"/>
    <n v="0"/>
    <x v="0"/>
    <s v="CLM 14"/>
    <s v="ACTA"/>
    <s v="SE REALIZA RECORRIDO DE VERIFICACION POR I.E.P DONDE SE EVIDENCIA MAL PARQUEO EN VIA EN LA TV 22 CON CL 22 E"/>
    <s v="Otro"/>
    <s v="N/A"/>
    <s v="GESTORA Y ORIENTADOR"/>
  </r>
  <r>
    <n v="4"/>
    <d v="2019-07-04T00:00:00"/>
    <s v="DG 22 BIS # 20-51"/>
    <s v="La Sabana"/>
    <s v="SAMPER MENDOZA"/>
    <s v="NA"/>
    <s v="Otro"/>
    <s v="3 Aplicación transversal de la Política Pública"/>
    <s v="3.1 Ejecución de la política pública"/>
    <s v="G. Reuniones interinstitucionales / Participación en Instancias"/>
    <x v="0"/>
    <x v="0"/>
    <s v="NO"/>
    <s v="NO HAY COMPROMISO"/>
    <d v="2019-07-04T00:00:00"/>
    <d v="2019-07-04T00:00:00"/>
    <d v="2019-07-04T00:00:00"/>
    <n v="0"/>
    <n v="0"/>
    <x v="0"/>
    <s v="CLM 14"/>
    <s v="ACTA"/>
    <s v="SE ASISTE AL COLIA"/>
    <s v="Comité Operativo Local de Infancia y Adolescencia (COLIA), "/>
    <s v="N/A"/>
    <s v="GESTORA Y ORIENTADOR"/>
  </r>
  <r>
    <n v="5"/>
    <d v="2019-07-04T00:00:00"/>
    <s v="CL 25 B ENTRE KR 29 Y KR 30"/>
    <s v="La Sabana"/>
    <s v="SAMPER MENDOZA"/>
    <s v="N/A"/>
    <s v="Otro"/>
    <s v="4 Diagnósticos territoriales"/>
    <s v="4.1 Caracterización local"/>
    <s v="I. Recorridos"/>
    <x v="0"/>
    <x v="0"/>
    <s v="NO"/>
    <s v="NO HAY COMPROMISO"/>
    <d v="2019-07-04T00:00:00"/>
    <d v="2019-07-04T00:00:00"/>
    <d v="2019-07-04T00:00:00"/>
    <n v="0"/>
    <n v="0"/>
    <x v="0"/>
    <s v="CLM 14"/>
    <s v="ACTA"/>
    <s v="SE REALIZA RECORRIDO DE VERIFICACION POR I.E.P DONDE SE EVIDENCIA MAL PARQUEO EN VIA EN LA CL 25B ENTRE KR 29 Y KR 30"/>
    <s v="Otro"/>
    <s v="N/A"/>
    <s v="GESTORA Y ORIENTADOR"/>
  </r>
  <r>
    <n v="6"/>
    <d v="2019-07-04T00:00:00"/>
    <s v="DG 24 BIS CON CL 24B"/>
    <s v="La Sabana"/>
    <s v="SAMPER MENDOZA"/>
    <s v="N/A"/>
    <s v="Otro"/>
    <s v="4 Diagnósticos territoriales"/>
    <s v="4.1 Caracterización local"/>
    <s v="I. Recorridos"/>
    <x v="0"/>
    <x v="0"/>
    <s v="NO"/>
    <s v="NO HAY COMPROMISO"/>
    <d v="2019-07-04T00:00:00"/>
    <d v="2019-07-04T00:00:00"/>
    <d v="2019-07-04T00:00:00"/>
    <n v="0"/>
    <n v="0"/>
    <x v="0"/>
    <s v="CLM 14"/>
    <s v="ACTA"/>
    <s v="SE REALIZA RECORRIDO DE VERIFICACION POR I.E.P DONDE SE EVIDENCIA MAL PARQUEO EN VIA EN LA DG 24 BIS CON CL 24B"/>
    <s v="Otro"/>
    <s v="N/A"/>
    <s v="GESTORA Y ORIENTADOR"/>
  </r>
  <r>
    <n v="7"/>
    <d v="2019-07-04T00:00:00"/>
    <s v="CL 13 37-35"/>
    <s v="Zona Industrial"/>
    <s v="ZONA INDUSTRIAL"/>
    <s v="N/A"/>
    <s v="Adultez"/>
    <s v="3 Aplicación transversal de la Política Pública"/>
    <s v="3.1 Ejecución de la política pública"/>
    <s v="G. Reuniones interinstitucionales / Participación en Instancias"/>
    <x v="0"/>
    <x v="0"/>
    <s v="NO"/>
    <s v="NO HAY COMPROMISO"/>
    <d v="2019-07-04T00:00:00"/>
    <d v="2019-07-04T00:00:00"/>
    <d v="2019-07-04T00:00:00"/>
    <n v="0"/>
    <n v="0"/>
    <x v="0"/>
    <s v="CLM 14"/>
    <s v="ACTA"/>
    <s v="NOS REUNIMOS INTERNAMENTE PARA TRATAR TEMAS DE MOVILIDAD CON LAS OFICINAS DE OGS,SIP Y SGV. EN PROBLEMATICAS DE LA PLAZA SAMPER MENDOZA."/>
    <s v="Otro"/>
    <s v="REUNION INTERINSTITUCIONAL PREPARATORIA PARA PROBLEMÁTICA DE MOVILIDAD EN LA LOCALIDAD DE MARTIRES CON LA PARTICIPACION DE OGS,SIP,SGV"/>
    <s v="GESTORA Y ORIENTADOR"/>
  </r>
  <r>
    <n v="8"/>
    <d v="2019-07-09T00:00:00"/>
    <s v="AUDITORIO CENTRO COMERCIAL CALIMA"/>
    <s v="La Sabana"/>
    <s v="PALOQUEMAO"/>
    <s v="N/A"/>
    <s v="Otro"/>
    <s v="3 Aplicación transversal de la Política Pública"/>
    <s v="3.2 Gestión Pública territorial "/>
    <s v="G. Reuniones interinstitucionales / Participación en Instancias"/>
    <x v="0"/>
    <x v="0"/>
    <s v="NO"/>
    <s v="NO HAY COMPROMISO"/>
    <d v="2019-07-09T00:00:00"/>
    <d v="2019-07-09T00:00:00"/>
    <d v="2019-07-09T00:00:00"/>
    <n v="0"/>
    <n v="0"/>
    <x v="0"/>
    <s v="CLM 14"/>
    <s v="ACTA"/>
    <s v="NOS REUNIMOS CON ALCALDIA LOCAL Y SECTOR PESQUERO PARA TRATAR TEMAS DE MAL PARQUEO Y CARGUE Y DESCARGUE EN SECTOR DEL SAMPER MENDOZA."/>
    <s v="Otro"/>
    <s v="REUNION INTERINSTITUCIONAL CON ALCALDIA PARA TRATAR PROBLEMÁTICA SECTOR PLAZA SAMPER MENDOZA Y SECTOR PESQUERO."/>
    <s v="GESTORA Y ORIENTADOR"/>
  </r>
  <r>
    <n v="9"/>
    <d v="2019-07-09T00:00:00"/>
    <s v="ALCALDIA LOCAL LOS MARTIRES"/>
    <s v="La Sabana"/>
    <s v="PALOQUEMAO"/>
    <n v="9"/>
    <s v="Adultez"/>
    <s v="2 Gestión participativa del proyecto"/>
    <s v="2.2 Enfoque poblacional"/>
    <s v="F. Encuentros Comunitarios"/>
    <x v="1"/>
    <x v="1"/>
    <s v="SÍ"/>
    <s v="HACER RECORRIDO DE VERIFICACION EN LA KR 25 CON CL 22 ,REALIZAR JORNADA INFORMATIVA EN LA KR 25 CON CL 22"/>
    <d v="2019-07-09T00:00:00"/>
    <d v="2019-07-23T00:00:00"/>
    <d v="2019-07-17T00:00:00"/>
    <n v="14"/>
    <n v="8"/>
    <x v="0"/>
    <s v="CLM 14"/>
    <s v="ACTAS DEL DIA 11 -07-19 Y 17-07-19"/>
    <s v="SE REALIZO REOCRRIDO DE VERIFICACION EL DIA 11-7-19 DONDE SE EVIDENCIO EL MAL PARQUEO EN VIA Y DESORDEN A LA HORA DEL CARGUE Y DESCARGUE EN LA ZONA EN HORARIOS NO AUTORIZADOS POR LA SDM Y SE FINALIZO APT CON 2 JORNADAS INFORMATIVAS EN EL SECTOR CON 32 CIUDADANOS INFORMADOS A TRAVES DE VOLANTE CON LA NORMATIVIDAD DEL CNT EN SUS ARTICULOS 75,76 Y 78"/>
    <s v="Otro"/>
    <s v="N/A"/>
    <s v="GESTORA Y ORIENTADOR"/>
  </r>
  <r>
    <n v="10"/>
    <d v="2019-07-09T00:00:00"/>
    <s v="DG 22B # 20-51"/>
    <s v="La Sabana"/>
    <s v="SAMPER MENDOZA"/>
    <s v="N/A"/>
    <s v="Otro"/>
    <s v="3 Aplicación transversal de la Política Pública"/>
    <s v="3.1 Ejecución de la política pública"/>
    <s v="G. Reuniones interinstitucionales / Participación en Instancias"/>
    <x v="0"/>
    <x v="0"/>
    <s v="NO"/>
    <s v="NO HAY COMPROMISO"/>
    <d v="2019-07-09T00:00:00"/>
    <d v="2019-07-09T00:00:00"/>
    <d v="2019-07-09T00:00:00"/>
    <n v="0"/>
    <n v="0"/>
    <x v="0"/>
    <s v="CLM 14"/>
    <s v="ACTA"/>
    <s v="SE ASISTE A UAT"/>
    <s v="Unidad de Apoyo Técnico (UAT)"/>
    <s v="N/A"/>
    <s v="GESTORA Y ORIENTADOR"/>
  </r>
  <r>
    <n v="11"/>
    <d v="2019-07-10T00:00:00"/>
    <s v="J.A.L KR 19B #23-90"/>
    <s v="La Sabana"/>
    <s v="SAMPER MENDOZA"/>
    <s v="N/A"/>
    <s v="Adultez"/>
    <s v="3 Aplicación transversal de la Política Pública"/>
    <s v="3.1 Ejecución de la política pública"/>
    <s v="G. Reuniones interinstitucionales / Participación en Instancias"/>
    <x v="0"/>
    <x v="0"/>
    <s v="NO"/>
    <s v="NO HAY COMPROMISO"/>
    <d v="2019-07-10T00:00:00"/>
    <d v="2019-07-10T00:00:00"/>
    <d v="2019-07-10T00:00:00"/>
    <n v="0"/>
    <n v="0"/>
    <x v="0"/>
    <s v="CLM 14"/>
    <s v="ACTA"/>
    <s v="SE REALIZA REUNION CON FUNDACION GILBERTO ALZATE AVENDAÑO PARA EVENTO A RELIZAR EN LA MILLA BRONX Y PIDEN COLABORACION DE PARTE DEL CLM 14 PARA PROGRAMA BICI. "/>
    <s v="Otro"/>
    <s v="SE REALIZA REUNION CON FUNDACION GILBERTO ALZATE AVENDAÑO PARA EVENTO A RELIZAR EN LA MILLA BRONX Y PIDEN COLABORACION DE PARTE DEL CLM 14 PARA PROGRAMA BICI. "/>
    <s v="GESTORA Y ORIENTADOR"/>
  </r>
  <r>
    <n v="12"/>
    <d v="2019-07-10T00:00:00"/>
    <s v=" KR 18 # 11 A- 16"/>
    <s v="SANTA ISABEL"/>
    <s v="VOTO NACIONAL"/>
    <n v="1"/>
    <s v="Otro"/>
    <s v="2 Gestión participativa del proyecto"/>
    <s v="2.2 Enfoque poblacional"/>
    <s v="F. Encuentros Comunitarios"/>
    <x v="0"/>
    <x v="0"/>
    <s v="NO"/>
    <s v="NO HAY COMPROMISO"/>
    <d v="2019-07-10T00:00:00"/>
    <d v="2019-07-10T00:00:00"/>
    <d v="2019-07-10T00:00:00"/>
    <n v="0"/>
    <n v="0"/>
    <x v="0"/>
    <s v="CLM 14"/>
    <s v="ACTA"/>
    <s v="SE REALIZA REUNION CON COMUNIDAD PARA PRESENTAR NUESTRO PIP Y HABLAR SOBRE PROBLEMÁTICA DE CARGUE Y DESCARGUE EN LA CL 18"/>
    <s v="Otro"/>
    <s v="N/A"/>
    <s v="GESTORA Y ORIENTADOR"/>
  </r>
  <r>
    <n v="13"/>
    <d v="2019-07-10T00:00:00"/>
    <s v="KR 18 ENTRE CL 13 Y CL 11"/>
    <s v="SANTA ISABEL"/>
    <s v="VOTO NACIONAL"/>
    <s v="N/A"/>
    <s v="Adultez"/>
    <s v="4 Diagnósticos territoriales"/>
    <s v="4.1 Caracterización local"/>
    <s v="I. Recorridos"/>
    <x v="0"/>
    <x v="0"/>
    <s v="NO"/>
    <s v="NO HAY COMPROMISO"/>
    <d v="2019-07-10T00:00:00"/>
    <d v="2019-07-10T00:00:00"/>
    <d v="2019-07-10T00:00:00"/>
    <n v="0"/>
    <n v="0"/>
    <x v="0"/>
    <s v="CLM 14"/>
    <s v="ACTA"/>
    <s v="SE REALIZA RECORRIDO DE VERIFICACION POR I.E.P DONDE SE EVIDENCIA MAL PARQUEO EN VIA EN LA KR 18 ENTRE CL 13 Y CL 11"/>
    <s v="Otro"/>
    <s v="N/A"/>
    <s v="GESTORA Y ORIENTADOR"/>
  </r>
  <r>
    <n v="14"/>
    <d v="2019-07-10T00:00:00"/>
    <s v="KR 18 ENTRE CL 13 Y CL 11"/>
    <s v="SANTA ISABEL"/>
    <s v="VOTO NACIONAL"/>
    <s v="NA"/>
    <s v="Otro"/>
    <s v="3 Aplicación transversal de la Política Pública"/>
    <s v="3.2 Gestión Pública territorial "/>
    <s v="G. Reuniones interinstitucionales / Participación en Instancias"/>
    <x v="0"/>
    <x v="0"/>
    <s v="NO"/>
    <s v="NO HAY COMPROMISO"/>
    <d v="2019-07-10T00:00:00"/>
    <d v="2019-07-10T00:00:00"/>
    <d v="2019-07-10T00:00:00"/>
    <n v="0"/>
    <n v="0"/>
    <x v="0"/>
    <s v="CLM 14"/>
    <s v="ACTA"/>
    <s v="SE REALIZA REUNION CON POLICIA DE TRANSITO PARA TRATAR TEMAS  DEL CARGUE Y DESCARGUE DE LA KR 18"/>
    <s v="Otro"/>
    <s v="SE REALIZA REUNION INTERINSTITUCIONAL CON POLICIA DE TRANSITO DE LA LOCALIDAD "/>
    <s v="GESTORA Y ORIENTADOR"/>
  </r>
  <r>
    <n v="15"/>
    <d v="2019-07-10T00:00:00"/>
    <s v="KR 18 ENTRE CL 13 Y CL 11"/>
    <s v="SANTA ISABEL"/>
    <s v="VOTO NACIONAL"/>
    <n v="16"/>
    <s v="Adultez"/>
    <s v="1 Formación, sensibilización capacitación"/>
    <s v="1.1 Sensibilización e Información"/>
    <s v="E. Jornadas informativas y de divulgación"/>
    <x v="0"/>
    <x v="0"/>
    <s v="NO"/>
    <s v="NO HAY COMPROMISO"/>
    <d v="2019-07-10T00:00:00"/>
    <d v="2019-07-10T00:00:00"/>
    <d v="2019-07-10T00:00:00"/>
    <n v="0"/>
    <n v="0"/>
    <x v="0"/>
    <s v="CLM 14"/>
    <s v="ACTA"/>
    <s v="SE REALIZA JORNADA INFORMATIVA DE MAL PARQUEO EN VIA A TRAVES DE VOLANTE DE MAL PARQUEO CON COMERCIANTES DEL SECTOR."/>
    <s v="Otro"/>
    <s v="N/A"/>
    <s v="GESTORA Y ORIENTADOR"/>
  </r>
  <r>
    <n v="16"/>
    <d v="2019-07-10T00:00:00"/>
    <s v="KR 18 ENTRE CL 13 Y CL 11"/>
    <s v="SANTA ISABEL"/>
    <s v="VOTO NACIONAL"/>
    <s v="N/A"/>
    <s v="Otro"/>
    <s v="4 Diagnósticos territoriales"/>
    <s v="4.1 Caracterización local"/>
    <s v="I. Recorridos"/>
    <x v="0"/>
    <x v="0"/>
    <s v="NO"/>
    <s v="NO HAY COMPROMISO"/>
    <d v="2019-07-10T00:00:00"/>
    <d v="2019-07-10T00:00:00"/>
    <d v="2019-07-10T00:00:00"/>
    <n v="0"/>
    <n v="0"/>
    <x v="0"/>
    <s v="CLM 14"/>
    <s v="ACTA"/>
    <s v="SE REALIZA RECORRIDO DE VERIFICACION POR I.E.P DONDE SE EVIDENCIA MAL PARQUEO EN VIA EN LA KR 18 ENTRE CL 13 Y CL 11"/>
    <s v="Otro"/>
    <s v="N/A"/>
    <s v="GESTORA Y ORIENTADOR"/>
  </r>
  <r>
    <n v="17"/>
    <d v="2019-07-10T00:00:00"/>
    <s v="KR 18 # 12-71"/>
    <s v="SANTA ISABEL"/>
    <s v="VOTO NACIONAL"/>
    <n v="1"/>
    <s v="Adultez"/>
    <s v="2 Gestión participativa del proyecto"/>
    <s v="2.2 Enfoque poblacional"/>
    <s v="F. Encuentros Comunitarios"/>
    <x v="0"/>
    <x v="0"/>
    <s v="NO"/>
    <s v="NO HAY COMPROMISO"/>
    <d v="2019-07-10T00:00:00"/>
    <d v="2019-07-10T00:00:00"/>
    <d v="2019-07-10T00:00:00"/>
    <n v="0"/>
    <n v="0"/>
    <x v="0"/>
    <s v="CLM 14"/>
    <s v="ACTA"/>
    <s v="SE REALIZA REUNION CON COMUNIDAD PARA PRESENTAR NUESTRO PIP Y HABLAR SOBRE PROBLEMÁTICA DE CARGUE Y DESCARGUE EN LA CL 18"/>
    <s v="Otro"/>
    <s v="N/A"/>
    <s v="GESTORA Y ORIENTADOR"/>
  </r>
  <r>
    <n v="18"/>
    <d v="2019-07-10T00:00:00"/>
    <s v="KR 18 ENTRE CL 13 Y CL 11"/>
    <s v="SANTA ISABEL"/>
    <s v="VOTO NACIONAL"/>
    <n v="10"/>
    <s v="Otro"/>
    <s v="1 Formación, sensibilización capacitación"/>
    <s v="1.1 Sensibilización e Información"/>
    <s v="E. Jornadas informativas y de divulgación"/>
    <x v="0"/>
    <x v="0"/>
    <s v="NO"/>
    <s v="NO HAY COMPROMISO"/>
    <d v="2019-07-10T00:00:00"/>
    <d v="2019-07-10T00:00:00"/>
    <d v="2019-07-10T00:00:00"/>
    <n v="0"/>
    <n v="0"/>
    <x v="0"/>
    <s v="CLM 14"/>
    <s v="ACTA"/>
    <s v="SE REALIZA JORNADA INFORMATIVA DE MAL PARQUEO EN VIA A TRAVES DE VOLANTE DE MAL PARQUEO CON COMERCIANTES DEL SECTOR."/>
    <s v="Otro"/>
    <s v="N/A"/>
    <s v="GESTORA Y ORIENTADOR"/>
  </r>
  <r>
    <n v="19"/>
    <d v="2019-07-10T00:00:00"/>
    <s v="KR 18 # 12-47"/>
    <s v="SANTA ISABEL"/>
    <s v="VOTO NACIONAL"/>
    <n v="1"/>
    <s v="Adultez"/>
    <s v="2 Gestión participativa del proyecto"/>
    <s v="2.2 Enfoque poblacional"/>
    <s v="F. Encuentros Comunitarios"/>
    <x v="0"/>
    <x v="0"/>
    <s v="NO"/>
    <s v="NO HAY COMPROMISO"/>
    <d v="2019-07-10T00:00:00"/>
    <d v="2019-07-10T00:00:00"/>
    <d v="2019-07-10T00:00:00"/>
    <n v="0"/>
    <n v="0"/>
    <x v="0"/>
    <s v="CLM 14"/>
    <s v="ACTA"/>
    <s v="SE REALIZA REUNION CON COMUNIDAD PARA PRESENTAR NUESTRO PIP Y HABLAR SOBRE PROBLEMÁTICA DE CARGUE Y DESCARGUE EN LA CL 18"/>
    <s v="Otro"/>
    <s v="N/A"/>
    <s v="GESTORA Y ORIENTADOR"/>
  </r>
  <r>
    <n v="20"/>
    <d v="2019-07-10T00:00:00"/>
    <s v="KR 18 ENTRE CL 13 Y CL 11"/>
    <s v="SANTA ISABEL"/>
    <s v="VOTO NACIONAL"/>
    <s v="N/A"/>
    <s v="Otro"/>
    <s v="4 Diagnósticos territoriales"/>
    <s v="4.1 Caracterización local"/>
    <s v="I. Recorridos"/>
    <x v="0"/>
    <x v="0"/>
    <s v="NO"/>
    <s v="NO HAY COMPROMISO"/>
    <d v="2019-07-10T00:00:00"/>
    <d v="2019-07-10T00:00:00"/>
    <d v="2019-07-10T00:00:00"/>
    <n v="0"/>
    <n v="0"/>
    <x v="0"/>
    <s v="CLM 14"/>
    <s v="ACTA"/>
    <s v="SE REALIZA RECORRIDO DE VERIFICACION POR I.E.P DONDE SE EVIDENCIA MAL PARQUEO EN VIA EN LA KR 18 ENTRE CL 13 Y CL 11"/>
    <s v="Otro"/>
    <s v="N/A"/>
    <s v="GESTORA Y ORIENTADOR"/>
  </r>
  <r>
    <n v="21"/>
    <d v="2019-07-10T00:00:00"/>
    <s v="KR 19 ENTRE CL 13 Y CL 11"/>
    <s v="SANTA ISABEL"/>
    <s v="VOTO NACIONAL"/>
    <s v="N/A"/>
    <s v="Otro"/>
    <s v="4 Diagnósticos territoriales"/>
    <s v="4.1 Caracterización local"/>
    <s v="I. Recorridos"/>
    <x v="0"/>
    <x v="0"/>
    <s v="NO"/>
    <s v="NO HAY COMPROMISO"/>
    <d v="2019-07-10T00:00:00"/>
    <d v="2019-07-10T00:00:00"/>
    <d v="2019-07-10T00:00:00"/>
    <n v="0"/>
    <n v="0"/>
    <x v="0"/>
    <s v="CLM 14"/>
    <s v="ACTA"/>
    <s v="SE REALIZA RECORRIDO DE VERIFICACION POR I.E.P DONDE SE EVIDENCIA MAL PARQUEO EN VIA EN LA KR 18 ENTRE CL 13 Y CL 11"/>
    <s v="Otro"/>
    <s v="N/A"/>
    <s v="GESTORA Y ORIENTADOR"/>
  </r>
  <r>
    <n v="22"/>
    <d v="2019-07-11T00:00:00"/>
    <s v="ALCALDIA LOCAL LOS MARTIRES"/>
    <s v="La Sabana"/>
    <s v="PALOQUEMAO"/>
    <s v="N/A"/>
    <s v="Adultez"/>
    <s v="3 Aplicación transversal de la Política Pública"/>
    <s v="3.2 Gestión Pública territorial "/>
    <s v="G. Reuniones interinstitucionales / Participación en Instancias"/>
    <x v="0"/>
    <x v="0"/>
    <s v="NO"/>
    <s v="NO HAY COMPROMISO"/>
    <d v="2019-07-11T00:00:00"/>
    <d v="2019-07-11T00:00:00"/>
    <d v="2019-07-11T00:00:00"/>
    <n v="0"/>
    <n v="0"/>
    <x v="0"/>
    <s v="CLM 14"/>
    <s v="ACTA"/>
    <s v="SE ASISTE A CLGR-CC"/>
    <s v="Consejo Local de gestión de Riesgo y Cambio Climático (CLGR-CC), "/>
    <s v="N/A"/>
    <s v="GESTORA Y ORIENTADOR"/>
  </r>
  <r>
    <n v="23"/>
    <d v="2019-07-11T00:00:00"/>
    <s v="KR 25 ENTRE CL 22 Y CL 22A"/>
    <s v="La Sabana"/>
    <s v="SAMPER MENDOZA"/>
    <s v="N/A"/>
    <s v="Otro"/>
    <s v="4 Diagnósticos territoriales"/>
    <s v="4.1 Caracterización local"/>
    <s v="I. Recorridos"/>
    <x v="0"/>
    <x v="0"/>
    <s v="NO"/>
    <s v="NO HAY COMPROMISO"/>
    <d v="2019-07-11T00:00:00"/>
    <d v="2019-07-11T00:00:00"/>
    <d v="2019-07-11T00:00:00"/>
    <n v="0"/>
    <n v="0"/>
    <x v="0"/>
    <s v="CLM 14"/>
    <s v="ACTA"/>
    <s v="SE REALIZA RECORRIDO DE VERIFICACION POR I.E.P DONDE SE EVIDENCIA MAL PARQUEO EN VIA EN LA KR 25 ENTRE CL 22 Y CL 22A"/>
    <s v="Otro"/>
    <s v="N/A"/>
    <s v="GESTORA Y ORIENTADOR"/>
  </r>
  <r>
    <n v="24"/>
    <d v="2019-07-11T00:00:00"/>
    <s v="KR 25 ENTRE CL 22A Y CL 23"/>
    <s v="La Sabana"/>
    <s v="SAMPER MENDOZA"/>
    <s v="N/A"/>
    <s v="Adultez"/>
    <s v="4 Diagnósticos territoriales"/>
    <s v="4.1 Caracterización local"/>
    <s v="I. Recorridos"/>
    <x v="0"/>
    <x v="0"/>
    <s v="NO"/>
    <s v="NO HAY COMPROMISO"/>
    <d v="2019-07-11T00:00:00"/>
    <d v="2019-07-11T00:00:00"/>
    <d v="2019-07-11T00:00:00"/>
    <n v="0"/>
    <n v="0"/>
    <x v="0"/>
    <s v="CLM 14"/>
    <s v="ACTA"/>
    <s v="SE REALIZA RECORRIDO DE VERIFICACION POR I.E.P DONDE SE EVIDENCIA MAL PARQUEO EN VIA EN LA KR 25 ENTRE CL 22A Y CL 23"/>
    <s v="Otro"/>
    <s v="N/A"/>
    <s v="GESTORA Y ORIENTADOR"/>
  </r>
  <r>
    <n v="25"/>
    <d v="2019-07-11T00:00:00"/>
    <s v="CL 4A BIS # 18 B -30 "/>
    <s v="SANTA ISABEL"/>
    <s v="EDUARDO SANTOS"/>
    <n v="1"/>
    <s v="Otro"/>
    <s v="3 Aplicación transversal de la Política Pública"/>
    <s v="3.2 Gestión Pública territorial "/>
    <s v="A. Comisiones de Movilidad"/>
    <x v="0"/>
    <x v="0"/>
    <s v="NO"/>
    <s v="NO HAY COMPROMISO"/>
    <d v="2019-07-11T00:00:00"/>
    <d v="2019-07-11T00:00:00"/>
    <d v="2019-07-11T00:00:00"/>
    <n v="0"/>
    <n v="0"/>
    <x v="0"/>
    <s v="CLM 14"/>
    <s v="ACTA"/>
    <s v="SE REALIZA COMISION DE MOVILIDAD DONDE SE INFORMA SOBRE EL PLAN DE ACCION A REALIZAR CON LA COMISION Y SE LES HABLA DE NUESTRO PIP Y SE BUSCA HACER PUENTE CON ASOJUNTAS PARA QUE HAFGAN PARTE DE LA COMISION Y TRATAR CON ELLOS  LOS TEMAS DE MOVILIDAD DE LA LOCALIDAD "/>
    <s v="Otro"/>
    <s v="N/A"/>
    <s v="GESTORA Y ORIENTADOR"/>
  </r>
  <r>
    <n v="26"/>
    <d v="2019-07-15T00:00:00"/>
    <s v="J.A.L LOS MARTIRES"/>
    <s v="La Sabana"/>
    <s v="SAMPER MENDOZA"/>
    <s v="N/A"/>
    <s v="Adultez"/>
    <s v="6 Otro"/>
    <s v="6.0 Otro"/>
    <s v="G. Reuniones interinstitucionales / Participación en Instancias"/>
    <x v="0"/>
    <x v="0"/>
    <s v="NO"/>
    <s v="NO HAY COMPROMISO"/>
    <d v="2019-07-15T00:00:00"/>
    <d v="2019-07-15T00:00:00"/>
    <d v="2019-07-15T00:00:00"/>
    <n v="0"/>
    <n v="0"/>
    <x v="0"/>
    <s v="CLM 14"/>
    <s v="ACTA"/>
    <s v="SE REALIZA REUNION INTERINSTITUCIONAL CON LA INGENIERA KELLY PARA INSTALAR PROGRAMAS DE SISTEMAS AL CPU DEL CLM"/>
    <s v="Otro"/>
    <s v="SE REALIZA REUNION INTERINSTITUCIONAL CON LA INGENIERA KELLY PARA INSTALAR PROGRAMAS DE SISTEMAS AL CPU DEL CLM"/>
    <s v="GESTORA Y ORIENTADOR"/>
  </r>
  <r>
    <n v="27"/>
    <d v="2019-07-16T00:00:00"/>
    <s v="CL 24 # 19B - 06"/>
    <s v="La Sabana"/>
    <s v="SAMPER MENDOZA"/>
    <s v="N/A"/>
    <s v="Adulto Mayor"/>
    <s v="3 Aplicación transversal de la Política Pública"/>
    <s v="3.2 Gestión Pública territorial "/>
    <s v="G. Reuniones interinstitucionales / Participación en Instancias"/>
    <x v="0"/>
    <x v="0"/>
    <s v="NO"/>
    <s v="NO HAY COMPROMISO"/>
    <d v="2019-07-16T00:00:00"/>
    <d v="2019-07-16T00:00:00"/>
    <d v="2019-07-16T00:00:00"/>
    <n v="0"/>
    <n v="0"/>
    <x v="0"/>
    <s v="CLM 14"/>
    <s v="ACTA"/>
    <s v="SE ASISTE AL COLEV"/>
    <s v="Comité Operativo Local de envejecimiento y vejez (COLEV)"/>
    <s v="N/A"/>
    <s v="GESTORA Y ORIENTADOR"/>
  </r>
  <r>
    <n v="28"/>
    <d v="2019-07-16T00:00:00"/>
    <s v="KR 19B # 23- 90"/>
    <s v="La Sabana"/>
    <s v="SAMPER MENDOZA"/>
    <s v="N/A"/>
    <s v="Adultez"/>
    <s v="1 Formación, sensibilización capacitación"/>
    <s v="1.1 Sensibilización e Información"/>
    <s v="E. Jornadas informativas y de divulgación"/>
    <x v="0"/>
    <x v="0"/>
    <s v="NO"/>
    <s v="NO HAY COMPROMISO"/>
    <d v="2019-07-16T00:00:00"/>
    <d v="2019-07-16T00:00:00"/>
    <d v="2019-07-16T00:00:00"/>
    <n v="0"/>
    <n v="0"/>
    <x v="0"/>
    <s v="CLM 14"/>
    <s v="ACTA"/>
    <s v="SE REALIZA DIVULGACION SOBRE CIERRE DE VIA POR PARTE DEL IDU PARA REHABILITACION DE LA VIA EN LA CL 19 ENTRE KR 27 A KR 28A"/>
    <s v="Otro"/>
    <s v="N/A"/>
    <s v="GESTORA Y ORIENTADOR"/>
  </r>
  <r>
    <n v="29"/>
    <d v="2019-07-17T00:00:00"/>
    <s v="KR 25 CON CL 22"/>
    <s v="La Sabana"/>
    <s v="SAMPER MENDOZA"/>
    <n v="16"/>
    <s v="Otro"/>
    <s v="1 Formación, sensibilización capacitación"/>
    <s v="1.1 Sensibilización e Información"/>
    <s v="E. Jornadas informativas y de divulgación"/>
    <x v="0"/>
    <x v="0"/>
    <s v="NO"/>
    <s v="NO HAY COMPROMISO"/>
    <d v="2019-07-17T00:00:00"/>
    <d v="2019-07-17T00:00:00"/>
    <d v="2019-07-17T00:00:00"/>
    <n v="0"/>
    <n v="0"/>
    <x v="0"/>
    <s v="CLM 14"/>
    <s v="ACTA"/>
    <s v="SE REALIZA JORNADA INFORMATIVA DE MAL PARQUEO EN VIA A TRAVES DE VOLANTE DE MAL PARQUEO CON COMERCIANTES DEL SECTOR."/>
    <s v="Otro"/>
    <s v="N/A"/>
    <s v="GESTORA Y ORIENTADOR"/>
  </r>
  <r>
    <n v="30"/>
    <d v="2019-07-17T00:00:00"/>
    <s v="CL 22 ENTRE KR 24 Y KR 25"/>
    <s v="La Sabana"/>
    <s v="SAMPER MENDOZA"/>
    <n v="16"/>
    <s v="Adultez"/>
    <s v="1 Formación, sensibilización capacitación"/>
    <s v="1.1 Sensibilización e Información"/>
    <s v="E. Jornadas informativas y de divulgación"/>
    <x v="0"/>
    <x v="0"/>
    <s v="NO"/>
    <s v="NO HAY COMPROMISO"/>
    <d v="2019-07-17T00:00:00"/>
    <d v="2019-07-17T00:00:00"/>
    <d v="2019-07-17T00:00:00"/>
    <n v="0"/>
    <n v="0"/>
    <x v="0"/>
    <s v="CLM 14"/>
    <s v="ACTA"/>
    <s v="SE REALIZA JORNADA INFORMATIVA DE MAL PARQUEO EN VIA A TRAVES DE VOLANTE DE MAL PARQUEO CON COMERCIANTES DEL SECTOR."/>
    <s v="Otro"/>
    <s v="N/A"/>
    <s v="GESTORA Y ORIENTADOR"/>
  </r>
  <r>
    <n v="31"/>
    <d v="2019-07-17T00:00:00"/>
    <s v="CL 5A # 26 A 17"/>
    <s v="SANTA ISABEL"/>
    <s v="EL PROGRESO"/>
    <s v="N/A"/>
    <s v="Otro"/>
    <s v="3 Aplicación transversal de la Política Pública"/>
    <s v="3.2 Gestión Pública territorial "/>
    <s v="G. Reuniones interinstitucionales / Participación en Instancias"/>
    <x v="0"/>
    <x v="0"/>
    <s v="NO"/>
    <s v="NO HAY COMPROMISO"/>
    <d v="2019-07-17T00:00:00"/>
    <d v="2019-07-17T00:00:00"/>
    <d v="2019-07-17T00:00:00"/>
    <n v="0"/>
    <n v="0"/>
    <x v="0"/>
    <s v="CLM 14"/>
    <s v="ACTA"/>
    <s v="SE REALIZA REUNION INTERINSTITUCIONAL CON REFERENTE DE SDIS DEL  JARDIN NUEVOS PASOS PARA TRATAR TEMAS DE MOVILIDAD Y I.E.P ."/>
    <s v="Otro"/>
    <s v="SE REALIZA REUNION INTERINSTITUCIONAL CON REFERENTE DE SDIS DEL  JARDIN NUEVOS PASOS PARA TRATAR TEMAS DE MOVILIDAD Y I.E.P ."/>
    <s v="GESTORA Y ORIENTADOR"/>
  </r>
  <r>
    <n v="32"/>
    <d v="2019-07-17T00:00:00"/>
    <s v="CL 5 A ENTRE KR 25 Y KR 26"/>
    <s v="SANTA ISABEL"/>
    <s v="EL PROGRESO"/>
    <s v="N/A"/>
    <s v="Adultez"/>
    <s v="4 Diagnósticos territoriales"/>
    <s v="4.1 Caracterización local"/>
    <s v="I. Recorridos"/>
    <x v="0"/>
    <x v="0"/>
    <s v="NO"/>
    <s v="NO HAY COMPROMISO"/>
    <d v="2019-07-17T00:00:00"/>
    <d v="2019-07-17T00:00:00"/>
    <d v="2019-07-17T00:00:00"/>
    <n v="0"/>
    <n v="0"/>
    <x v="0"/>
    <s v="CLM 14"/>
    <s v="ACTA"/>
    <s v="SE REALIZA RECORRIDO DE VERIFICACION POR I.E.P DONDE SE EVIDENCIA MAL PARQUEO EN VIA EN LA CL 5 A  ENTRE KR 25 Y KR 26"/>
    <s v="Otro"/>
    <s v="N/A"/>
    <s v="GESTORA Y ORIENTADOR"/>
  </r>
  <r>
    <n v="33"/>
    <d v="2019-07-17T00:00:00"/>
    <s v="CL 5A # 26 A 39"/>
    <s v="SANTA ISABEL"/>
    <s v="EL PROGRESO"/>
    <n v="8"/>
    <s v="Otro"/>
    <s v="2 Gestión participativa del proyecto"/>
    <s v="2.2 Enfoque poblacional"/>
    <s v="F. Encuentros Comunitarios"/>
    <x v="1"/>
    <x v="1"/>
    <s v="SÍ"/>
    <s v="HACER RECORRIDOS DE VERIFICACION POR I.E.P EN LA KR 30 CON CL 2D  EN LA CL 1 A BIS CON KR 29 C Y EN LA AV KR 30 CON CL 1"/>
    <d v="2019-07-17T00:00:00"/>
    <d v="2019-07-30T00:00:00"/>
    <d v="2019-07-19T00:00:00"/>
    <n v="13"/>
    <n v="2"/>
    <x v="0"/>
    <s v="CLM 14"/>
    <s v="ACTAS DEL DIA 19-07-19"/>
    <s v="SE RELIZAN RECORRIDOS DE VERIFICACION EVIDENCIANDO CLARAMENTE EN LAS FOTOGRAFIAS  LA INVASION DEL ESPACIO PUBLICO EN LA KR 30 CON CL 2D  EN LA CL 1 A BIS CON KR 29 C Y EN LA AV KR 30 CON CL 1 "/>
    <s v="Otro"/>
    <s v="N/A"/>
    <s v="GESTORA Y ORIENTADOR"/>
  </r>
  <r>
    <n v="34"/>
    <d v="2019-07-17T00:00:00"/>
    <s v="AV CL 1 # 21- 30"/>
    <s v="SANTA ISABEL"/>
    <s v="VERGEL"/>
    <n v="2"/>
    <s v="Adultez"/>
    <s v="2 Gestión participativa del proyecto"/>
    <s v="2.2 Enfoque poblacional"/>
    <s v="F. Encuentros Comunitarios"/>
    <x v="0"/>
    <x v="0"/>
    <s v="NO"/>
    <s v="NO HAY COMPROMISO"/>
    <d v="2019-07-17T00:00:00"/>
    <d v="2019-07-17T00:00:00"/>
    <d v="2019-07-17T00:00:00"/>
    <n v="0"/>
    <n v="0"/>
    <x v="0"/>
    <s v="CLM 14"/>
    <s v="ACTA"/>
    <s v="SE REALIZA REUNION CON COMUNIDAD PARA PRESENTAR NUESTRO PIP Y HABLAR SOBRE PROBLEMÁTICAS DE I.E.P Y BUSCAR ALTERNATIVAS DE SOLUCION ."/>
    <s v="Otro"/>
    <s v="N/A"/>
    <s v="GESTORA Y ORIENTADOR"/>
  </r>
  <r>
    <n v="35"/>
    <d v="2019-07-17T00:00:00"/>
    <s v="AV CL 1 # 21- 30"/>
    <s v="SANTA ISABEL"/>
    <s v="VERGEL"/>
    <n v="16"/>
    <s v="Otro"/>
    <s v="2 Gestión participativa del proyecto"/>
    <s v="2.2 Enfoque poblacional"/>
    <s v="F. Encuentros Comunitarios"/>
    <x v="2"/>
    <x v="1"/>
    <s v="SÍ"/>
    <s v="ENVIAR POR CORREO ELECTRÓNICO AL GERENTE DE ÁREA SOLICITUD ELABORADA POR COMERCIANTES E INDUSTRIALES DEL VERGEL"/>
    <d v="2019-07-17T00:00:00"/>
    <d v="2019-07-30T00:00:00"/>
    <d v="2019-07-30T00:00:00"/>
    <n v="13"/>
    <n v="13"/>
    <x v="0"/>
    <s v="CLM 14"/>
    <s v="CORREO INSTITUCIONAL clmartiressumapaz@movilidadbogota.gov.co"/>
    <s v="SE ENVIA CORREO A GERENTE DE AREA CON SCAN DE LAS PETICIONES DE LOS COMERCIANTES AL GERENTE DE AREA DAVID GARCIA CON CORREO INSTITUCIONAL dgarcia@movilidadbogota.gov.co EL DIA 30-07-19"/>
    <s v="Otro"/>
    <s v="N/A"/>
    <s v="GESTORA Y ORIENTADOR"/>
  </r>
  <r>
    <n v="36"/>
    <d v="2019-07-17T00:00:00"/>
    <s v="KR 20 #14-70"/>
    <s v="La Sabana"/>
    <s v="EL LISTON"/>
    <n v="7"/>
    <s v="Adultez"/>
    <s v="2 Gestión participativa del proyecto"/>
    <s v="2.2 Enfoque poblacional"/>
    <s v="F. Encuentros Comunitarios"/>
    <x v="3"/>
    <x v="1"/>
    <s v="SÍ"/>
    <s v="EL CLM ELEVARA LA SOLICITUD EN EL APLICATIVO SDQS PARA LA IMPLEMENTACIÓN DE LOS REDUCTORES DE VELOCIDAD EN LA CL 16 ENTRE KR 19 Y KR 22 PARA MITIGAR LA PROBLEMÁTICA EN LA VIA"/>
    <d v="2019-07-17T00:00:00"/>
    <d v="2019-08-08T00:00:00"/>
    <d v="2019-07-31T00:00:00"/>
    <n v="22"/>
    <n v="14"/>
    <x v="0"/>
    <s v="CLM 14 "/>
    <s v="SE ENVIA SOLICITUD POR HERRAMIENTA BOGOTA TE ESCUHA DONDE QUEDA GUARDADA CON EXITI CON NUMERO DE PETICION 1836702019  "/>
    <s v="SE ENVIA SOLICITUD POR HERRAMIENTA BOGOTA TE ESCUHA DONDE QUEDA GUARDADA CON EXITO CON NUMERO DE PETICION 1836702019  EL DIA 31-7-19"/>
    <s v="Otro"/>
    <s v="N/A"/>
    <s v="GESTORA Y ORIENTADOR"/>
  </r>
  <r>
    <n v="37"/>
    <d v="2019-07-17T00:00:00"/>
    <s v="KR 19 ENTRE CL 13 Y CL 16"/>
    <s v="La Sabana"/>
    <s v="EL LISTON"/>
    <n v="5"/>
    <s v="Otro"/>
    <s v="2 Gestión participativa del proyecto"/>
    <s v="2.2 Enfoque poblacional"/>
    <s v="F. Encuentros Comunitarios"/>
    <x v="3"/>
    <x v="1"/>
    <s v="SÍ"/>
    <s v="EL CLM ELEVARA LA SOLICITUD EN EL APLICATIVO SDQS PARA LA IMPLEMENTACION DE LOS REDUCTORES DE VELOCIDAD EN LA KR 19 ENTRE CL 13 Y CL 16  PARA MITIGAR LA PROBLEMÁTICA EN LA VIA"/>
    <d v="2019-07-17T00:00:00"/>
    <d v="2019-08-08T00:00:00"/>
    <d v="2019-07-31T00:00:00"/>
    <n v="22"/>
    <n v="14"/>
    <x v="0"/>
    <s v="CLM 14"/>
    <s v="SE ENVIA SOLICITUD POR HERRAMIENTA BOGOTA TE ESCUHA DONDE QUEDA GUARDADA CON EXITI CON NUMERO DE PETICION 1837252019"/>
    <s v="SE ENVIA SOLICITUD POR HERRAMIENTA BOGOTA TE ESCUHA DONDE QUEDA GUARDADA CON EXITO CON NUMERO DE PETICION 1837252019   EL DIA 31-7-19"/>
    <s v="Otro"/>
    <s v="N/A"/>
    <s v="GESTORA Y ORIENTADOR"/>
  </r>
  <r>
    <n v="38"/>
    <d v="2019-07-17T00:00:00"/>
    <s v="KR 20 #14-74"/>
    <s v="La Sabana"/>
    <s v="EL LISTON"/>
    <s v="N/A"/>
    <s v="Adultez"/>
    <s v="3 Aplicación transversal de la Política Pública"/>
    <s v="3.2 Gestión Pública territorial "/>
    <s v="G. Reuniones interinstitucionales / Participación en Instancias"/>
    <x v="0"/>
    <x v="0"/>
    <s v="NO"/>
    <s v="NO HAY COMPROMISO"/>
    <d v="2019-07-17T00:00:00"/>
    <d v="2019-07-17T00:00:00"/>
    <d v="2019-07-17T00:00:00"/>
    <n v="0"/>
    <n v="0"/>
    <x v="0"/>
    <s v="CLM 14"/>
    <s v="ACTA"/>
    <s v="SE REALIZA REUNION INTERINSTITUCIONAL CON POLICIA NACIONAL  PARA TRATAR TEMAS DE PROBLEMATICAS DE SEGUIRIDAD Y I.E.P EN EL LISTON "/>
    <s v="Otro"/>
    <s v="SE REALIZA REUNION INTERINSTITUCIONAL CON POLICIA NACIONAL  PARA TRATAR TEMAS DE PROBLEMATICAS DE SEGUIRIDAD Y I.E.P EN EL LISTON "/>
    <s v="GESTORA Y ORIENTADOR"/>
  </r>
  <r>
    <n v="39"/>
    <d v="2019-07-18T00:00:00"/>
    <s v="CL 24 #24-14"/>
    <s v="La Sabana"/>
    <s v="SAMPER MENDOZA"/>
    <n v="1"/>
    <s v="Otro"/>
    <s v="2 Gestión participativa del proyecto"/>
    <s v="2.2 Enfoque poblacional"/>
    <s v="F. Encuentros Comunitarios"/>
    <x v="0"/>
    <x v="0"/>
    <s v="NO"/>
    <s v="NO HAY COMPROMISO"/>
    <d v="2019-07-18T00:00:00"/>
    <d v="2019-07-18T00:00:00"/>
    <d v="2019-07-18T00:00:00"/>
    <n v="0"/>
    <n v="0"/>
    <x v="0"/>
    <s v="CLM 14"/>
    <s v="ACTA"/>
    <s v="SE REALIZA REUNION CON RECTOR PARA REALIZAR TALLERES EN EL COLEGIO MIS PEQUEÑOS ARTISTAS EN TEMAS DE MOVILIDAD ."/>
    <s v="Otro"/>
    <s v="N/A"/>
    <s v="GESTORA Y ORIENTADOR"/>
  </r>
  <r>
    <n v="40"/>
    <d v="2019-07-18T00:00:00"/>
    <s v="PLAZA SAMPER MENDOZA"/>
    <s v="La Sabana"/>
    <s v="SAMPER MENDOZA"/>
    <s v="N/A"/>
    <s v="Adultez"/>
    <s v="4 Diagnósticos territoriales"/>
    <s v="4.1 Caracterización local"/>
    <s v="I. Recorridos"/>
    <x v="0"/>
    <x v="0"/>
    <s v="NO"/>
    <s v="NO HAY COMPROMISO"/>
    <d v="2019-07-18T00:00:00"/>
    <d v="2019-07-18T00:00:00"/>
    <d v="2019-07-18T00:00:00"/>
    <n v="0"/>
    <n v="0"/>
    <x v="0"/>
    <s v="CLM 14"/>
    <s v="ACTA"/>
    <s v="SE REALIZA RECORRIDO DE VERIFICACION POR I.E.P DONDE SE EVIDENCIA MAL PARQUEO EN VIA EN LA PLAZA SAMPER MENDOZA."/>
    <s v="Otro"/>
    <s v="N/A"/>
    <s v="GESTORA Y ORIENTADOR"/>
  </r>
  <r>
    <n v="41"/>
    <d v="2019-07-18T00:00:00"/>
    <s v="CL 23 CON KR 25"/>
    <s v="La Sabana"/>
    <s v="SAMPER MENDOZA"/>
    <s v="N/A"/>
    <s v="Otro"/>
    <s v="3 Aplicación transversal de la Política Pública"/>
    <s v="3.2 Gestión Pública territorial "/>
    <s v="G. Reuniones interinstitucionales / Participación en Instancias"/>
    <x v="0"/>
    <x v="0"/>
    <s v="NO"/>
    <s v="NO HAY COMPROMISO"/>
    <d v="2019-07-18T00:00:00"/>
    <d v="2019-07-18T00:00:00"/>
    <d v="2019-07-18T00:00:00"/>
    <n v="0"/>
    <n v="0"/>
    <x v="0"/>
    <s v="CLM 14"/>
    <s v="ACTA"/>
    <s v="SE REALIZA RECORRIDO DE VERIFICACION POR I.E.P DONDE SE EVIDENCIA MAL PARQUEO EN VIA EN LA CL 23 CON KR 25"/>
    <s v="Otro"/>
    <s v="N/A"/>
    <s v="GESTORA Y ORIENTADOR"/>
  </r>
  <r>
    <n v="42"/>
    <d v="2019-07-18T00:00:00"/>
    <s v="CL 24 # 19A-36 CASA DE TODAS"/>
    <s v="La Sabana"/>
    <s v="PALOQUEMAO"/>
    <s v="N/A"/>
    <s v="Adultez"/>
    <s v="3 Aplicación transversal de la Política Pública"/>
    <s v="3.2 Gestión Pública territorial "/>
    <s v="G. Reuniones interinstitucionales / Participación en Instancias"/>
    <x v="0"/>
    <x v="0"/>
    <s v="NO"/>
    <s v="NO HAY COMPROMISO"/>
    <d v="2019-07-18T00:00:00"/>
    <d v="2019-07-18T00:00:00"/>
    <d v="2019-07-18T00:00:00"/>
    <n v="0"/>
    <n v="0"/>
    <x v="0"/>
    <s v="CLM 14"/>
    <s v="ACTA"/>
    <s v="SE ASISTE A COLMYG"/>
    <s v="Comité Operativo Local de Mujer (COLMYG)"/>
    <s v="N/A"/>
    <s v="GESTORA Y ORIENTADOR"/>
  </r>
  <r>
    <n v="43"/>
    <d v="2019-07-19T00:00:00"/>
    <s v="ALCALDIA LOCAL LOS MARTIRES"/>
    <s v="SANTA ISABEL"/>
    <s v="SANTA ISABEL"/>
    <s v="N/A"/>
    <s v="Otro"/>
    <s v="4 Diagnósticos territoriales"/>
    <s v="4.1 Caracterización local"/>
    <s v="I. Recorridos"/>
    <x v="0"/>
    <x v="0"/>
    <s v="NO"/>
    <s v="NO HAY COMPROMISO"/>
    <d v="2019-07-19T00:00:00"/>
    <d v="2019-07-19T00:00:00"/>
    <d v="2019-07-19T00:00:00"/>
    <n v="0"/>
    <n v="0"/>
    <x v="0"/>
    <s v="CLM 14"/>
    <s v="ACTA"/>
    <s v="SE ASISTE A CLD"/>
    <s v="Consejo Local de Discapacidad (CLD)"/>
    <s v="N/A"/>
    <s v="GESTORA Y ORIENTADOR"/>
  </r>
  <r>
    <n v="44"/>
    <d v="2019-07-19T00:00:00"/>
    <s v="KR 30 CON CL 2D"/>
    <s v="SANTA ISABEL"/>
    <s v="SANTA ISABEL"/>
    <s v="N/A"/>
    <s v="Adultez"/>
    <s v="4 Diagnósticos territoriales"/>
    <s v="4.1 Caracterización local"/>
    <s v="I. Recorridos"/>
    <x v="0"/>
    <x v="0"/>
    <s v="NO"/>
    <s v="NO HAY COMPROMISO"/>
    <d v="2019-07-19T00:00:00"/>
    <d v="2019-07-19T00:00:00"/>
    <d v="2019-07-19T00:00:00"/>
    <n v="0"/>
    <n v="0"/>
    <x v="0"/>
    <s v="CLM 14"/>
    <s v="ACTA"/>
    <s v="SE REALIZA RECORRIDO DE VERIFICACION POR I.E.P DONDE SE EVIDENCIA MAL PARQUEO EN VIA EN LA KR 30 CON CL 2D"/>
    <s v="Otro"/>
    <s v="N/A"/>
    <s v="GESTORA Y ORIENTADOR"/>
  </r>
  <r>
    <n v="45"/>
    <d v="2019-07-19T00:00:00"/>
    <s v="CL 1A BIS CON KR 29C"/>
    <s v="SANTA ISABEL"/>
    <s v="SANTA ISABEL"/>
    <s v="N/A"/>
    <s v="Otro"/>
    <s v="4 Diagnósticos territoriales"/>
    <s v="4.1 Caracterización local"/>
    <s v="I. Recorridos"/>
    <x v="0"/>
    <x v="0"/>
    <s v="NO"/>
    <s v="NO HAY COMPROMISO"/>
    <d v="2019-07-19T00:00:00"/>
    <d v="2019-07-19T00:00:00"/>
    <d v="2019-07-19T00:00:00"/>
    <n v="0"/>
    <n v="0"/>
    <x v="0"/>
    <s v="CLM 14"/>
    <s v="ACTA"/>
    <s v="SE REALIZA RECORRIDO DE VERIFICACION POR I.E.P DONDE SE EVIDENCIA MAL PARQUEO EN VIA EN LA CL 1A BIS CON KR 29C"/>
    <s v="Otro"/>
    <s v="N/A"/>
    <s v="GESTORA Y ORIENTADOR"/>
  </r>
  <r>
    <n v="46"/>
    <d v="2019-07-19T00:00:00"/>
    <s v="AV KR 30 CON CL 1"/>
    <s v="La Sabana"/>
    <s v="SAMPER MENDOZA"/>
    <s v="N/A"/>
    <s v="Adultez"/>
    <s v="6 Otro"/>
    <s v="6.0 Otro"/>
    <s v="G. Reuniones interinstitucionales / Participación en Instancias"/>
    <x v="0"/>
    <x v="0"/>
    <s v="NO"/>
    <s v="NO HAY COMPROMISO"/>
    <d v="2019-07-19T00:00:00"/>
    <d v="2019-07-19T00:00:00"/>
    <d v="2019-07-19T00:00:00"/>
    <n v="0"/>
    <n v="0"/>
    <x v="0"/>
    <s v="CLM 14"/>
    <s v="ACTA"/>
    <s v="SE REALIZA RECORRIDO DE VERIFICACION POR I.E.P DONDE SE EVIDENCIA MAL PARQUEO EN VIA EN LA AV KR 30 CON CL 1"/>
    <s v="Otro"/>
    <s v="N/A"/>
    <s v="GESTORA Y ORIENTADOR"/>
  </r>
  <r>
    <n v="47"/>
    <d v="2019-07-22T00:00:00"/>
    <s v="CLM 14"/>
    <s v="La Sabana"/>
    <s v="SAMPER MENDOZA"/>
    <n v="1"/>
    <s v="Otro"/>
    <s v="2 Gestión participativa del proyecto"/>
    <s v="2.2 Enfoque poblacional"/>
    <s v="F. Encuentros Comunitarios"/>
    <x v="0"/>
    <x v="0"/>
    <s v="NO"/>
    <s v="NO HAY COMPROMISO"/>
    <d v="2019-07-22T00:00:00"/>
    <d v="2019-07-22T00:00:00"/>
    <d v="2019-07-22T00:00:00"/>
    <n v="0"/>
    <n v="0"/>
    <x v="0"/>
    <s v="CLM 14"/>
    <s v="ACTA"/>
    <s v="SE REALIZA REUNION INTERINSTITUCIONAL DONDE SE HACE ENTREGA DEL ARCHIVO DEL CLM 20"/>
    <s v="Otro"/>
    <s v="SE REALIZA REUNION INTERINSTITUCIONAL DONDE SE HACE ENTREGA DEL ARCHIVO DEL CLM 20"/>
    <s v="GESTORA Y ORIENTADOR"/>
  </r>
  <r>
    <n v="48"/>
    <d v="2019-07-22T00:00:00"/>
    <s v="CLM 14"/>
    <s v="La Sabana"/>
    <s v="SAMPER MENDOZA"/>
    <n v="1"/>
    <s v="Adultez"/>
    <s v="2 Gestión participativa del proyecto"/>
    <s v="2.2 Enfoque poblacional"/>
    <s v="F. Encuentros Comunitarios"/>
    <x v="0"/>
    <x v="0"/>
    <s v="NO"/>
    <s v="NO HAY COMPROMISO"/>
    <d v="2019-07-22T00:00:00"/>
    <d v="2019-07-22T00:00:00"/>
    <d v="2019-07-22T00:00:00"/>
    <n v="0"/>
    <n v="0"/>
    <x v="0"/>
    <s v="CLM 14"/>
    <s v="ACTA"/>
    <s v="SE REALIZA REUNION CON COMUNIDAD DONDE SE TRATAN TEMAS DE MOVILIDAD"/>
    <s v="Otro"/>
    <s v="N/A"/>
    <s v="GESTORA Y ORIENTADOR"/>
  </r>
  <r>
    <n v="49"/>
    <d v="2019-07-22T00:00:00"/>
    <s v="CLM 14"/>
    <s v="La Sabana"/>
    <s v="SAMPER MENDOZA"/>
    <s v="N/A"/>
    <s v="Otro"/>
    <s v="4 Diagnósticos territoriales"/>
    <s v="4.1 Caracterización local"/>
    <s v="I. Recorridos"/>
    <x v="0"/>
    <x v="0"/>
    <s v="NO"/>
    <s v="NO HAY COMPROMISO"/>
    <d v="2019-07-22T00:00:00"/>
    <d v="2019-07-22T00:00:00"/>
    <d v="2019-07-22T00:00:00"/>
    <n v="0"/>
    <n v="0"/>
    <x v="0"/>
    <s v="CLM 14"/>
    <s v="ACTA"/>
    <s v="SE REALIZA REUNION CON COMUNIDAD DONDE SE TRATAN TEMAS DE MOVILIDAD"/>
    <s v="Otro"/>
    <s v="N/A"/>
    <s v="GESTORA Y ORIENTADOR"/>
  </r>
  <r>
    <n v="50"/>
    <d v="2019-07-23T00:00:00"/>
    <s v="CAI SAMPER MENDOZA"/>
    <s v="SANTA ISABEL"/>
    <s v="VOTO NACIONAL"/>
    <n v="16"/>
    <s v="Adultez"/>
    <s v="1 Formación, sensibilización capacitación"/>
    <s v="1.1 Sensibilización e Información"/>
    <s v="E. Jornadas informativas y de divulgación"/>
    <x v="0"/>
    <x v="0"/>
    <s v="NO"/>
    <s v="NO HAY COMPROMISO"/>
    <d v="2019-07-23T00:00:00"/>
    <d v="2019-07-23T00:00:00"/>
    <d v="2019-07-23T00:00:00"/>
    <n v="0"/>
    <n v="0"/>
    <x v="0"/>
    <s v="CLM 14"/>
    <s v="ACTA"/>
    <s v="SE REALIZA RECORRIDO DE VERIFICACION POR I.E.P DONDE SE EVIDENCIA MAL PARQUEO EN VIA EN LA CAI SAMPER MENDOZA"/>
    <s v="Otro"/>
    <s v="N/A"/>
    <s v="GESTORA Y ORIENTADOR"/>
  </r>
  <r>
    <n v="51"/>
    <d v="2019-07-23T00:00:00"/>
    <s v="CL 22 C KR 25"/>
    <s v="SANTA ISABEL"/>
    <s v="VOTO NACIONAL"/>
    <s v="N/A"/>
    <s v="Otro"/>
    <s v="4 Diagnósticos territoriales"/>
    <s v="4.1 Caracterización local"/>
    <s v="I. Recorridos"/>
    <x v="0"/>
    <x v="0"/>
    <s v="NO"/>
    <s v="NO HAY COMPROMISO"/>
    <d v="2019-07-23T00:00:00"/>
    <d v="2019-07-23T00:00:00"/>
    <d v="2019-07-23T00:00:00"/>
    <n v="0"/>
    <n v="0"/>
    <x v="0"/>
    <s v="CLM 14"/>
    <s v="ACTA"/>
    <s v="SE REALIZA RECORRIDO DE VERIFICACION POR I.E.P DONDE SE EVIDENCIA MAL PARQUEO EN VIA EN LA CL 22 C KR 25"/>
    <s v="Otro"/>
    <s v="N/A"/>
    <s v="GESTORA Y ORIENTADOR"/>
  </r>
  <r>
    <n v="52"/>
    <d v="2019-07-23T00:00:00"/>
    <s v="SDM PALOQUEMAO"/>
    <s v="SANTA ISABEL"/>
    <s v="VOTO NACIONAL"/>
    <n v="1"/>
    <s v="Adultez"/>
    <s v="2 Gestión participativa del proyecto"/>
    <s v="2.2 Enfoque poblacional"/>
    <s v="F. Encuentros Comunitarios"/>
    <x v="0"/>
    <x v="0"/>
    <s v="NO"/>
    <s v="NO HAY COMPROMISO"/>
    <d v="2019-07-23T00:00:00"/>
    <d v="2019-07-23T00:00:00"/>
    <d v="2019-07-23T00:00:00"/>
    <n v="0"/>
    <n v="0"/>
    <x v="0"/>
    <s v="CLM 14"/>
    <s v="ACTA"/>
    <s v="SE REALIZA REUNION CON GERENTE DE AREA PARA TRATAR TEMA DE DIALOGOS CIUDADANOS"/>
    <s v="Otro"/>
    <s v="SE REALIZA REUNION CON GERENTE DE AREA PARA TRATAR TEMA DE DIALOGOS CIUDADANOS"/>
    <s v="GESTORA Y ORIENTADOR"/>
  </r>
  <r>
    <n v="53"/>
    <d v="2019-07-23T00:00:00"/>
    <s v="SAMPER MENDOZA"/>
    <s v="SANTA ISABEL"/>
    <s v="VOTO NACIONAL"/>
    <n v="10"/>
    <s v="Otro"/>
    <s v="1 Formación, sensibilización capacitación"/>
    <s v="1.1 Sensibilización e Información"/>
    <s v="E. Jornadas informativas y de divulgación"/>
    <x v="0"/>
    <x v="0"/>
    <s v="NO"/>
    <s v="NO HAY COMPROMISO"/>
    <d v="2019-07-23T00:00:00"/>
    <d v="2019-07-23T00:00:00"/>
    <d v="2019-07-23T00:00:00"/>
    <n v="0"/>
    <n v="0"/>
    <x v="0"/>
    <s v="CLM 14"/>
    <s v="ACTA"/>
    <s v="SE REALIZA JORNADA INFORMATIVA DE MAL PARQUEO EN VIA A TRAVES DE VOLANTE DE MAL PARQUEO CON COMERCIANTES DEL SECTOR."/>
    <s v="Otro"/>
    <s v="N/A"/>
    <s v="GESTORA Y ORIENTADOR"/>
  </r>
  <r>
    <n v="54"/>
    <d v="2019-07-23T00:00:00"/>
    <s v="PLAZA SAMPER MENDOZA"/>
    <s v="SANTA ISABEL"/>
    <s v="VOTO NACIONAL"/>
    <n v="1"/>
    <s v="Adultez"/>
    <s v="2 Gestión participativa del proyecto"/>
    <s v="2.2 Enfoque poblacional"/>
    <s v="F. Encuentros Comunitarios"/>
    <x v="0"/>
    <x v="0"/>
    <s v="NO"/>
    <s v="NO HAY COMPROMISO"/>
    <d v="2019-07-23T00:00:00"/>
    <d v="2019-07-23T00:00:00"/>
    <d v="2019-07-23T00:00:00"/>
    <n v="0"/>
    <n v="0"/>
    <x v="0"/>
    <s v="CLM 14"/>
    <s v="ACTA"/>
    <s v="SE REALIZA REUNION CON ADMINISTRADOR DE LA PLAZA SAMPER MENDOZA PARA TRATAR TEMAS DE CARGUE Y DESCARGUE EN HORAS DE LA NOCHE Y MADRUGADA"/>
    <s v="Otro"/>
    <s v="N/A"/>
    <s v="GESTORA Y ORIENTADOR"/>
  </r>
  <r>
    <n v="55"/>
    <d v="2019-07-24T00:00:00"/>
    <s v="PARQUE OSCAR KR 19 CON CL 23"/>
    <s v="SANTA ISABEL"/>
    <s v="VOTO NACIONAL"/>
    <s v="N/A"/>
    <s v="Otro"/>
    <s v="4 Diagnósticos territoriales"/>
    <s v="4.1 Caracterización local"/>
    <s v="I. Recorridos"/>
    <x v="0"/>
    <x v="0"/>
    <s v="NO"/>
    <s v="NO HAY COMPROMISO"/>
    <d v="2019-07-24T00:00:00"/>
    <d v="2019-07-24T00:00:00"/>
    <d v="2019-07-24T00:00:00"/>
    <n v="0"/>
    <n v="0"/>
    <x v="0"/>
    <s v="CLM 14"/>
    <s v="ACTA"/>
    <s v="SE REALIZA REUNION INTERINSTIYUCIONAL PARA TRATAR ABORDAJE TERRITORIAL EN EL PARQUE OSCAR "/>
    <s v="Otro"/>
    <s v="SE REALIZA REUNION INTERINSTIYUCIONAL PARA TRATAR ABORDAJE TERRITORIAL EN EL PARQUE OSCAR "/>
    <s v="GESTORA Y ORIENTADOR"/>
  </r>
  <r>
    <n v="56"/>
    <d v="2019-07-24T00:00:00"/>
    <s v="PARQUE OSCAR "/>
    <s v="SANTA ISABEL"/>
    <s v="VOTO NACIONAL"/>
    <s v="N/A"/>
    <s v="Adultez"/>
    <s v="4 Diagnósticos territoriales"/>
    <s v="4.1 Caracterización local"/>
    <s v="I. Recorridos"/>
    <x v="0"/>
    <x v="0"/>
    <s v="NO"/>
    <s v="NO HAY COMPROMISO"/>
    <d v="2019-07-24T00:00:00"/>
    <d v="2019-07-24T00:00:00"/>
    <d v="2019-07-24T00:00:00"/>
    <n v="0"/>
    <n v="0"/>
    <x v="0"/>
    <s v="CLM 14"/>
    <s v="ACTA"/>
    <s v="SE REALIZA JORNADA INFORMATIVA DE MAL PARQUEO EN VIA A TRAVES DE VOLANTE DE MAL PARQUEO CON COMERCIANTES DEL SECTOR."/>
    <s v="Otro"/>
    <s v="N/A"/>
    <s v="GESTORA Y ORIENTADOR"/>
  </r>
  <r>
    <n v="57"/>
    <d v="2019-07-25T00:00:00"/>
    <s v="CL 11 #19-27"/>
    <s v="La Sabana"/>
    <s v="PALOQUEMAO"/>
    <s v="N/A"/>
    <s v="Otro"/>
    <s v="3 Aplicación transversal de la Política Pública"/>
    <s v="3.2 Gestión Pública territorial "/>
    <s v="G. Reuniones interinstitucionales / Participación en Instancias"/>
    <x v="1"/>
    <x v="0"/>
    <s v="NO"/>
    <s v="GESTIONAR POR SDQS OPERATIVOS DE CONTROL EN LA CALLE 11 ENTRE KR 19 A Y EN KR 19"/>
    <d v="2019-07-25T00:00:00"/>
    <d v="2019-07-31T00:00:00"/>
    <d v="2019-07-31T00:00:00"/>
    <n v="6"/>
    <n v="6"/>
    <x v="0"/>
    <s v="CLM 14"/>
    <s v="SE ENVIA SOLICITUD POR HERRAMIENTA BOGOTA TE ESCUHA DONDE QUEDA GUARDADA CON EXITI CON NUMERO DE PETICION 1839922019"/>
    <s v="SE ENVIA SOLICITUD POR HERRAMIENTA BOGOTA TE ESCUHA DONDE QUEDA GUARDADA CON EXITO CON NUMERO DE PETICION 1839922019  EL DIA 31-7-19"/>
    <s v="Otro"/>
    <s v="N/A"/>
    <s v="GESTORA Y ORIENTADOR"/>
  </r>
  <r>
    <n v="58"/>
    <d v="2019-07-26T00:00:00"/>
    <s v="KR 19B CALLE 24"/>
    <s v="La Sabana"/>
    <s v="SAMPER MENDOZA"/>
    <s v="N/A"/>
    <s v="Adultez"/>
    <s v="4 Diagnósticos territoriales"/>
    <s v="4.1 Caracterización local"/>
    <s v="I. Recorridos"/>
    <x v="0"/>
    <x v="0"/>
    <s v="NO"/>
    <s v="NO HAY COMPROMISO"/>
    <d v="2019-07-26T00:00:00"/>
    <d v="2019-07-26T00:00:00"/>
    <d v="2019-07-26T00:00:00"/>
    <n v="0"/>
    <n v="0"/>
    <x v="0"/>
    <s v="CLM 14"/>
    <s v="ACTA"/>
    <s v="SE REALIZA RECORRIDO DE VERIFICACION DE IMPLEMENTACION DE SEÑALIZACION   EN LA KR 19B CL 24"/>
    <s v="Otro"/>
    <s v="N/A"/>
    <s v="GESTORA Y ORIENTADOR"/>
  </r>
  <r>
    <n v="59"/>
    <d v="2019-07-26T00:00:00"/>
    <s v="CL 24 CON KR 24"/>
    <s v="La Sabana"/>
    <s v="SAMPER MENDOZA"/>
    <s v="N/A"/>
    <s v="Adultez"/>
    <s v="4 Diagnósticos territoriales"/>
    <s v="4.1 Caracterización local"/>
    <s v="I. Recorridos"/>
    <x v="0"/>
    <x v="0"/>
    <s v="NO"/>
    <s v="NO HAY COMPROMISO"/>
    <d v="2019-07-26T00:00:00"/>
    <d v="2019-07-26T00:00:00"/>
    <d v="2019-07-26T00:00:00"/>
    <n v="0"/>
    <n v="0"/>
    <x v="0"/>
    <s v="CLM 14"/>
    <s v="ACTA"/>
    <s v="SE REALIZA RECORRIDO DE VERIFICACION DE IMPLEMENTACION DE SEÑALIZACION Y CICLORUTA    EN LA CL 24 CON KR 24"/>
    <s v="Otro"/>
    <s v="N/A"/>
    <s v="GESTORA Y ORIENTADOR"/>
  </r>
  <r>
    <n v="60"/>
    <d v="2019-07-26T00:00:00"/>
    <s v="KR 22 CON CL 23"/>
    <s v="SANTA ISABEL"/>
    <s v="EDUARDO SANTOS"/>
    <n v="1"/>
    <s v="Adultez"/>
    <s v="3 Aplicación transversal de la Política Pública"/>
    <s v="3.2 Gestión Pública territorial "/>
    <s v="A. Comisiones de Movilidad"/>
    <x v="0"/>
    <x v="0"/>
    <s v="NO"/>
    <s v="NO HAY COMPROMISO"/>
    <d v="2019-07-26T00:00:00"/>
    <d v="2019-07-26T00:00:00"/>
    <d v="2019-07-26T00:00:00"/>
    <n v="0"/>
    <n v="0"/>
    <x v="0"/>
    <s v="CLM 14"/>
    <s v="ACTA"/>
    <s v="SE REALIZA RECORRIDO DE VERIFICACION DE IMPLEMENTACION DE MEDIDAS DE PACIFICACION.  EN LA  KR 22 CON CL 23"/>
    <s v="Otro"/>
    <s v="N/A"/>
    <s v="GESTORA Y ORIENTADOR"/>
  </r>
  <r>
    <n v="61"/>
    <d v="2019-07-26T00:00:00"/>
    <s v="KR 22 CON CL 22"/>
    <s v="La Sabana"/>
    <s v="SAMPER MENDOZA"/>
    <s v="N/A"/>
    <s v="Otro"/>
    <s v="6 Otro"/>
    <s v="6.0 Otro"/>
    <s v="G. Reuniones interinstitucionales / Participación en Instancias"/>
    <x v="0"/>
    <x v="0"/>
    <s v="NO"/>
    <s v="NO HAY COMPROMISO"/>
    <d v="2019-07-26T00:00:00"/>
    <d v="2019-07-26T00:00:00"/>
    <d v="2019-07-26T00:00:00"/>
    <n v="0"/>
    <n v="0"/>
    <x v="0"/>
    <s v="CLM 14"/>
    <s v="ACTA"/>
    <s v="SE REALIZA RECORRIDO DE VERIFICACION DE IMPLEMENTACION DE MEDIDAS DE PACIFICACION.  EN LA  KR 22 CON CL 22"/>
    <s v="Otro"/>
    <s v="N/A"/>
    <s v="GESTORA Y ORIENTADOR"/>
  </r>
  <r>
    <n v="62"/>
    <d v="2019-07-26T00:00:00"/>
    <s v="KR 22 CON CL 21"/>
    <s v="La Sabana"/>
    <s v="SAMPER MENDOZA"/>
    <s v="N/A"/>
    <s v="Otro"/>
    <s v="3 Aplicación transversal de la Política Pública"/>
    <s v="3.2 Gestión Pública territorial "/>
    <s v="G. Reuniones interinstitucionales / Participación en Instancias"/>
    <x v="0"/>
    <x v="0"/>
    <s v="NO"/>
    <s v="NO HAY COMPROMISO"/>
    <d v="2019-07-26T00:00:00"/>
    <d v="2019-07-26T00:00:00"/>
    <d v="2019-07-26T00:00:00"/>
    <n v="0"/>
    <n v="0"/>
    <x v="0"/>
    <s v="CLM 14"/>
    <s v="ACTA"/>
    <s v="SE REALIZA RECORRIDO DE VERIFICACION DE IMPLEMENTACION DE MEDIDAS DE PACIFICACION.  EN LA  KR 22  CON CL 21"/>
    <s v="Otro"/>
    <s v="N/A"/>
    <s v="GESTORA Y ORIENTADOR"/>
  </r>
  <r>
    <n v="63"/>
    <d v="2019-07-26T00:00:00"/>
    <s v="TV 22 CON CL 22C"/>
    <s v="La Sabana"/>
    <s v="SAMPER MENDOZA"/>
    <s v="N/A"/>
    <s v="Adultez"/>
    <s v="1 Formación, sensibilización capacitación"/>
    <s v="1.1 Sensibilización e Información"/>
    <s v="E. Jornadas informativas y de divulgación"/>
    <x v="0"/>
    <x v="0"/>
    <s v="NO"/>
    <s v="NO HAY COMPROMISO"/>
    <d v="2019-07-26T00:00:00"/>
    <d v="2019-07-26T00:00:00"/>
    <d v="2019-07-26T00:00:00"/>
    <n v="0"/>
    <n v="0"/>
    <x v="0"/>
    <s v="CLM 14"/>
    <s v="ACTA"/>
    <s v="SE REALIZA RECORRIDO DE VERIFICACION DE IMPLEMENTACION DE MEDIDAS DE PACIFICACION.  EN LA  TV 22 CON CL 22C"/>
    <s v="Otro"/>
    <s v="N/A"/>
    <s v="GESTORA Y ORIENTADOR"/>
  </r>
  <r>
    <n v="64"/>
    <d v="2019-07-26T00:00:00"/>
    <s v="KR 25 CON CL 22A"/>
    <s v="La Sabana"/>
    <s v="SAMPER MENDOZA"/>
    <n v="16"/>
    <s v="Otro"/>
    <s v="1 Formación, sensibilización capacitación"/>
    <s v="1.1 Sensibilización e Información"/>
    <s v="E. Jornadas informativas y de divulgación"/>
    <x v="0"/>
    <x v="0"/>
    <s v="NO"/>
    <s v="NO HAY COMPROMISO"/>
    <d v="2019-07-26T00:00:00"/>
    <d v="2019-07-26T00:00:00"/>
    <d v="2019-07-26T00:00:00"/>
    <n v="0"/>
    <n v="0"/>
    <x v="0"/>
    <s v="CLM 14"/>
    <s v="ACTA"/>
    <s v="SE REALIZA RECORRIDO DE VERIFICACION DE IMPLEMENTACION DE MEDIDAS DE PACIFICACION.  EN LA  KR 25 CON CL 22A "/>
    <s v="Otro"/>
    <s v="N/A"/>
    <s v="GESTORA Y ORIENTADOR"/>
  </r>
  <r>
    <n v="65"/>
    <d v="2019-07-26T00:00:00"/>
    <s v="CL 22A CON KR 25"/>
    <s v="La Sabana"/>
    <s v="SAMPER MENDOZA"/>
    <n v="16"/>
    <s v="Otro"/>
    <s v="1 Formación, sensibilización capacitación"/>
    <s v="1.1 Sensibilización e Información"/>
    <s v="E. Jornadas informativas y de divulgación"/>
    <x v="0"/>
    <x v="0"/>
    <s v="NO"/>
    <s v="NO HAY COMPROMISO"/>
    <d v="2019-07-26T00:00:00"/>
    <d v="2019-07-26T00:00:00"/>
    <d v="2019-07-26T00:00:00"/>
    <n v="0"/>
    <n v="0"/>
    <x v="0"/>
    <s v="CLM 14"/>
    <s v="ACTA"/>
    <s v="SE REALIZA RECORRIDO DE VERIFICACION DE IMPLEMENTACION DE SEÑALIZACION Y ZONA ESCOLAR EN LA  CL 22 A CON KR 25"/>
    <s v="Otro"/>
    <s v="N/A"/>
    <s v="GESTORA Y ORIENTADOR"/>
  </r>
  <r>
    <n v="66"/>
    <d v="2019-07-30T00:00:00"/>
    <s v="DIAGONAL 22 BIS # 20-51 "/>
    <s v="SANTA ISABEL"/>
    <s v="EL PROGRESO"/>
    <s v="N/A"/>
    <s v="Otro"/>
    <s v="3 Aplicación transversal de la Política Pública"/>
    <s v="3.2 Gestión Pública territorial "/>
    <s v="G. Reuniones interinstitucionales / Participación en Instancias"/>
    <x v="0"/>
    <x v="0"/>
    <s v="NO"/>
    <s v="NO HAY COMPROMISO"/>
    <d v="2019-07-30T00:00:00"/>
    <d v="2019-07-30T00:00:00"/>
    <d v="2019-07-30T00:00:00"/>
    <n v="0"/>
    <n v="0"/>
    <x v="0"/>
    <s v="CLM 14"/>
    <s v="ACTA"/>
    <s v="SE ASISTE A UAT"/>
    <s v="Unidad de Apoyo Técnico (UAT)"/>
    <s v="N/A"/>
    <s v="GESTORA Y ORIENTADOR"/>
  </r>
  <r>
    <n v="67"/>
    <d v="2019-07-31T00:00:00"/>
    <s v="ALCALDIA LOCAL LOS MARTIRES"/>
    <s v="SANTA ISABEL"/>
    <s v="EL PROGRESO"/>
    <s v="N/A"/>
    <s v="Otro"/>
    <s v="1 Formación, sensibilización capacitación"/>
    <s v="1.1 Sensibilización e Información"/>
    <s v="F. Jornadas de Divulgación "/>
    <x v="0"/>
    <x v="0"/>
    <s v="NO"/>
    <s v="NO HAY COMPROMISO"/>
    <d v="2019-07-31T00:00:00"/>
    <d v="2019-07-31T00:00:00"/>
    <d v="2019-07-31T00:00:00"/>
    <n v="0"/>
    <n v="0"/>
    <x v="0"/>
    <s v="CLM 14"/>
    <s v="ACTA"/>
    <s v="SE REALIZA DIVULGACION SOBRE INVITACION A LA COMUNIDAD EN DIALOGOS CIUDADANOS EN LA ALCALDIA LOCAL "/>
    <s v="Otro"/>
    <s v="N/A"/>
    <s v="GESTORA Y ORIENTADOR"/>
  </r>
  <r>
    <n v="68"/>
    <d v="2019-07-31T00:00:00"/>
    <s v="KR 19B # 23- 90"/>
    <s v="SANTA ISABEL"/>
    <s v="EL PROGRESO"/>
    <n v="8"/>
    <s v="Adultez"/>
    <s v="1 Formación, sensibilización capacitación"/>
    <s v="1.1 Sensibilización e Información"/>
    <s v="F. Jornadas de Divulgación "/>
    <x v="0"/>
    <x v="0"/>
    <s v="NO"/>
    <s v="NO HAY COMPROMISO"/>
    <d v="2019-07-31T00:00:00"/>
    <d v="2019-07-31T00:00:00"/>
    <d v="2019-07-31T00:00:00"/>
    <n v="0"/>
    <n v="0"/>
    <x v="0"/>
    <s v="CLM 14"/>
    <s v="ACTA"/>
    <s v="SE REALIZA DIVULGACION SOBRE INVITACION A LA COMUNIDAD EN DIALOGOS CIUDADANOS EN LA KR 19 B #23-90"/>
    <s v="Otro"/>
    <s v="N/A"/>
    <s v="GESTORA Y ORIENTADOR"/>
  </r>
</pivotCacheRecords>
</file>

<file path=xl/pivotCache/pivotCacheRecords16.xml><?xml version="1.0" encoding="utf-8"?>
<pivotCacheRecords xmlns="http://schemas.openxmlformats.org/spreadsheetml/2006/main" xmlns:r="http://schemas.openxmlformats.org/officeDocument/2006/relationships" count="10">
  <r>
    <n v="1"/>
    <d v="2019-07-03T00:00:00"/>
    <s v="CALLE 19 SUR No. 69C-17"/>
    <s v="Américas"/>
    <s v="PROVIVIENDA ORIENTAL"/>
    <s v="N.A"/>
    <s v="No definido"/>
    <s v="2 Gestión participativa del proyecto"/>
    <s v="2.1 Articulación de actores"/>
    <s v="J. Reuniones interinstitucionales / Participación en Instancias"/>
    <x v="0"/>
    <x v="0"/>
    <s v="NO"/>
    <s v="N/A"/>
    <d v="2019-07-03T00:00:00"/>
    <d v="2019-07-03T00:00:00"/>
    <d v="2019-07-03T00:00:00"/>
    <n v="0"/>
    <n v="0"/>
    <x v="0"/>
    <s v="CLM  SUMAPAZ "/>
    <s v="Acta, listados de asistencia y registro fotografico "/>
    <s v="Cada integrante lee un segmento del acuerdo 1 de 2019 por la cual adopta el reglamento interno de la comisión local de la localidad 20 de Sumapaz, se socializa y se hacen modificaciones algunos artículos.  Entre ellos el Quórum decisorio, se realizará el inicio de las reuniones de la CLIP entendiendo que el Quorum es la mitad más uno de los participantes._x000a_ Se realiza exposición por parte de los funcionarios Sebastián y Jefferson de la secretaria de seguridad sobre los procesos que están desarrollando en la localidad de Sumapaz._x000a_De igual manera exponen dos funcionarias de salud pública en donde muestran evidencias de las estrategias que han desarrollado en la localidad de Sumapaz y han favorecido a la comunidad que habita en esta localidad_x000a_"/>
    <s v="Comisión Local Intersectorial de Participación (CLIP)"/>
    <s v="N/A"/>
    <s v="ALEXANDRA MARTINEZ Y MARIO GARZON"/>
  </r>
  <r>
    <n v="2"/>
    <d v="2019-07-05T00:00:00"/>
    <s v="CORREGIMIENTO DE NAZARETH ( PARQUE EL CHAQUEN)"/>
    <m/>
    <s v="Corregimiento Nazareth"/>
    <s v="N.A"/>
    <s v="Discapcidad"/>
    <s v="2 Gestión participativa del proyecto"/>
    <s v="2.1 Articulación de actores"/>
    <s v="J. Reuniones interinstitucionales / Participación en Instancias"/>
    <x v="0"/>
    <x v="0"/>
    <s v="NO"/>
    <s v="N/A"/>
    <d v="2019-07-05T00:00:00"/>
    <d v="2019-07-05T00:00:00"/>
    <d v="2019-07-05T00:00:00"/>
    <n v="0"/>
    <n v="0"/>
    <x v="0"/>
    <s v="CLM  SUMAPAZ "/>
    <s v="Acta, listados de asistencia y registro fotografico "/>
    <s v="Las funcionarias de salud pública y secretaria de educación, realizan una exposición en donde evidencian el proceso que han desarrollado en la localidad de Sumapaz. En donde los mayores beneficiarios son las PCD física, cognitiva, mental sensoriales.  _x000a_Además, se socializan los procesos realizados por las diferentes entidades participantes. "/>
    <s v="Consejo Local de Discapacidad (CLD)"/>
    <s v="N/A"/>
    <s v="MARIO GARZON "/>
  </r>
  <r>
    <n v="3"/>
    <d v="2019-07-15T00:00:00"/>
    <s v="CORREGIMIENTO DE SAN JUAN VEREDA DE TUNAL ALTO"/>
    <m/>
    <s v="VEREDA TUNAL ALTO"/>
    <s v="N.A"/>
    <s v="No definido"/>
    <s v="2 Gestión participativa del proyecto"/>
    <s v="2.1 Articulación de actores"/>
    <s v="J. Reuniones interinstitucionales / Participación en Instancias"/>
    <x v="0"/>
    <x v="0"/>
    <s v="NO"/>
    <s v="N/A"/>
    <d v="2019-07-15T00:00:00"/>
    <d v="2019-07-15T00:00:00"/>
    <d v="2019-07-15T00:00:00"/>
    <n v="0"/>
    <n v="0"/>
    <x v="0"/>
    <s v="CLM  SUMAPAZ "/>
    <s v="Acta, listados de asistencia y registro fotografico "/>
    <s v="Se socializa la inasistencia de los corregidores, en el consejo local de gestión del riesgo. _x000a_Se realiza una exposición por parte de la secretaria de ambiente y la alcaldía de Sumapaz en donde se habla del retamo espinoso, el cual van a cortar para que no se siga expandiendo, además se acuerda que a la comunidad se le debe sensibilizar de cómo es la forma adecuada de cortarlo. _x000a_Se socializa los riesgos y accidentes presentados durante el semestre, entre ellos movimientos en masa como desprendimientos y derrumbes, incendios forestales, situaciones por abejas, incidentes eléctricos y accidentes en tránsito.  _x000a_Cada entidad participante socializa las acciones que está llevando a cabo en la localidad de Sumapaz, para aportar a la disminución de los riesgos y accidentalidad.  LA funcionaria de secretaria de ambiente solicita al gestor Mario de SDM señalización para avisar que hay animales en la vía y reductores de velocidad para prevenir accidentes._x000a_Se realiza intervención de Víctor Hernández de salud pública, encargado de vigilancia y control de la calidad del agua en la localidad de Sumapaz, el cual informa que la localidad tiene 15 abastecimientos de agua. De los cuales solo 6 acueductos tienen buen y tratamiento del agua_x000a_"/>
    <s v="Consejo Local de gestión de Riesgo y Cambio Climático (CLGR-CC), "/>
    <s v="N/A"/>
    <s v="ALEXANDRA MARTINEZ Y MARIO GARZON"/>
  </r>
  <r>
    <n v="4"/>
    <d v="2019-07-15T00:00:00"/>
    <s v="CORREGIMIENTO DE SAN JUAN CASERÍO DE LA UNION"/>
    <m/>
    <s v="LA UNION"/>
    <n v="5"/>
    <s v="Adultez"/>
    <s v="2 Gestión participativa del proyecto"/>
    <s v="2.3 Participación ciudadana en Proyectos"/>
    <s v="H. Encuentros Comunitarios"/>
    <x v="1"/>
    <x v="1"/>
    <s v="SÍ"/>
    <s v="Realizar recorrido para verifcar los puntos con riesgos de accidentalidad para la localidad"/>
    <d v="2019-07-15T00:00:00"/>
    <d v="2019-07-30T00:00:00"/>
    <d v="2019-07-24T00:00:00"/>
    <n v="15"/>
    <n v="9"/>
    <x v="1"/>
    <s v="CLM  SUMAPAZ "/>
    <s v="Acta, listados de asistencia y registro fotografico "/>
    <s v="Se realiza encuentro comunitario en el corregimiento de la unión. En donde se socializan los puntos de dificultad de seguridad vial. En diferentes zonas de Sumapaz. Se socializan varios puntos críticos, los cuales pueden llegar a ocasionar accidentalidad según la comunidad"/>
    <m/>
    <s v="N/A"/>
    <s v="ALEXANDRA MARTINEZ Y MARIO GARZON"/>
  </r>
  <r>
    <n v="5"/>
    <d v="2019-07-19T00:00:00"/>
    <s v="KRA 67 CON CLL 67F"/>
    <s v="12 de Octubre"/>
    <s v="JOSE JOAQUIN VARGAS "/>
    <n v="4"/>
    <s v="No definido"/>
    <s v="1 Formación, sensibilización capacitación"/>
    <s v="1.1 Sensibilización e Información"/>
    <s v="L. Recorridos"/>
    <x v="0"/>
    <x v="0"/>
    <s v="NO"/>
    <s v="N/A"/>
    <d v="2019-07-19T00:00:00"/>
    <d v="2019-07-19T00:00:00"/>
    <d v="2019-07-19T00:00:00"/>
    <n v="0"/>
    <n v="0"/>
    <x v="0"/>
    <s v="CLM  SUMAPAZ "/>
    <s v="Acta, listados de asistencia y registro fotografico "/>
    <s v="Se realiza apoyo a la localidad de barrios Unidos en uuna jornada informativa, lo cual no genera acta   "/>
    <m/>
    <s v="N/A"/>
    <s v="ALEXANDRA MARTINEZ Y MARIO GARZON"/>
  </r>
  <r>
    <n v="6"/>
    <d v="2019-07-23T00:00:00"/>
    <s v="KRA 28 A No. 17a-20"/>
    <s v="La Sabana"/>
    <s v="PALOQUEMAO"/>
    <n v="4"/>
    <s v="No definido"/>
    <s v="2 Gestión participativa del proyecto"/>
    <s v="2.1 Articulación de actores"/>
    <s v="J. Reuniones interinstitucionales / Participación en Instancias"/>
    <x v="0"/>
    <x v="0"/>
    <s v="NO"/>
    <s v="N/A"/>
    <d v="2019-07-23T00:00:00"/>
    <d v="2019-07-23T00:00:00"/>
    <d v="2019-07-23T00:00:00"/>
    <n v="0"/>
    <n v="0"/>
    <x v="0"/>
    <s v="CLM  SUMAPAZ "/>
    <s v="Acta, listados de asistencia y registro fotografico "/>
    <s v="2. Se socializa el informe de Auditoría de Seguridad Vial (ASV) de Sumapaz en el cual se hacen las recomendaciones, en cuanto a infraestructura en la localidad de Sumapaz para los diferentes entes implicados, entre ellos la SDM, IDU, malla vial y la Acadia local de Sumapaz. En el documento se identifica situaciones proclives de mejorarse y corregirse durante las futuras intervenciones físicas previstas sobre la malla vial del anillo vial de Sumapaz que une los nodos y centros poblados de Santa Rosa, Betania, Raizal, Peñalisa, Nazareth y Las Auras, a fin de que la infraestructura e intervenciones propuestas cumplan con criterios de seguridad vial para todos los usuarios de la vía, sobre todo teniendo en cuenta la tendencia creciente de siniestralidad en Sumapaz, priorizando aquellos sitios que han sido identificados como críticos o de especial cuidado por parte de los profesionales de la Secretaría Distrital de Movilidad –SDM-, que realizan seguimiento constante a las condiciones de movilidad en territorio y solicitados también por la Comunidad en los distintos espacios de participación como es el caso del Diálogo Ciudadano efectuado el pasado 18 de mayo en el corregimiento de Nazareth. _x000a_Se socializa los riesgos y accidentes presentados durante el semestre, entre ellos movimientos en masa como desprendimientos y derrumbes, y accidentes en tránsito_x000a_"/>
    <m/>
    <s v="Comité de Área de la Localidad de Sumapaz"/>
    <s v="ALEXANDRA MARTINEZ Y MARIO GARZON"/>
  </r>
  <r>
    <n v="7"/>
    <d v="2019-07-24T00:00:00"/>
    <s v="CORREGIMIENTO DE BETANIA "/>
    <m/>
    <s v="CORREGIMIENTO DE BETANIA "/>
    <s v="N.A"/>
    <s v="No definido"/>
    <s v="2 Gestión participativa del proyecto"/>
    <s v="2.1 Articulación de actores"/>
    <s v="J. Reuniones interinstitucionales / Participación en Instancias"/>
    <x v="0"/>
    <x v="0"/>
    <s v="NO"/>
    <s v="N/A"/>
    <d v="2019-07-24T00:00:00"/>
    <d v="2019-07-24T00:00:00"/>
    <d v="2019-07-24T00:00:00"/>
    <n v="0"/>
    <n v="0"/>
    <x v="0"/>
    <s v="CLM  SUMAPAZ "/>
    <s v="Acta, listados de asistencia y registro fotografico "/>
    <s v="Realiza intervención la secretaria distrital de salud, dan un reporte del tratamiento del agua en los corregimientos de Sumpaz, informan que la mayoría del agua de los municipios de la localidad presentan una alta carga de materia orgánica, informan que hay municipios que no permiten realizar el tratamiento del agua_x000a_Intervienen los funcionarios de la contraloría, los cuales informan que realizaran un oficio exponiéndole a los corregimientos que no acepten el tratamiento del agua, que pueden tener consecuencias legales._x000a_Interviene el acueducto los cuales socializan los procesos que han desarrollado en los municipios para el tratamiento del agua._x000a_Se realiza una presentación de parte de la secretaria de ambiente los cuales socializa que van a instalar cámaras en algunas partes de la localidad para vigilar y realizar un conteo de las especies que se encuentran en la localidad.  De igual manera interviene la CAR los cuales socializan como va los procesos de legalización de los acueductos artesanales que existen en la localidad_x000a_"/>
    <m/>
    <s v="N/A"/>
    <s v="ALEXANDRA MARTINEZ Y MARIO GARZON"/>
  </r>
  <r>
    <n v="8"/>
    <d v="2019-07-24T00:00:00"/>
    <s v="SUMAPAZ"/>
    <m/>
    <s v="UPR RIO BLANCO"/>
    <n v="3"/>
    <s v="No definido"/>
    <s v="5 Tramitación De Requerimientos Ciudadanos"/>
    <s v="5.2  Seguimiento a Trámites"/>
    <s v="L. Recorridos"/>
    <x v="0"/>
    <x v="0"/>
    <s v="NO"/>
    <s v="N/A"/>
    <d v="2019-07-24T00:00:00"/>
    <d v="2019-07-24T00:00:00"/>
    <d v="2019-07-24T00:00:00"/>
    <n v="0"/>
    <n v="0"/>
    <x v="0"/>
    <s v="CLM  SUMAPAZ "/>
    <s v="Acta, listados de asistencia y registro fotografico "/>
    <s v="Se da inicio al recorrido de verificación, en el corregimiento de Betania junto con el corregidor Aníbal Morales, en este recorrido se evidencian que hay varios puntos críticos en la vía. puntos de dificultad de seguridad vial. En diferentes zonas de Sumapaz, los cuales pueden llegar a ocasionar accidentalidad."/>
    <m/>
    <s v="N/A"/>
    <s v="ALEXANDRA MARTINEZ Y MARIO GARZON"/>
  </r>
  <r>
    <n v="9"/>
    <d v="2019-07-24T00:00:00"/>
    <s v="CORREGIMIENTO NAZARETH"/>
    <m/>
    <s v="Corregimiento Nazareth"/>
    <n v="5"/>
    <s v="Adultez"/>
    <s v="2 Gestión participativa del proyecto"/>
    <s v="2.3 Participación ciudadana en Proyectos"/>
    <s v="H. Encuentros Comunitarios"/>
    <x v="0"/>
    <x v="0"/>
    <s v="NO"/>
    <s v="N/A"/>
    <d v="2019-07-24T00:00:00"/>
    <d v="2019-07-24T00:00:00"/>
    <d v="2019-07-24T00:00:00"/>
    <n v="0"/>
    <n v="0"/>
    <x v="0"/>
    <s v="CLM  SUMAPAZ "/>
    <s v="Acta, listados de asistencia y registro fotografico "/>
    <s v="Se realiza encuentro comunitario en el corregimiento de Nazaret. En donde se retoma el tema de seguridad vial, desde el punto de vista preventivo._x000a_La comunidad felicita al centro local de Sumapaz de la SDM, por las jornadas realizadas en el mes de mayo._x000a_También se sensibilizo  a la comunidad, en la necesidad de utilizar los elementos de protección , y la prevención de accidentalidad en la localidad, solicitan seguir realizando un buen trabajo para prevención en cuanto a la seguridad vial, en diferentes zonas de Sumapaz._x000a_"/>
    <m/>
    <s v="N/A"/>
    <s v="ALEXANDRA MARTINEZ Y MARIO GARZON"/>
  </r>
  <r>
    <n v="10"/>
    <d v="2019-07-26T00:00:00"/>
    <s v=" CALLE  72 # 51 - 62"/>
    <s v="12 de Octubre"/>
    <s v="Barrios Unidos "/>
    <s v="N.A"/>
    <s v="Adultez"/>
    <s v="2 Gestión participativa del proyecto"/>
    <s v="2.1 Articulación de actores"/>
    <s v="J. Reuniones interinstitucionales / Participación en Instancias"/>
    <x v="0"/>
    <x v="0"/>
    <s v="NO"/>
    <s v="N/A"/>
    <d v="2019-07-26T00:00:00"/>
    <d v="2019-07-26T00:00:00"/>
    <d v="2019-07-26T00:00:00"/>
    <n v="0"/>
    <n v="0"/>
    <x v="0"/>
    <s v="CLM  SUMAPAZ "/>
    <s v="Acta, listados de asistencia y registro fotografico "/>
    <s v="Se realiza el apoyo de los Dialogos Ciudadanos en la Localidad de Barrios Unidos, lo cual no genera acta "/>
    <m/>
    <s v="N/A"/>
    <s v="ALEXANDRA MARTINEZ Y MARIO GARZON"/>
  </r>
</pivotCacheRecords>
</file>

<file path=xl/pivotCache/pivotCacheRecords2.xml><?xml version="1.0" encoding="utf-8"?>
<pivotCacheRecords xmlns="http://schemas.openxmlformats.org/spreadsheetml/2006/main" xmlns:r="http://schemas.openxmlformats.org/officeDocument/2006/relationships" count="198">
  <r>
    <n v="1"/>
    <d v="2019-07-02T00:00:00"/>
    <s v="Centro Local Tunjuelito "/>
    <s v="Tunjuelito"/>
    <s v="Abraham Lincon"/>
    <s v="N/A"/>
    <s v="Adultez"/>
    <s v="5 Tramitación De Requerimientos Ciudadanos"/>
    <s v="5.1 Recepción de Solicitudes"/>
    <s v="G. Reuniones interinstitucionales / Participación en Instancias"/>
    <x v="0"/>
    <x v="0"/>
    <s v="NO"/>
    <x v="0"/>
    <d v="2019-07-02T00:00:00"/>
    <d v="2019-07-02T00:00:00"/>
    <d v="2019-07-02T00:00:00"/>
    <n v="0"/>
    <n v="0"/>
    <x v="0"/>
    <s v="CLM "/>
    <s v="Acta y registro de asistencia"/>
    <s v="Se envia correo al gestor de TM informando la solicitud.   Jorge Enrique Osorio Echeverry &lt;jorge.osorio@transmilenio.gov.co&gt;,_x000a_Jorge Luis Castañeda Lesmes &lt;jorge.castaneda@transmilenio.gov.co&gt;"/>
    <s v="Otro"/>
    <s v="Reunion Interinstitucional con promotores de seguridad y convivencia"/>
    <s v="Bibiana Robles y Diana Rueda"/>
  </r>
  <r>
    <n v="2"/>
    <d v="2019-07-02T00:00:00"/>
    <s v="Centro Local Tunjuelito "/>
    <s v="Tunjuelito"/>
    <s v="Abraham Lincon"/>
    <s v="N/A"/>
    <s v="Adultez"/>
    <s v="2 Gestión participativa del proyecto"/>
    <s v="2.1 Articulación de actores"/>
    <s v="G. Reuniones interinstitucionales / Participación en Instancias"/>
    <x v="0"/>
    <x v="0"/>
    <s v="NO"/>
    <x v="0"/>
    <d v="2019-07-02T00:00:00"/>
    <d v="2019-07-02T00:00:00"/>
    <d v="2019-07-02T00:00:00"/>
    <n v="0"/>
    <n v="0"/>
    <x v="0"/>
    <s v="CLM "/>
    <s v="Acta y regristro de asistencia"/>
    <s v="1. Presentacion Transmichiquis Colegio Arnold Gisell Barrio Fatima 2. Presentacion Transmichiquis Colegio Cooperativo Nuevo Muzu 3. Presentacion Transmichiquis Feria de Seguridad Vial el 3 de Agosto "/>
    <s v="Otro"/>
    <s v="Reunión con Transmilenio"/>
    <s v="Bibiana Robles y Diana Rueda"/>
  </r>
  <r>
    <n v="3"/>
    <d v="2019-07-02T00:00:00"/>
    <s v="Centro Local Tunjuelito "/>
    <s v="Tunjuelito"/>
    <s v="Abraham Lincon"/>
    <s v="N/A"/>
    <s v="Adultez"/>
    <s v="3 Aplicación transversal de la Política Pública"/>
    <s v="3.1 Ejecución de la política pública"/>
    <s v="G. Reuniones interinstitucionales / Participación en Instancias"/>
    <x v="1"/>
    <x v="1"/>
    <s v="SÍ"/>
    <x v="1"/>
    <d v="2019-07-02T00:00:00"/>
    <d v="2019-07-23T00:00:00"/>
    <d v="2019-07-23T00:00:00"/>
    <n v="21"/>
    <n v="21"/>
    <x v="0"/>
    <s v="CLM "/>
    <s v="Acta ,registro de asistencia y registro fotográfico "/>
    <s v="Se realiza recorrido de puntos criticos en la Localidad "/>
    <s v="Consejo Local de gestión de Riesgo y Cambio Climático (CLGR-CC), "/>
    <s v="N/A"/>
    <s v="Bibiana Robles"/>
  </r>
  <r>
    <n v="4"/>
    <d v="2019-07-02T00:00:00"/>
    <s v="Alcaldia Local de Tunjuelito"/>
    <s v="Tunjuelito"/>
    <s v="Abraham Lincon"/>
    <s v="N/A"/>
    <s v="Adultez"/>
    <s v="3 Aplicación transversal de la Política Pública"/>
    <s v="3.1 Ejecución de la política pública"/>
    <s v="G. Reuniones interinstitucionales / Participación en Instancias"/>
    <x v="0"/>
    <x v="0"/>
    <s v="NO"/>
    <x v="0"/>
    <d v="2019-07-02T00:00:00"/>
    <d v="2019-07-02T00:00:00"/>
    <d v="2019-01-02T00:00:00"/>
    <n v="0"/>
    <n v="-181"/>
    <x v="0"/>
    <s v="CLM "/>
    <s v="Acta, registro de asistencia "/>
    <s v="Socializacion del componente programatico de la Localidad "/>
    <s v="Otro"/>
    <s v="Reunion Institucional con Gestor Local del IDIGER"/>
    <s v="Bibiana Robles y Diana Rueda"/>
  </r>
  <r>
    <n v="5"/>
    <d v="2019-07-03T00:00:00"/>
    <s v="Salon Comunal San Benito"/>
    <s v="Tunjuelito"/>
    <s v="San Benito"/>
    <s v="N/A"/>
    <s v="Adultez"/>
    <s v="1 Formación, sensibilización capacitación"/>
    <s v="1.1 Sensibilización e Información"/>
    <s v="E. Jornadas informativas y de divulgación"/>
    <x v="0"/>
    <x v="0"/>
    <s v="NO"/>
    <x v="0"/>
    <d v="2019-07-03T00:00:00"/>
    <d v="2019-07-24T00:00:00"/>
    <d v="2019-07-24T00:00:00"/>
    <n v="21"/>
    <n v="21"/>
    <x v="0"/>
    <s v="CLM "/>
    <s v="Acta y registro fotográfico"/>
    <s v="Se poblica piezas informativas de la SDM"/>
    <s v="Otro"/>
    <s v="N/A"/>
    <s v="Diana Rueda"/>
  </r>
  <r>
    <n v="6"/>
    <d v="2019-07-03T00:00:00"/>
    <s v="Colegio San Benito Sede A "/>
    <s v="Tunjuelito"/>
    <s v="San Benito"/>
    <n v="2"/>
    <s v="Adultez"/>
    <s v="1 Formación, sensibilización capacitación"/>
    <s v="1.1 Sensibilización e Información"/>
    <s v="I. Reuniones con la Ciudadanía"/>
    <x v="2"/>
    <x v="1"/>
    <s v="NO"/>
    <x v="2"/>
    <d v="2019-07-03T00:00:00"/>
    <d v="2019-07-18T00:00:00"/>
    <d v="2019-07-18T00:00:00"/>
    <n v="15"/>
    <n v="15"/>
    <x v="0"/>
    <s v="CLM "/>
    <s v="Acta, registro de asistencia y registro fotográfico"/>
    <s v="Pendiente programar los talleres con el colegio "/>
    <s v="Otro"/>
    <s v="N/A"/>
    <s v="Diana Rueda"/>
  </r>
  <r>
    <n v="7"/>
    <d v="2019-07-03T00:00:00"/>
    <s v="Salon Comunal San Benito"/>
    <s v="Tunjuelito"/>
    <s v="San Benito"/>
    <n v="2"/>
    <s v="Adultez"/>
    <s v="5 Tramitación De Requerimientos Ciudadanos"/>
    <s v="5.1 Recepción de Solicitudes"/>
    <s v="I. Reuniones con la Ciudadanía"/>
    <x v="0"/>
    <x v="0"/>
    <s v="NO"/>
    <x v="0"/>
    <d v="2019-07-03T00:00:00"/>
    <d v="2019-07-03T00:00:00"/>
    <d v="2019-07-03T00:00:00"/>
    <n v="0"/>
    <n v="0"/>
    <x v="0"/>
    <s v="CLM "/>
    <s v="Acta y Listado de asistencia"/>
    <s v="Pendiente respuesta del gerente de area Richar Sabogal"/>
    <s v="Otro"/>
    <s v="N/A"/>
    <s v="Diana Rueda"/>
  </r>
  <r>
    <n v="8"/>
    <d v="2019-07-03T00:00:00"/>
    <s v="Jardin Infantil San Benito"/>
    <s v="Tunjuelito"/>
    <s v="San Benito"/>
    <n v="2"/>
    <s v="Adultez"/>
    <s v="5 Tramitación De Requerimientos Ciudadanos"/>
    <s v="5.1 Recepción de Solicitudes"/>
    <s v="G. Reuniones interinstitucionales / Participación en Instancias"/>
    <x v="2"/>
    <x v="1"/>
    <s v="NO"/>
    <x v="3"/>
    <d v="2019-07-03T00:00:00"/>
    <d v="2019-07-18T00:00:00"/>
    <d v="2019-07-18T00:00:00"/>
    <n v="15"/>
    <n v="15"/>
    <x v="0"/>
    <s v="CLM "/>
    <s v="Acta, listado de asistencia y registro fotográfico"/>
    <s v="Pendiente confirmar fecha por parte de Transmilenio y socializaicon con el colegio"/>
    <s v="Otro"/>
    <s v="Reunion interinstitucional con jardín Infaltin San Benito"/>
    <s v="Bibiana Robles y Diana Rueda"/>
  </r>
  <r>
    <n v="9"/>
    <d v="2019-07-04T00:00:00"/>
    <s v="Av. Calle 56 A N. 24 60 Sur"/>
    <s v="Venecia"/>
    <s v="Tunal"/>
    <n v="1"/>
    <s v="Adultez"/>
    <s v="5 Tramitación De Requerimientos Ciudadanos"/>
    <s v="5.1 Recepción de Solicitudes"/>
    <s v="I. Reuniones con la Ciudadanía"/>
    <x v="3"/>
    <x v="1"/>
    <s v="NO"/>
    <x v="4"/>
    <d v="2019-07-04T00:00:00"/>
    <d v="2019-07-20T00:00:00"/>
    <d v="2019-07-20T00:00:00"/>
    <n v="16"/>
    <n v="16"/>
    <x v="0"/>
    <s v="CLM "/>
    <s v="Acta y registro de asistencia"/>
    <s v="Pendiente confirmar fecha para realizar el registro tu Bici "/>
    <s v="Otro"/>
    <s v="N/A"/>
    <s v="Diana Rueda y Bibiana Robles"/>
  </r>
  <r>
    <n v="10"/>
    <d v="2019-07-05T00:00:00"/>
    <s v="Colegio Cooperativo Nuevo Muzu"/>
    <s v="Venecia"/>
    <s v="Nuevo Muzu"/>
    <n v="154"/>
    <s v="Adolescencia"/>
    <s v="1 Formación, sensibilización capacitación"/>
    <s v="1.1 Sensibilización e Información"/>
    <s v="D. Jornadas de Sensibilización"/>
    <x v="0"/>
    <x v="0"/>
    <s v="NO"/>
    <x v="0"/>
    <d v="2019-07-05T00:00:00"/>
    <d v="2019-07-20T00:00:00"/>
    <d v="2019-07-20T00:00:00"/>
    <n v="15"/>
    <n v="15"/>
    <x v="0"/>
    <s v="CLM "/>
    <s v="Acta, listado de asistencia y registro fotográfico"/>
    <s v="Se cumple presentando la obra de teatro el dia 5 de julio, según acta."/>
    <s v="Otro"/>
    <s v="N/A"/>
    <s v="Diana Rueda"/>
  </r>
  <r>
    <n v="11"/>
    <d v="2019-07-05T00:00:00"/>
    <s v="Colegio Cooperativo Nuevo Muzu"/>
    <s v="Venecia"/>
    <s v="Nuevo Muzu"/>
    <n v="98"/>
    <s v="Adolescencia"/>
    <s v="1 Formación, sensibilización capacitación"/>
    <s v="1.1 Sensibilización e Información"/>
    <s v="D. Jornadas de Sensibilización"/>
    <x v="0"/>
    <x v="0"/>
    <s v="NO"/>
    <x v="0"/>
    <d v="2019-07-05T00:00:00"/>
    <d v="2019-07-05T00:00:00"/>
    <d v="2019-07-05T00:00:00"/>
    <n v="0"/>
    <n v="0"/>
    <x v="0"/>
    <s v="CLM "/>
    <s v="Acta, listado de asistencia y registro fotográfico"/>
    <s v="Se cumple presentando la obra de teatro el dia 5 de julio, según acta."/>
    <s v="Otro"/>
    <s v="N/A"/>
    <s v="Diana Rueda"/>
  </r>
  <r>
    <n v="12"/>
    <d v="2019-07-05T00:00:00"/>
    <s v="Secretaria Distrital de Movilidad"/>
    <s v="La Sabana"/>
    <s v="El Liston"/>
    <s v="N/A"/>
    <s v="Adultez"/>
    <s v="5 Tramitación De Requerimientos Ciudadanos"/>
    <s v="5.2  Seguimiento a Trámites"/>
    <s v="G. Reuniones interinstitucionales / Participación en Instancias"/>
    <x v="1"/>
    <x v="1"/>
    <s v="NO"/>
    <x v="5"/>
    <d v="2019-07-05T00:00:00"/>
    <d v="2019-07-20T00:00:00"/>
    <d v="2019-07-20T00:00:00"/>
    <n v="15"/>
    <n v="15"/>
    <x v="0"/>
    <s v="CLM "/>
    <s v="Acta y registro de asistencia"/>
    <s v="El equipo del centro local se reune con el gerente de area, para revisar actividades en la localidad"/>
    <s v="Otro"/>
    <s v="Reunion interinstitucional con el gerente de área"/>
    <s v="Bibiana Robles y Diana Rueda"/>
  </r>
  <r>
    <n v="13"/>
    <d v="2019-07-09T00:00:00"/>
    <s v="Subdireccion local de Integracion"/>
    <s v="Venecia"/>
    <s v="Venecia"/>
    <s v="N/A"/>
    <s v="Adultez"/>
    <s v="3 Aplicación transversal de la Política Pública"/>
    <s v="3.1 Ejecución de la política pública"/>
    <s v="G. Reuniones interinstitucionales / Participación en Instancias"/>
    <x v="1"/>
    <x v="1"/>
    <s v="NO"/>
    <x v="6"/>
    <d v="2019-07-09T00:00:00"/>
    <d v="2019-08-23T00:00:00"/>
    <d v="2019-08-23T00:00:00"/>
    <n v="45"/>
    <n v="45"/>
    <x v="0"/>
    <s v="CLM "/>
    <s v="Acta, listado de asistencia y registro fotográfico"/>
    <s v="Se asistira al tercer Clops"/>
    <s v="Unidad de Apoyo Técnico (UAT)"/>
    <s v="N/A"/>
    <s v="Bibiana Robles "/>
  </r>
  <r>
    <n v="14"/>
    <d v="2019-07-09T00:00:00"/>
    <s v="Colegio Cooperativo Nuevo Muzu"/>
    <s v="Venecia"/>
    <s v="Nuevo Muzu"/>
    <n v="7"/>
    <s v="Adultez"/>
    <s v="2 Gestión participativa del proyecto"/>
    <s v="2.3 Participación ciudadana en Proyectos"/>
    <s v="I. Reuniones con la Ciudadanía"/>
    <x v="0"/>
    <x v="0"/>
    <s v="NO"/>
    <x v="0"/>
    <d v="2019-07-09T00:00:00"/>
    <d v="2019-07-09T00:00:00"/>
    <d v="2019-07-09T00:00:00"/>
    <n v="0"/>
    <n v="0"/>
    <x v="0"/>
    <s v="CLM "/>
    <s v="Acta, listado de asistencia y registro fotográfico"/>
    <s v="Pendiente coordinar talleres de seguridad vial con los padres "/>
    <s v="Otro"/>
    <s v="N/A"/>
    <s v="Diana Rueda"/>
  </r>
  <r>
    <n v="15"/>
    <d v="2019-07-09T00:00:00"/>
    <s v="Diag 52 Sur Cra 61 B "/>
    <s v="Venecia"/>
    <s v="Nuevo Muzu"/>
    <s v="N/A"/>
    <s v="Adultez"/>
    <s v="2 Gestión participativa del proyecto"/>
    <s v="2.1 Articulación de actores"/>
    <s v="G. Reuniones interinstitucionales / Participación en Instancias"/>
    <x v="2"/>
    <x v="1"/>
    <s v="NO"/>
    <x v="7"/>
    <d v="2019-07-09T00:00:00"/>
    <d v="2019-07-24T00:00:00"/>
    <d v="2019-07-24T00:00:00"/>
    <n v="15"/>
    <n v="15"/>
    <x v="0"/>
    <s v="CLM "/>
    <s v="Acta y Listado de asistencia"/>
    <s v="pendiente programar con el gestor de la secretaria de seguridad los talleres de seguridad vial y de pasos seguros que se les dictara a padres de familia que estan conformados como patrulla escolar"/>
    <s v="Otro"/>
    <s v="Reunión Interinstitucional con Secretaría de Seguridad"/>
    <s v="Bibiana Robles y Diana Rueda"/>
  </r>
  <r>
    <n v="16"/>
    <d v="2019-07-09T00:00:00"/>
    <s v="Salon Comunal Nuevo Muzu"/>
    <s v="Venecia"/>
    <s v="Nuevo Muzu"/>
    <s v="N/A"/>
    <s v="Adultez"/>
    <s v="1 Formación, sensibilización capacitación"/>
    <s v="1.1 Sensibilización e Información"/>
    <s v="E. Jornadas informativas y de divulgación"/>
    <x v="0"/>
    <x v="0"/>
    <s v="NO"/>
    <x v="0"/>
    <d v="2019-07-09T00:00:00"/>
    <d v="2019-07-09T00:00:00"/>
    <d v="2019-07-09T00:00:00"/>
    <n v="0"/>
    <n v="0"/>
    <x v="0"/>
    <s v="CLM "/>
    <s v="Acta y registro fotográfico"/>
    <s v="Se socilializa informacion de registro de tu bici, semaforizacion inteligente, por medio de las carteleras"/>
    <s v="Otro"/>
    <s v="N/A"/>
    <s v="Diana Rueda"/>
  </r>
  <r>
    <n v="17"/>
    <d v="2019-07-10T00:00:00"/>
    <s v="Conjunto Norte de Santander"/>
    <s v="Venecia"/>
    <s v="Tunal"/>
    <n v="1"/>
    <s v="Adultez"/>
    <s v="5 Tramitación De Requerimientos Ciudadanos"/>
    <s v="5.1 Recepción de Solicitudes"/>
    <s v="I. Reuniones con la Ciudadanía"/>
    <x v="3"/>
    <x v="1"/>
    <s v="NO"/>
    <x v="8"/>
    <d v="2019-07-10T00:00:00"/>
    <d v="2019-07-10T00:00:00"/>
    <d v="2019-07-10T00:00:00"/>
    <n v="0"/>
    <n v="0"/>
    <x v="0"/>
    <s v="CLM "/>
    <s v="Acta y Registro de Asistencia "/>
    <s v="Se realiza jornada informativa el mismo dia de la solicitud"/>
    <s v="Otro"/>
    <s v="N/A"/>
    <s v="Bibiana Robles y Diana Rueda"/>
  </r>
  <r>
    <n v="18"/>
    <d v="2019-07-10T00:00:00"/>
    <s v="Conjunto Norte de Santander"/>
    <s v="Venecia"/>
    <s v="Tunal"/>
    <n v="14"/>
    <s v="Adultez"/>
    <s v="1 Formación, sensibilización capacitación"/>
    <s v="1.1 Sensibilización e Información"/>
    <s v="E. Jornadas Informativas"/>
    <x v="0"/>
    <x v="0"/>
    <s v="NO"/>
    <x v="0"/>
    <d v="2019-07-10T00:00:00"/>
    <d v="2019-07-10T00:00:00"/>
    <d v="2019-07-10T00:00:00"/>
    <n v="0"/>
    <n v="0"/>
    <x v="0"/>
    <s v="CLM "/>
    <s v="Acta, registro de asistencia "/>
    <s v="Se realiza jornada informativa el mismo dia de la solicitud, según acta 10 de julio"/>
    <s v="Otro"/>
    <s v="N/A"/>
    <s v="Bibiana Robles y Diana Rueda"/>
  </r>
  <r>
    <n v="19"/>
    <d v="2019-07-10T00:00:00"/>
    <s v="Conjunto Multifiliar Caqueta"/>
    <s v="Venecia"/>
    <s v="Tunal"/>
    <n v="1"/>
    <s v="Adultez"/>
    <s v="5 Tramitación De Requerimientos Ciudadanos"/>
    <s v="5.1 Recepción de Solicitudes"/>
    <s v="I. Reuniones con la Ciudadanía"/>
    <x v="3"/>
    <x v="1"/>
    <s v="NO"/>
    <x v="9"/>
    <d v="2019-07-10T00:00:00"/>
    <d v="2019-07-25T00:00:00"/>
    <d v="2019-07-25T00:00:00"/>
    <n v="15"/>
    <n v="15"/>
    <x v="0"/>
    <s v="CLM "/>
    <s v="Acta y Registro de Asistencia "/>
    <s v="Se realiza reunión con el conjunto multifamilliar para coordinar jornada tu bici"/>
    <s v="Otro"/>
    <s v="N/A"/>
    <s v="Bibiana Robles y Diana Rueda"/>
  </r>
  <r>
    <n v="20"/>
    <d v="2019-07-10T00:00:00"/>
    <s v="Salon comunal Barrio el Carmen"/>
    <s v="Venecia"/>
    <s v="el carmen"/>
    <s v="N/A"/>
    <s v="Adultez"/>
    <s v="1 Formación, sensibilización capacitación"/>
    <s v="1.1 Sensibilización e Información"/>
    <s v="E. Jornadas informativas y de divulgación"/>
    <x v="0"/>
    <x v="0"/>
    <s v="NO"/>
    <x v="0"/>
    <d v="2019-07-10T00:00:00"/>
    <d v="2019-07-10T00:00:00"/>
    <d v="2019-07-10T00:00:00"/>
    <n v="0"/>
    <n v="0"/>
    <x v="0"/>
    <s v="CLM "/>
    <s v="Acta y registro fotográfico"/>
    <s v="Convocatoria de Registro tu Bici"/>
    <s v="Otro"/>
    <s v="N/A"/>
    <s v="Bibiana Robles y Diana Rueda"/>
  </r>
  <r>
    <n v="21"/>
    <d v="2019-07-11T00:00:00"/>
    <s v="Salon comunal el carmen"/>
    <s v="Venecia"/>
    <s v="el carmen"/>
    <n v="1"/>
    <s v="Adultez"/>
    <s v="5 Tramitación De Requerimientos Ciudadanos"/>
    <s v="5.1 Recepción de Solicitudes"/>
    <s v="I. Reuniones con la Ciudadanía"/>
    <x v="3"/>
    <x v="1"/>
    <s v="NO"/>
    <x v="10"/>
    <d v="2019-07-11T00:00:00"/>
    <d v="2019-07-26T00:00:00"/>
    <d v="2019-07-26T00:00:00"/>
    <n v="15"/>
    <n v="15"/>
    <x v="0"/>
    <s v="CLM "/>
    <s v="Acta y Registro de Asistencia "/>
    <s v="Convocatoria de Registro tu Bici"/>
    <s v="Otro"/>
    <s v="N/A"/>
    <s v="Diana Rueda"/>
  </r>
  <r>
    <n v="22"/>
    <d v="2019-07-11T00:00:00"/>
    <s v="Dg 50 con carrera 53 A sur"/>
    <s v="Venecia"/>
    <s v="Venecia"/>
    <s v="N/A"/>
    <s v="Adultez"/>
    <s v="4 Diagnósticos territoriales"/>
    <s v="4.1 Caracterización local"/>
    <s v="I. Recorridos"/>
    <x v="0"/>
    <x v="0"/>
    <s v="NO"/>
    <x v="0"/>
    <d v="2019-07-11T00:00:00"/>
    <d v="2019-07-11T00:00:00"/>
    <d v="2019-07-11T00:00:00"/>
    <n v="0"/>
    <n v="0"/>
    <x v="0"/>
    <s v="CLM "/>
    <s v="Acta y registro fotográfico"/>
    <s v="Recorrido de verificación con el fin de dar repuesta a la ciudadanía por falta de señalización "/>
    <s v="Otro"/>
    <s v="N/A"/>
    <s v="Bibiana Robles y Diana Rueda"/>
  </r>
  <r>
    <n v="23"/>
    <d v="2019-07-11T00:00:00"/>
    <s v="Subdireccion local de Integracion"/>
    <s v="Venecia"/>
    <s v="Venecia"/>
    <s v="N/A"/>
    <s v="Adultez"/>
    <s v="1 Formación, sensibilización capacitación"/>
    <s v="1.1 Sensibilización e Información"/>
    <s v="E. Jornadas informativas y de divulgación"/>
    <x v="0"/>
    <x v="0"/>
    <s v="NO"/>
    <x v="0"/>
    <d v="2019-07-11T00:00:00"/>
    <d v="2019-07-11T00:00:00"/>
    <d v="2019-07-11T00:00:00"/>
    <n v="0"/>
    <n v="0"/>
    <x v="0"/>
    <s v="CLM "/>
    <s v="Acta y registro fotográfico"/>
    <s v="Se realiza divulgación sobre registro tu bici y semaforización inteligente"/>
    <s v="Otro"/>
    <s v="N/A"/>
    <s v="Bibiana Robles y Diana Rueda"/>
  </r>
  <r>
    <n v="24"/>
    <d v="2019-07-11T00:00:00"/>
    <s v="Escuela de automovilismo Overland"/>
    <s v="Venecia"/>
    <s v="Venecia"/>
    <n v="2"/>
    <s v="Adultez"/>
    <s v="5 Tramitación De Requerimientos Ciudadanos"/>
    <s v="5.2  Seguimiento a Trámites"/>
    <s v="I. Reuniones con la Ciudadanía"/>
    <x v="4"/>
    <x v="1"/>
    <s v="NO"/>
    <x v="11"/>
    <d v="2019-07-11T00:00:00"/>
    <d v="2019-08-03T00:00:00"/>
    <d v="2019-08-03T00:00:00"/>
    <n v="23"/>
    <n v="23"/>
    <x v="0"/>
    <s v="CLM "/>
    <s v="Acta y Listado de asistencia"/>
    <s v="Reunión con el centro automovilistico con el fin de coordinar actividades y agenda para feria de seguridad vial en la plazoleta del cc tunal "/>
    <s v="Otro"/>
    <s v="N/A"/>
    <s v="Bibiana Robles y Diana Rueda"/>
  </r>
  <r>
    <n v="25"/>
    <d v="2019-07-15T00:00:00"/>
    <s v="Alcaldia Local de Tunjuelito"/>
    <s v="Tunjuelito"/>
    <s v="Abraham Lincon"/>
    <s v="N/A"/>
    <s v="Adultez"/>
    <s v="1 Formación, sensibilización capacitación"/>
    <s v="1.1 Sensibilización e Información"/>
    <s v="E. Jornadas informativas y de divulgación"/>
    <x v="0"/>
    <x v="0"/>
    <s v="NO"/>
    <x v="0"/>
    <d v="2019-07-15T00:00:00"/>
    <d v="2019-07-15T00:00:00"/>
    <d v="2019-07-15T00:00:00"/>
    <n v="0"/>
    <n v="0"/>
    <x v="0"/>
    <s v="CLM "/>
    <s v="Acta y registro fotográfico"/>
    <s v="Se intala pieza sobre registro tu bici y semaforización inteligente"/>
    <s v="Otro"/>
    <s v="N/A"/>
    <s v="Bibiana Robles y Diana Rueda"/>
  </r>
  <r>
    <n v="26"/>
    <d v="2019-07-16T00:00:00"/>
    <s v="Direccion Local de Educacion de Tunjuelito"/>
    <s v="Venecia"/>
    <s v="el carmen"/>
    <s v="N/A"/>
    <s v="Adultez"/>
    <s v="3 Aplicación transversal de la Política Pública"/>
    <s v="3.1 Ejecución de la política pública"/>
    <s v="G. Reuniones interinstitucionales / Participación en Instancias"/>
    <x v="0"/>
    <x v="0"/>
    <s v="NO"/>
    <x v="0"/>
    <d v="2019-07-16T00:00:00"/>
    <d v="2019-07-16T00:00:00"/>
    <d v="2019-07-16T00:00:00"/>
    <n v="0"/>
    <n v="0"/>
    <x v="0"/>
    <s v="CLM "/>
    <s v="Acta, listado de asistencia y registro fotográfico"/>
    <s v="Reunión interinstitucional para entornos escolares"/>
    <s v="Otro"/>
    <s v="N/A"/>
    <s v="Bibiana Robles y Diana Rueda"/>
  </r>
  <r>
    <n v="27"/>
    <d v="2019-07-16T00:00:00"/>
    <s v="calle 48 C con cra 29 sur"/>
    <s v="Venecia"/>
    <s v="el carmen"/>
    <s v="N/A"/>
    <s v="Adultez"/>
    <s v="4 Diagnósticos territoriales"/>
    <s v="4.1 Caracterización local"/>
    <s v="I. Recorridos"/>
    <x v="0"/>
    <x v="0"/>
    <s v="NO"/>
    <x v="0"/>
    <d v="2019-07-16T00:00:00"/>
    <d v="2019-07-16T00:00:00"/>
    <d v="2019-07-16T00:00:00"/>
    <n v="0"/>
    <n v="0"/>
    <x v="0"/>
    <s v="CLM "/>
    <s v="Acta y registro fotográfico"/>
    <s v="Recorrido de verificación por solicitudes anteriores del coordinador del colgeio Rafael Uribe Uribe frente a los reductores de velocidad pasos seguros en la Calle 48 c con carrera 29 "/>
    <s v="Otro"/>
    <s v="N/A"/>
    <s v="Bibiana Robles y Diana Rueda"/>
  </r>
  <r>
    <n v="28"/>
    <d v="2019-07-16T00:00:00"/>
    <s v="colegio cooperativo de venecia"/>
    <s v="Venecia"/>
    <s v="Venecia"/>
    <n v="1"/>
    <s v="Adultez"/>
    <s v="5 Tramitación De Requerimientos Ciudadanos"/>
    <s v="5.1 Recepción de Solicitudes"/>
    <s v="I. Reuniones con la Ciudadanía"/>
    <x v="2"/>
    <x v="1"/>
    <s v="NO"/>
    <x v="12"/>
    <d v="2019-07-16T00:00:00"/>
    <d v="2019-07-31T00:00:00"/>
    <d v="2019-07-31T00:00:00"/>
    <n v="15"/>
    <n v="15"/>
    <x v="0"/>
    <s v="CLM "/>
    <s v="Acta y Registro de Asistencia "/>
    <s v="Reunion con rectora del colegio Cooperativo de Venecia para presentación del portafolio de servicios institucionales de la SDM "/>
    <s v="Otro"/>
    <s v="N/A"/>
    <s v="Bibiana Robles y Diana Rueda"/>
  </r>
  <r>
    <n v="29"/>
    <d v="2019-07-17T00:00:00"/>
    <s v="Salon comunal barrio Isla del Sol"/>
    <s v="Venecia"/>
    <s v="Isla de Sol"/>
    <n v="7"/>
    <s v="Adultez"/>
    <s v="5 Tramitación De Requerimientos Ciudadanos"/>
    <s v="5.1 Recepción de Solicitudes"/>
    <s v="F. Encuentros Comunitarios"/>
    <x v="0"/>
    <x v="0"/>
    <s v="NO"/>
    <x v="0"/>
    <d v="2019-07-17T00:00:00"/>
    <d v="2019-08-01T00:00:00"/>
    <d v="2019-08-01T00:00:00"/>
    <n v="15"/>
    <n v="15"/>
    <x v="0"/>
    <s v="CLM "/>
    <s v="Acta, registro de asistencia "/>
    <s v="Encuentro comunitario para exponer el cambio de sentido vial por opuesto con el fin de mitigar la congestion en hora pico por congestion "/>
    <s v="Otro"/>
    <s v="N/A"/>
    <s v="Bibiana Robles y Diana Rueda"/>
  </r>
  <r>
    <n v="30"/>
    <d v="2019-07-17T00:00:00"/>
    <s v="Barrio Isla del Sol"/>
    <s v="Venecia"/>
    <s v="Isla de Sol"/>
    <s v="N/A"/>
    <s v="Adultez"/>
    <s v="4 Diagnósticos territoriales"/>
    <s v="4.1 Caracterización local"/>
    <s v="I. Recorridos"/>
    <x v="0"/>
    <x v="0"/>
    <s v="NO"/>
    <x v="0"/>
    <d v="2019-07-17T00:00:00"/>
    <d v="2019-07-17T00:00:00"/>
    <d v="2019-07-17T00:00:00"/>
    <n v="0"/>
    <n v="0"/>
    <x v="0"/>
    <s v="CLM "/>
    <s v="Acta y registro fotográfico"/>
    <s v="Recorrido de verificación prueba piloto por cambios de sentido víal en el barrio Isla del Sol"/>
    <s v="Otro"/>
    <s v="N/A"/>
    <s v="Bibiana Robles y Diana Rueda"/>
  </r>
  <r>
    <n v="31"/>
    <d v="2019-07-18T00:00:00"/>
    <s v="Alcaldia Local de Tunjuelito"/>
    <s v="Tunjuelito"/>
    <s v="Abraham Lincon"/>
    <s v="N/A"/>
    <s v="Adultez"/>
    <s v="3 Aplicación transversal de la Política Pública"/>
    <s v="3.1 Ejecución de la política pública"/>
    <s v="G. Reuniones interinstitucionales / Participación en Instancias"/>
    <x v="1"/>
    <x v="1"/>
    <s v="NO"/>
    <x v="13"/>
    <d v="2019-07-18T00:00:00"/>
    <d v="2019-08-23T00:00:00"/>
    <d v="2019-08-23T00:00:00"/>
    <n v="36"/>
    <n v="36"/>
    <x v="0"/>
    <s v="CLM "/>
    <s v="Acta, registro de asistencia y registro fotográfico"/>
    <s v="Reunión Interinstitucional CLIP"/>
    <s v="Comisión Local Intersectorial de Participación (CLIP)"/>
    <s v="N/A"/>
    <s v="Bibiana Robles "/>
  </r>
  <r>
    <n v="32"/>
    <d v="2019-07-18T00:00:00"/>
    <s v="cra 28 con calle 52 A sur"/>
    <s v="Venecia"/>
    <s v="el carmen"/>
    <n v="16"/>
    <s v="Adultez"/>
    <s v="1 Formación, sensibilización capacitación"/>
    <s v="1.1 Sensibilización e Información"/>
    <s v="E. Jornadas informativas y de divulgación"/>
    <x v="0"/>
    <x v="0"/>
    <s v="NO"/>
    <x v="0"/>
    <d v="2019-07-18T00:00:00"/>
    <d v="2019-07-18T00:00:00"/>
    <d v="2019-07-18T00:00:00"/>
    <n v="0"/>
    <n v="0"/>
    <x v="0"/>
    <s v="CLM "/>
    <s v="Acta y Listado de asistencia"/>
    <s v="Jornada informativa en el entorno del colegio tecnologico del sur donde se abordan a padres de familia y estudiantes sobre pasos seguros"/>
    <s v="Otro"/>
    <s v="N/A"/>
    <s v="Diana Rueda"/>
  </r>
  <r>
    <n v="33"/>
    <d v="2019-07-18T00:00:00"/>
    <s v="Cra 25 con calle 54 sur"/>
    <s v="Venecia"/>
    <s v="Tunal"/>
    <n v="16"/>
    <s v="Adultez"/>
    <s v="1 Formación, sensibilización capacitación"/>
    <s v="1.1 Sensibilización e Información"/>
    <s v="E. Jornadas informativas y de divulgación"/>
    <x v="0"/>
    <x v="0"/>
    <s v="NO"/>
    <x v="0"/>
    <d v="2019-07-18T00:00:00"/>
    <d v="2019-07-18T00:00:00"/>
    <d v="2019-07-18T00:00:00"/>
    <n v="0"/>
    <n v="0"/>
    <x v="0"/>
    <s v="CLM "/>
    <s v="Acta y Listado de asistencia"/>
    <s v="Jornada informativa en el entorno del colegio tecnologico del sur donde se abordan a padres de familia y estudiantes sobre pasos seguros"/>
    <s v="Otro"/>
    <s v="N/A"/>
    <s v="Diana Rueda"/>
  </r>
  <r>
    <n v="34"/>
    <d v="2019-07-18T00:00:00"/>
    <s v="Alcaldia Local de Tunjuelito"/>
    <s v="Tunjuelito"/>
    <s v="Abraham Lincon"/>
    <n v="2"/>
    <s v="Adultez"/>
    <s v="3 Aplicación transversal de la Política Pública"/>
    <s v="3.1 Ejecución de la política pública"/>
    <s v="G. Reuniones interinstitucionales / Participación en Instancias"/>
    <x v="0"/>
    <x v="0"/>
    <s v="NO"/>
    <x v="0"/>
    <d v="2019-07-18T00:00:00"/>
    <d v="2019-07-18T00:00:00"/>
    <d v="2019-07-18T00:00:00"/>
    <n v="0"/>
    <n v="0"/>
    <x v="0"/>
    <s v="CLM "/>
    <s v="Acta y Listado de asistencia"/>
    <s v="Presentación de oferta institucional y compromiso a participar en el consejo de manera activa "/>
    <s v="Comité Operativo Local de Infancia y Adolescencia (COLIA), "/>
    <s v="N/A"/>
    <s v="Bibiana Robles "/>
  </r>
  <r>
    <n v="35"/>
    <d v="2019-07-19T00:00:00"/>
    <s v="Liceo Santa Bernardita"/>
    <s v="Venecia"/>
    <s v="Venecia"/>
    <n v="277"/>
    <s v="Adolescencia"/>
    <s v="1 Formación, sensibilización capacitación"/>
    <s v="1.1 Sensibilización e Información"/>
    <s v="D. Jornadas de Sensibilización"/>
    <x v="0"/>
    <x v="0"/>
    <s v="NO"/>
    <x v="0"/>
    <d v="2019-07-19T00:00:00"/>
    <d v="2019-07-19T00:00:00"/>
    <d v="2019-07-19T00:00:00"/>
    <n v="0"/>
    <n v="0"/>
    <x v="0"/>
    <s v="CLM "/>
    <s v="Acta, certificación de asistencia"/>
    <s v="Presentación obra de teatro cuidado en la via o le digo a tu tia "/>
    <s v="Otro"/>
    <s v="N/A"/>
    <s v="Bibiana Robles y Diana Rueda"/>
  </r>
  <r>
    <n v="36"/>
    <d v="2019-07-19T00:00:00"/>
    <s v="Alcaldia Local de Tunjuelito"/>
    <s v="Tunjuelito"/>
    <s v="Abraham Lincon"/>
    <n v="3"/>
    <s v="Adultez"/>
    <s v="5 Tramitación De Requerimientos Ciudadanos"/>
    <s v="5.2  Seguimiento a Trámites"/>
    <s v="A. Comisiones de Movilidad"/>
    <x v="0"/>
    <x v="0"/>
    <s v="NO"/>
    <x v="0"/>
    <d v="2019-07-19T00:00:00"/>
    <d v="2019-08-03T00:00:00"/>
    <d v="2019-08-03T00:00:00"/>
    <n v="15"/>
    <n v="15"/>
    <x v="0"/>
    <s v="CLM "/>
    <s v="Acta, registro fotografico y registro de asistencia"/>
    <s v="Reunión comision de movilidad localidad e tunjuelito"/>
    <s v="Otro"/>
    <s v="Reunión Comision de Movilidad"/>
    <s v="Bibiana Robles"/>
  </r>
  <r>
    <n v="37"/>
    <d v="2019-07-19T00:00:00"/>
    <s v="Alcaldia Local de Tunjuelito"/>
    <s v="Tunjuelito"/>
    <s v="Abraham Lincon"/>
    <s v="N/A"/>
    <s v="Adultez"/>
    <s v="3 Aplicación transversal de la Política Pública"/>
    <s v="3.1 Ejecución de la política pública"/>
    <s v="G. Reuniones interinstitucionales / Participación en Instancias"/>
    <x v="1"/>
    <x v="1"/>
    <s v="NO"/>
    <x v="14"/>
    <d v="2019-07-19T00:00:00"/>
    <d v="2019-07-22T00:00:00"/>
    <d v="2019-07-22T00:00:00"/>
    <n v="3"/>
    <n v="3"/>
    <x v="0"/>
    <s v="CLM "/>
    <s v="Acta, Listado de asistencia"/>
    <s v="Reunión con el Ingeniero Diego Posada  del Fondo de desarrollo Local de la Alcaldía de Tunjuelito "/>
    <s v="Otro"/>
    <s v="Reunión con el Ingeniero Diego Posada  del Fondo de desarrollo Local de la Alcaldía de Tunjuelito "/>
    <s v="Bibiana Robles"/>
  </r>
  <r>
    <n v="38"/>
    <d v="2019-07-23T00:00:00"/>
    <s v="localidad de Tunjuelito"/>
    <s v="Venecia"/>
    <s v="Isla de Sol"/>
    <s v="N/A"/>
    <s v="Adultez"/>
    <s v="4 Diagnósticos territoriales"/>
    <s v="4.1 Caracterización local"/>
    <s v="I. Recorridos"/>
    <x v="0"/>
    <x v="0"/>
    <s v="NO"/>
    <x v="0"/>
    <d v="2019-07-23T00:00:00"/>
    <d v="2019-07-23T00:00:00"/>
    <d v="2019-07-23T00:00:00"/>
    <n v="0"/>
    <n v="0"/>
    <x v="0"/>
    <s v="CLM "/>
    <s v="Acta"/>
    <s v="Recorrido de verificación dando cumplimiento a los compromisos adquiridos FDL para dar respuesta a las solicitudes"/>
    <s v="Otro"/>
    <s v="N/A"/>
    <s v="Bibina Robles"/>
  </r>
  <r>
    <n v="39"/>
    <d v="2019-07-25T00:00:00"/>
    <s v="localidad de Tunjuelito"/>
    <s v="Tunjuelito"/>
    <s v="Abraham Lincon"/>
    <s v="N/A"/>
    <s v="Adultez"/>
    <s v="4 Diagnósticos territoriales"/>
    <s v="4.1 Caracterización local"/>
    <s v="I. Recorridos"/>
    <x v="0"/>
    <x v="0"/>
    <s v="NO"/>
    <x v="0"/>
    <d v="2019-07-25T00:00:00"/>
    <d v="2019-07-25T00:00:00"/>
    <d v="2019-07-25T00:00:00"/>
    <n v="0"/>
    <n v="0"/>
    <x v="0"/>
    <s v="CLM "/>
    <s v="Acta y Listado de asistencia"/>
    <s v="Se realiza recorrido de verificación dirigido por IDIGER"/>
    <s v="Otro"/>
    <s v="N/A"/>
    <s v="Bibina Robles"/>
  </r>
  <r>
    <n v="40"/>
    <d v="2019-07-29T00:00:00"/>
    <s v="Alcaldia Local de Tunjuelito"/>
    <s v="Tunjuelito"/>
    <s v="Abraham Lincon"/>
    <s v="N/A"/>
    <s v="Adultez"/>
    <s v="3 Aplicación transversal de la Política Pública"/>
    <s v="3.1 Ejecución de la política pública"/>
    <s v="G. Reuniones interinstitucionales / Participación en Instancias"/>
    <x v="5"/>
    <x v="1"/>
    <s v="NO"/>
    <x v="15"/>
    <d v="2019-07-29T00:00:00"/>
    <d v="2019-08-13T00:00:00"/>
    <d v="2019-08-13T00:00:00"/>
    <n v="15"/>
    <n v="15"/>
    <x v="0"/>
    <s v="CLM "/>
    <s v="Acta y Listado de asistencia"/>
    <s v="Reunión con transmilenio y profesional del operador bogota movil"/>
    <s v="Otro"/>
    <s v="N/A"/>
    <s v="Bibina Robles y Diana Rueda"/>
  </r>
  <r>
    <n v="41"/>
    <d v="2019-07-31T00:00:00"/>
    <s v="Salon comunal veneia"/>
    <s v="Venecia"/>
    <s v="Venecia"/>
    <n v="10"/>
    <s v="Adultez"/>
    <s v="5 Tramitación De Requerimientos Ciudadanos"/>
    <s v="5.2  Seguimiento a Trámites"/>
    <s v="I. Reuniones con la Ciudadanía"/>
    <x v="1"/>
    <x v="1"/>
    <s v="NO"/>
    <x v="16"/>
    <d v="2019-07-31T00:00:00"/>
    <d v="2019-08-30T00:00:00"/>
    <d v="2019-08-30T00:00:00"/>
    <n v="30"/>
    <n v="30"/>
    <x v="0"/>
    <s v="CLM "/>
    <s v="Acta y Listado de asistencia"/>
    <s v="Reunión con la ciudadnia enviada por parte de la contraloria para tratar temas de espacio publico"/>
    <s v="Otro"/>
    <s v="N/A"/>
    <s v="Bibina Robles"/>
  </r>
  <r>
    <n v="42"/>
    <m/>
    <m/>
    <m/>
    <m/>
    <m/>
    <m/>
    <m/>
    <m/>
    <m/>
    <x v="0"/>
    <x v="2"/>
    <m/>
    <x v="17"/>
    <m/>
    <m/>
    <s v=""/>
    <s v=""/>
    <m/>
    <x v="1"/>
    <m/>
    <m/>
    <m/>
    <m/>
    <m/>
    <m/>
  </r>
  <r>
    <n v="43"/>
    <m/>
    <m/>
    <m/>
    <m/>
    <m/>
    <m/>
    <m/>
    <m/>
    <m/>
    <x v="0"/>
    <x v="2"/>
    <m/>
    <x v="17"/>
    <m/>
    <m/>
    <s v=""/>
    <s v=""/>
    <m/>
    <x v="1"/>
    <m/>
    <m/>
    <m/>
    <m/>
    <m/>
    <m/>
  </r>
  <r>
    <n v="44"/>
    <m/>
    <m/>
    <m/>
    <m/>
    <m/>
    <m/>
    <m/>
    <m/>
    <m/>
    <x v="0"/>
    <x v="2"/>
    <m/>
    <x v="17"/>
    <m/>
    <m/>
    <s v=""/>
    <s v=""/>
    <m/>
    <x v="1"/>
    <m/>
    <m/>
    <m/>
    <m/>
    <m/>
    <m/>
  </r>
  <r>
    <n v="45"/>
    <m/>
    <m/>
    <m/>
    <m/>
    <m/>
    <m/>
    <m/>
    <m/>
    <m/>
    <x v="0"/>
    <x v="2"/>
    <m/>
    <x v="17"/>
    <m/>
    <m/>
    <s v=""/>
    <s v=""/>
    <m/>
    <x v="1"/>
    <m/>
    <m/>
    <m/>
    <m/>
    <m/>
    <m/>
  </r>
  <r>
    <n v="46"/>
    <m/>
    <m/>
    <m/>
    <m/>
    <m/>
    <m/>
    <m/>
    <m/>
    <m/>
    <x v="0"/>
    <x v="2"/>
    <m/>
    <x v="17"/>
    <m/>
    <m/>
    <s v=""/>
    <s v=""/>
    <m/>
    <x v="1"/>
    <m/>
    <m/>
    <m/>
    <m/>
    <m/>
    <m/>
  </r>
  <r>
    <n v="47"/>
    <m/>
    <m/>
    <m/>
    <m/>
    <m/>
    <m/>
    <m/>
    <m/>
    <m/>
    <x v="0"/>
    <x v="2"/>
    <m/>
    <x v="17"/>
    <m/>
    <m/>
    <s v=""/>
    <s v=""/>
    <m/>
    <x v="1"/>
    <m/>
    <m/>
    <m/>
    <m/>
    <m/>
    <m/>
  </r>
  <r>
    <n v="48"/>
    <m/>
    <m/>
    <m/>
    <m/>
    <m/>
    <m/>
    <m/>
    <m/>
    <m/>
    <x v="0"/>
    <x v="2"/>
    <m/>
    <x v="17"/>
    <m/>
    <m/>
    <s v=""/>
    <s v=""/>
    <m/>
    <x v="1"/>
    <m/>
    <m/>
    <m/>
    <m/>
    <m/>
    <m/>
  </r>
  <r>
    <n v="49"/>
    <m/>
    <m/>
    <m/>
    <m/>
    <m/>
    <m/>
    <m/>
    <m/>
    <m/>
    <x v="0"/>
    <x v="2"/>
    <m/>
    <x v="17"/>
    <m/>
    <m/>
    <s v=""/>
    <s v=""/>
    <m/>
    <x v="1"/>
    <m/>
    <m/>
    <m/>
    <m/>
    <m/>
    <m/>
  </r>
  <r>
    <n v="50"/>
    <m/>
    <m/>
    <m/>
    <m/>
    <m/>
    <m/>
    <m/>
    <m/>
    <m/>
    <x v="0"/>
    <x v="2"/>
    <m/>
    <x v="17"/>
    <m/>
    <m/>
    <s v=""/>
    <s v=""/>
    <m/>
    <x v="1"/>
    <m/>
    <m/>
    <m/>
    <m/>
    <m/>
    <m/>
  </r>
  <r>
    <n v="51"/>
    <m/>
    <m/>
    <m/>
    <m/>
    <m/>
    <m/>
    <m/>
    <m/>
    <m/>
    <x v="0"/>
    <x v="2"/>
    <m/>
    <x v="17"/>
    <m/>
    <m/>
    <s v=""/>
    <s v=""/>
    <m/>
    <x v="1"/>
    <m/>
    <m/>
    <m/>
    <m/>
    <m/>
    <m/>
  </r>
  <r>
    <n v="52"/>
    <m/>
    <m/>
    <m/>
    <m/>
    <m/>
    <m/>
    <m/>
    <m/>
    <m/>
    <x v="0"/>
    <x v="2"/>
    <m/>
    <x v="17"/>
    <m/>
    <m/>
    <s v=""/>
    <s v=""/>
    <m/>
    <x v="1"/>
    <m/>
    <m/>
    <m/>
    <m/>
    <m/>
    <m/>
  </r>
  <r>
    <n v="53"/>
    <m/>
    <m/>
    <m/>
    <m/>
    <m/>
    <m/>
    <m/>
    <m/>
    <m/>
    <x v="0"/>
    <x v="2"/>
    <m/>
    <x v="17"/>
    <m/>
    <m/>
    <s v=""/>
    <s v=""/>
    <m/>
    <x v="1"/>
    <m/>
    <m/>
    <m/>
    <m/>
    <m/>
    <m/>
  </r>
  <r>
    <n v="54"/>
    <m/>
    <m/>
    <m/>
    <m/>
    <m/>
    <m/>
    <m/>
    <m/>
    <m/>
    <x v="0"/>
    <x v="2"/>
    <m/>
    <x v="17"/>
    <m/>
    <m/>
    <s v=""/>
    <s v=""/>
    <m/>
    <x v="1"/>
    <m/>
    <m/>
    <m/>
    <m/>
    <m/>
    <m/>
  </r>
  <r>
    <n v="55"/>
    <m/>
    <m/>
    <m/>
    <m/>
    <m/>
    <m/>
    <m/>
    <m/>
    <m/>
    <x v="0"/>
    <x v="2"/>
    <m/>
    <x v="17"/>
    <m/>
    <m/>
    <s v=""/>
    <s v=""/>
    <m/>
    <x v="1"/>
    <m/>
    <m/>
    <m/>
    <m/>
    <m/>
    <m/>
  </r>
  <r>
    <n v="56"/>
    <m/>
    <m/>
    <m/>
    <m/>
    <m/>
    <m/>
    <m/>
    <m/>
    <m/>
    <x v="0"/>
    <x v="2"/>
    <m/>
    <x v="17"/>
    <m/>
    <m/>
    <s v=""/>
    <s v=""/>
    <m/>
    <x v="1"/>
    <m/>
    <m/>
    <m/>
    <m/>
    <m/>
    <m/>
  </r>
  <r>
    <n v="57"/>
    <m/>
    <m/>
    <m/>
    <m/>
    <m/>
    <m/>
    <m/>
    <m/>
    <m/>
    <x v="0"/>
    <x v="2"/>
    <m/>
    <x v="17"/>
    <m/>
    <m/>
    <s v=""/>
    <s v=""/>
    <m/>
    <x v="1"/>
    <m/>
    <m/>
    <m/>
    <m/>
    <m/>
    <m/>
  </r>
  <r>
    <n v="58"/>
    <m/>
    <m/>
    <m/>
    <m/>
    <m/>
    <m/>
    <m/>
    <m/>
    <m/>
    <x v="0"/>
    <x v="2"/>
    <m/>
    <x v="17"/>
    <m/>
    <m/>
    <s v=""/>
    <s v=""/>
    <m/>
    <x v="1"/>
    <m/>
    <m/>
    <m/>
    <m/>
    <m/>
    <m/>
  </r>
  <r>
    <n v="59"/>
    <m/>
    <m/>
    <m/>
    <m/>
    <m/>
    <m/>
    <m/>
    <m/>
    <m/>
    <x v="0"/>
    <x v="2"/>
    <m/>
    <x v="17"/>
    <m/>
    <m/>
    <s v=""/>
    <s v=""/>
    <m/>
    <x v="1"/>
    <m/>
    <m/>
    <m/>
    <m/>
    <m/>
    <m/>
  </r>
  <r>
    <n v="60"/>
    <m/>
    <m/>
    <m/>
    <m/>
    <m/>
    <m/>
    <m/>
    <m/>
    <m/>
    <x v="0"/>
    <x v="2"/>
    <m/>
    <x v="17"/>
    <m/>
    <m/>
    <s v=""/>
    <s v=""/>
    <m/>
    <x v="1"/>
    <m/>
    <m/>
    <m/>
    <m/>
    <m/>
    <m/>
  </r>
  <r>
    <n v="61"/>
    <m/>
    <m/>
    <m/>
    <m/>
    <m/>
    <m/>
    <m/>
    <m/>
    <m/>
    <x v="0"/>
    <x v="2"/>
    <m/>
    <x v="17"/>
    <m/>
    <m/>
    <s v=""/>
    <s v=""/>
    <m/>
    <x v="1"/>
    <m/>
    <m/>
    <m/>
    <m/>
    <m/>
    <m/>
  </r>
  <r>
    <n v="62"/>
    <m/>
    <m/>
    <m/>
    <m/>
    <m/>
    <m/>
    <m/>
    <m/>
    <m/>
    <x v="0"/>
    <x v="2"/>
    <m/>
    <x v="17"/>
    <m/>
    <m/>
    <s v=""/>
    <s v=""/>
    <m/>
    <x v="1"/>
    <m/>
    <m/>
    <m/>
    <m/>
    <m/>
    <m/>
  </r>
  <r>
    <n v="63"/>
    <m/>
    <m/>
    <m/>
    <m/>
    <m/>
    <m/>
    <m/>
    <m/>
    <m/>
    <x v="0"/>
    <x v="2"/>
    <m/>
    <x v="17"/>
    <m/>
    <m/>
    <s v=""/>
    <s v=""/>
    <m/>
    <x v="1"/>
    <m/>
    <m/>
    <m/>
    <m/>
    <m/>
    <m/>
  </r>
  <r>
    <n v="64"/>
    <m/>
    <m/>
    <m/>
    <m/>
    <m/>
    <m/>
    <m/>
    <m/>
    <m/>
    <x v="0"/>
    <x v="2"/>
    <m/>
    <x v="17"/>
    <m/>
    <m/>
    <s v=""/>
    <s v=""/>
    <m/>
    <x v="1"/>
    <m/>
    <m/>
    <m/>
    <m/>
    <m/>
    <m/>
  </r>
  <r>
    <n v="65"/>
    <m/>
    <m/>
    <m/>
    <m/>
    <m/>
    <m/>
    <m/>
    <m/>
    <m/>
    <x v="0"/>
    <x v="2"/>
    <m/>
    <x v="17"/>
    <m/>
    <m/>
    <s v=""/>
    <s v=""/>
    <m/>
    <x v="1"/>
    <m/>
    <m/>
    <m/>
    <m/>
    <m/>
    <m/>
  </r>
  <r>
    <n v="66"/>
    <m/>
    <m/>
    <m/>
    <m/>
    <m/>
    <m/>
    <m/>
    <m/>
    <m/>
    <x v="0"/>
    <x v="2"/>
    <m/>
    <x v="17"/>
    <m/>
    <m/>
    <s v=""/>
    <s v=""/>
    <m/>
    <x v="1"/>
    <m/>
    <m/>
    <m/>
    <m/>
    <m/>
    <m/>
  </r>
  <r>
    <n v="67"/>
    <m/>
    <m/>
    <m/>
    <m/>
    <m/>
    <m/>
    <m/>
    <m/>
    <m/>
    <x v="0"/>
    <x v="2"/>
    <m/>
    <x v="17"/>
    <m/>
    <m/>
    <s v=""/>
    <s v=""/>
    <m/>
    <x v="1"/>
    <m/>
    <m/>
    <m/>
    <m/>
    <m/>
    <m/>
  </r>
  <r>
    <n v="68"/>
    <m/>
    <m/>
    <m/>
    <m/>
    <m/>
    <m/>
    <m/>
    <m/>
    <m/>
    <x v="0"/>
    <x v="2"/>
    <m/>
    <x v="17"/>
    <m/>
    <m/>
    <s v=""/>
    <s v=""/>
    <m/>
    <x v="1"/>
    <m/>
    <m/>
    <m/>
    <m/>
    <m/>
    <m/>
  </r>
  <r>
    <n v="69"/>
    <m/>
    <m/>
    <m/>
    <m/>
    <m/>
    <m/>
    <m/>
    <m/>
    <m/>
    <x v="0"/>
    <x v="2"/>
    <m/>
    <x v="17"/>
    <m/>
    <m/>
    <s v=""/>
    <s v=""/>
    <m/>
    <x v="1"/>
    <m/>
    <m/>
    <m/>
    <m/>
    <m/>
    <m/>
  </r>
  <r>
    <n v="70"/>
    <m/>
    <m/>
    <m/>
    <m/>
    <m/>
    <m/>
    <m/>
    <m/>
    <m/>
    <x v="0"/>
    <x v="2"/>
    <m/>
    <x v="17"/>
    <m/>
    <m/>
    <s v=""/>
    <s v=""/>
    <m/>
    <x v="1"/>
    <m/>
    <m/>
    <m/>
    <m/>
    <m/>
    <m/>
  </r>
  <r>
    <n v="71"/>
    <m/>
    <m/>
    <m/>
    <m/>
    <m/>
    <m/>
    <m/>
    <m/>
    <m/>
    <x v="0"/>
    <x v="2"/>
    <m/>
    <x v="17"/>
    <m/>
    <m/>
    <s v=""/>
    <s v=""/>
    <m/>
    <x v="1"/>
    <m/>
    <m/>
    <m/>
    <m/>
    <m/>
    <m/>
  </r>
  <r>
    <n v="72"/>
    <m/>
    <m/>
    <m/>
    <m/>
    <m/>
    <m/>
    <m/>
    <m/>
    <m/>
    <x v="0"/>
    <x v="2"/>
    <m/>
    <x v="17"/>
    <m/>
    <m/>
    <s v=""/>
    <s v=""/>
    <m/>
    <x v="1"/>
    <m/>
    <m/>
    <m/>
    <m/>
    <m/>
    <m/>
  </r>
  <r>
    <n v="73"/>
    <m/>
    <m/>
    <m/>
    <m/>
    <m/>
    <m/>
    <m/>
    <m/>
    <m/>
    <x v="0"/>
    <x v="2"/>
    <m/>
    <x v="17"/>
    <m/>
    <m/>
    <s v=""/>
    <s v=""/>
    <m/>
    <x v="1"/>
    <m/>
    <m/>
    <m/>
    <m/>
    <m/>
    <m/>
  </r>
  <r>
    <n v="74"/>
    <m/>
    <m/>
    <m/>
    <m/>
    <m/>
    <m/>
    <m/>
    <m/>
    <m/>
    <x v="0"/>
    <x v="2"/>
    <m/>
    <x v="17"/>
    <m/>
    <m/>
    <s v=""/>
    <s v=""/>
    <m/>
    <x v="1"/>
    <m/>
    <m/>
    <m/>
    <m/>
    <m/>
    <m/>
  </r>
  <r>
    <n v="75"/>
    <m/>
    <m/>
    <m/>
    <m/>
    <m/>
    <m/>
    <m/>
    <m/>
    <m/>
    <x v="0"/>
    <x v="2"/>
    <m/>
    <x v="17"/>
    <m/>
    <m/>
    <s v=""/>
    <s v=""/>
    <m/>
    <x v="1"/>
    <m/>
    <m/>
    <m/>
    <m/>
    <m/>
    <m/>
  </r>
  <r>
    <n v="76"/>
    <m/>
    <m/>
    <m/>
    <m/>
    <m/>
    <m/>
    <m/>
    <m/>
    <m/>
    <x v="0"/>
    <x v="2"/>
    <m/>
    <x v="17"/>
    <m/>
    <m/>
    <s v=""/>
    <s v=""/>
    <m/>
    <x v="1"/>
    <m/>
    <m/>
    <m/>
    <m/>
    <m/>
    <m/>
  </r>
  <r>
    <n v="77"/>
    <m/>
    <m/>
    <m/>
    <m/>
    <m/>
    <m/>
    <m/>
    <m/>
    <m/>
    <x v="0"/>
    <x v="2"/>
    <m/>
    <x v="17"/>
    <m/>
    <m/>
    <s v=""/>
    <s v=""/>
    <m/>
    <x v="1"/>
    <m/>
    <m/>
    <m/>
    <m/>
    <m/>
    <m/>
  </r>
  <r>
    <n v="78"/>
    <m/>
    <m/>
    <m/>
    <m/>
    <m/>
    <m/>
    <m/>
    <m/>
    <m/>
    <x v="0"/>
    <x v="2"/>
    <m/>
    <x v="17"/>
    <m/>
    <m/>
    <s v=""/>
    <s v=""/>
    <m/>
    <x v="1"/>
    <m/>
    <m/>
    <m/>
    <m/>
    <m/>
    <m/>
  </r>
  <r>
    <n v="79"/>
    <m/>
    <m/>
    <m/>
    <m/>
    <m/>
    <m/>
    <m/>
    <m/>
    <m/>
    <x v="0"/>
    <x v="2"/>
    <m/>
    <x v="17"/>
    <m/>
    <m/>
    <s v=""/>
    <s v=""/>
    <m/>
    <x v="1"/>
    <m/>
    <m/>
    <m/>
    <m/>
    <m/>
    <m/>
  </r>
  <r>
    <n v="80"/>
    <m/>
    <m/>
    <m/>
    <m/>
    <m/>
    <m/>
    <m/>
    <m/>
    <m/>
    <x v="0"/>
    <x v="2"/>
    <m/>
    <x v="17"/>
    <m/>
    <m/>
    <s v=""/>
    <s v=""/>
    <m/>
    <x v="1"/>
    <m/>
    <m/>
    <m/>
    <m/>
    <m/>
    <m/>
  </r>
  <r>
    <n v="81"/>
    <m/>
    <m/>
    <m/>
    <m/>
    <m/>
    <m/>
    <m/>
    <m/>
    <m/>
    <x v="0"/>
    <x v="2"/>
    <m/>
    <x v="17"/>
    <m/>
    <m/>
    <s v=""/>
    <s v=""/>
    <m/>
    <x v="1"/>
    <m/>
    <m/>
    <m/>
    <m/>
    <m/>
    <m/>
  </r>
  <r>
    <n v="82"/>
    <m/>
    <m/>
    <m/>
    <m/>
    <m/>
    <m/>
    <m/>
    <m/>
    <m/>
    <x v="0"/>
    <x v="2"/>
    <m/>
    <x v="17"/>
    <m/>
    <m/>
    <s v=""/>
    <s v=""/>
    <m/>
    <x v="1"/>
    <m/>
    <m/>
    <m/>
    <m/>
    <m/>
    <m/>
  </r>
  <r>
    <n v="83"/>
    <m/>
    <m/>
    <m/>
    <m/>
    <m/>
    <m/>
    <m/>
    <m/>
    <m/>
    <x v="0"/>
    <x v="2"/>
    <m/>
    <x v="17"/>
    <m/>
    <m/>
    <s v=""/>
    <s v=""/>
    <m/>
    <x v="1"/>
    <m/>
    <m/>
    <m/>
    <m/>
    <m/>
    <m/>
  </r>
  <r>
    <n v="84"/>
    <m/>
    <m/>
    <m/>
    <m/>
    <m/>
    <m/>
    <m/>
    <m/>
    <m/>
    <x v="0"/>
    <x v="2"/>
    <m/>
    <x v="17"/>
    <m/>
    <m/>
    <s v=""/>
    <s v=""/>
    <m/>
    <x v="1"/>
    <m/>
    <m/>
    <m/>
    <m/>
    <m/>
    <m/>
  </r>
  <r>
    <n v="85"/>
    <m/>
    <m/>
    <m/>
    <m/>
    <m/>
    <m/>
    <m/>
    <m/>
    <m/>
    <x v="0"/>
    <x v="2"/>
    <m/>
    <x v="17"/>
    <m/>
    <m/>
    <s v=""/>
    <s v=""/>
    <m/>
    <x v="1"/>
    <m/>
    <m/>
    <m/>
    <m/>
    <m/>
    <m/>
  </r>
  <r>
    <n v="86"/>
    <m/>
    <m/>
    <m/>
    <m/>
    <m/>
    <m/>
    <m/>
    <m/>
    <m/>
    <x v="0"/>
    <x v="2"/>
    <m/>
    <x v="17"/>
    <m/>
    <m/>
    <s v=""/>
    <s v=""/>
    <m/>
    <x v="1"/>
    <m/>
    <m/>
    <m/>
    <m/>
    <m/>
    <m/>
  </r>
  <r>
    <n v="87"/>
    <m/>
    <m/>
    <m/>
    <m/>
    <m/>
    <m/>
    <m/>
    <m/>
    <m/>
    <x v="0"/>
    <x v="2"/>
    <m/>
    <x v="17"/>
    <m/>
    <m/>
    <s v=""/>
    <s v=""/>
    <m/>
    <x v="1"/>
    <m/>
    <m/>
    <m/>
    <m/>
    <m/>
    <m/>
  </r>
  <r>
    <n v="88"/>
    <m/>
    <m/>
    <m/>
    <m/>
    <m/>
    <m/>
    <m/>
    <m/>
    <m/>
    <x v="0"/>
    <x v="2"/>
    <m/>
    <x v="17"/>
    <m/>
    <m/>
    <s v=""/>
    <s v=""/>
    <m/>
    <x v="1"/>
    <m/>
    <m/>
    <m/>
    <m/>
    <m/>
    <m/>
  </r>
  <r>
    <n v="89"/>
    <m/>
    <m/>
    <m/>
    <m/>
    <m/>
    <m/>
    <m/>
    <m/>
    <m/>
    <x v="0"/>
    <x v="2"/>
    <m/>
    <x v="17"/>
    <m/>
    <m/>
    <s v=""/>
    <s v=""/>
    <m/>
    <x v="1"/>
    <m/>
    <m/>
    <m/>
    <m/>
    <m/>
    <m/>
  </r>
  <r>
    <n v="90"/>
    <m/>
    <m/>
    <m/>
    <m/>
    <m/>
    <m/>
    <m/>
    <m/>
    <m/>
    <x v="0"/>
    <x v="2"/>
    <m/>
    <x v="17"/>
    <m/>
    <m/>
    <s v=""/>
    <s v=""/>
    <m/>
    <x v="1"/>
    <m/>
    <m/>
    <m/>
    <m/>
    <m/>
    <m/>
  </r>
  <r>
    <n v="91"/>
    <m/>
    <m/>
    <m/>
    <m/>
    <m/>
    <m/>
    <m/>
    <m/>
    <m/>
    <x v="0"/>
    <x v="2"/>
    <m/>
    <x v="17"/>
    <m/>
    <m/>
    <s v=""/>
    <s v=""/>
    <m/>
    <x v="1"/>
    <m/>
    <m/>
    <m/>
    <m/>
    <m/>
    <m/>
  </r>
  <r>
    <n v="92"/>
    <m/>
    <m/>
    <m/>
    <m/>
    <m/>
    <m/>
    <m/>
    <m/>
    <m/>
    <x v="0"/>
    <x v="2"/>
    <m/>
    <x v="17"/>
    <m/>
    <m/>
    <s v=""/>
    <s v=""/>
    <m/>
    <x v="1"/>
    <m/>
    <m/>
    <m/>
    <m/>
    <m/>
    <m/>
  </r>
  <r>
    <n v="93"/>
    <m/>
    <m/>
    <m/>
    <m/>
    <m/>
    <m/>
    <m/>
    <m/>
    <m/>
    <x v="0"/>
    <x v="2"/>
    <m/>
    <x v="17"/>
    <m/>
    <m/>
    <s v=""/>
    <s v=""/>
    <m/>
    <x v="1"/>
    <m/>
    <m/>
    <m/>
    <m/>
    <m/>
    <m/>
  </r>
  <r>
    <n v="94"/>
    <m/>
    <m/>
    <m/>
    <m/>
    <m/>
    <m/>
    <m/>
    <m/>
    <m/>
    <x v="0"/>
    <x v="2"/>
    <m/>
    <x v="17"/>
    <m/>
    <m/>
    <s v=""/>
    <s v=""/>
    <m/>
    <x v="1"/>
    <m/>
    <m/>
    <m/>
    <m/>
    <m/>
    <m/>
  </r>
  <r>
    <n v="95"/>
    <m/>
    <m/>
    <m/>
    <m/>
    <m/>
    <m/>
    <m/>
    <m/>
    <m/>
    <x v="0"/>
    <x v="2"/>
    <m/>
    <x v="17"/>
    <m/>
    <m/>
    <s v=""/>
    <s v=""/>
    <m/>
    <x v="1"/>
    <m/>
    <m/>
    <m/>
    <m/>
    <m/>
    <m/>
  </r>
  <r>
    <n v="96"/>
    <m/>
    <m/>
    <m/>
    <m/>
    <m/>
    <m/>
    <m/>
    <m/>
    <m/>
    <x v="0"/>
    <x v="2"/>
    <m/>
    <x v="17"/>
    <m/>
    <m/>
    <s v=""/>
    <s v=""/>
    <m/>
    <x v="1"/>
    <m/>
    <m/>
    <m/>
    <m/>
    <m/>
    <m/>
  </r>
  <r>
    <n v="97"/>
    <m/>
    <m/>
    <m/>
    <m/>
    <m/>
    <m/>
    <m/>
    <m/>
    <m/>
    <x v="0"/>
    <x v="2"/>
    <m/>
    <x v="17"/>
    <m/>
    <m/>
    <s v=""/>
    <s v=""/>
    <m/>
    <x v="1"/>
    <m/>
    <m/>
    <m/>
    <m/>
    <m/>
    <m/>
  </r>
  <r>
    <n v="98"/>
    <m/>
    <m/>
    <m/>
    <m/>
    <m/>
    <m/>
    <m/>
    <m/>
    <m/>
    <x v="0"/>
    <x v="2"/>
    <m/>
    <x v="17"/>
    <m/>
    <m/>
    <s v=""/>
    <s v=""/>
    <m/>
    <x v="1"/>
    <m/>
    <m/>
    <m/>
    <m/>
    <m/>
    <m/>
  </r>
  <r>
    <n v="99"/>
    <m/>
    <m/>
    <m/>
    <m/>
    <m/>
    <m/>
    <m/>
    <m/>
    <m/>
    <x v="0"/>
    <x v="2"/>
    <m/>
    <x v="17"/>
    <m/>
    <m/>
    <s v=""/>
    <s v=""/>
    <m/>
    <x v="1"/>
    <m/>
    <m/>
    <m/>
    <m/>
    <m/>
    <m/>
  </r>
  <r>
    <n v="100"/>
    <m/>
    <m/>
    <m/>
    <m/>
    <m/>
    <m/>
    <m/>
    <m/>
    <m/>
    <x v="0"/>
    <x v="2"/>
    <m/>
    <x v="17"/>
    <m/>
    <m/>
    <s v=""/>
    <s v=""/>
    <m/>
    <x v="1"/>
    <m/>
    <m/>
    <m/>
    <m/>
    <m/>
    <m/>
  </r>
  <r>
    <n v="101"/>
    <m/>
    <m/>
    <m/>
    <m/>
    <m/>
    <m/>
    <m/>
    <m/>
    <m/>
    <x v="0"/>
    <x v="2"/>
    <m/>
    <x v="17"/>
    <m/>
    <m/>
    <s v=""/>
    <s v=""/>
    <m/>
    <x v="1"/>
    <m/>
    <m/>
    <m/>
    <m/>
    <m/>
    <m/>
  </r>
  <r>
    <n v="102"/>
    <m/>
    <m/>
    <m/>
    <m/>
    <m/>
    <m/>
    <m/>
    <m/>
    <m/>
    <x v="0"/>
    <x v="2"/>
    <m/>
    <x v="17"/>
    <m/>
    <m/>
    <s v=""/>
    <s v=""/>
    <m/>
    <x v="1"/>
    <m/>
    <m/>
    <m/>
    <m/>
    <m/>
    <m/>
  </r>
  <r>
    <n v="103"/>
    <m/>
    <m/>
    <m/>
    <m/>
    <m/>
    <m/>
    <m/>
    <m/>
    <m/>
    <x v="0"/>
    <x v="2"/>
    <m/>
    <x v="17"/>
    <m/>
    <m/>
    <s v=""/>
    <s v=""/>
    <m/>
    <x v="1"/>
    <m/>
    <m/>
    <m/>
    <m/>
    <m/>
    <m/>
  </r>
  <r>
    <n v="104"/>
    <m/>
    <m/>
    <m/>
    <m/>
    <m/>
    <m/>
    <m/>
    <m/>
    <m/>
    <x v="0"/>
    <x v="2"/>
    <m/>
    <x v="17"/>
    <m/>
    <m/>
    <s v=""/>
    <s v=""/>
    <m/>
    <x v="1"/>
    <m/>
    <m/>
    <m/>
    <m/>
    <m/>
    <m/>
  </r>
  <r>
    <n v="105"/>
    <m/>
    <m/>
    <m/>
    <m/>
    <m/>
    <m/>
    <m/>
    <m/>
    <m/>
    <x v="0"/>
    <x v="2"/>
    <m/>
    <x v="17"/>
    <m/>
    <m/>
    <s v=""/>
    <s v=""/>
    <m/>
    <x v="1"/>
    <m/>
    <m/>
    <m/>
    <m/>
    <m/>
    <m/>
  </r>
  <r>
    <n v="106"/>
    <m/>
    <m/>
    <m/>
    <m/>
    <m/>
    <m/>
    <m/>
    <m/>
    <m/>
    <x v="0"/>
    <x v="2"/>
    <m/>
    <x v="17"/>
    <m/>
    <m/>
    <s v=""/>
    <s v=""/>
    <m/>
    <x v="1"/>
    <m/>
    <m/>
    <m/>
    <m/>
    <m/>
    <m/>
  </r>
  <r>
    <n v="107"/>
    <m/>
    <m/>
    <m/>
    <m/>
    <m/>
    <m/>
    <m/>
    <m/>
    <m/>
    <x v="0"/>
    <x v="2"/>
    <m/>
    <x v="17"/>
    <m/>
    <m/>
    <s v=""/>
    <s v=""/>
    <m/>
    <x v="1"/>
    <m/>
    <m/>
    <m/>
    <m/>
    <m/>
    <m/>
  </r>
  <r>
    <n v="108"/>
    <m/>
    <m/>
    <m/>
    <m/>
    <m/>
    <m/>
    <m/>
    <m/>
    <m/>
    <x v="0"/>
    <x v="2"/>
    <m/>
    <x v="17"/>
    <m/>
    <m/>
    <s v=""/>
    <s v=""/>
    <m/>
    <x v="1"/>
    <m/>
    <m/>
    <m/>
    <m/>
    <m/>
    <m/>
  </r>
  <r>
    <n v="109"/>
    <m/>
    <m/>
    <m/>
    <m/>
    <m/>
    <m/>
    <m/>
    <m/>
    <m/>
    <x v="0"/>
    <x v="2"/>
    <m/>
    <x v="17"/>
    <m/>
    <m/>
    <s v=""/>
    <s v=""/>
    <m/>
    <x v="1"/>
    <m/>
    <m/>
    <m/>
    <m/>
    <m/>
    <m/>
  </r>
  <r>
    <n v="110"/>
    <m/>
    <m/>
    <m/>
    <m/>
    <m/>
    <m/>
    <m/>
    <m/>
    <m/>
    <x v="0"/>
    <x v="2"/>
    <m/>
    <x v="17"/>
    <m/>
    <m/>
    <s v=""/>
    <s v=""/>
    <m/>
    <x v="1"/>
    <m/>
    <m/>
    <m/>
    <m/>
    <m/>
    <m/>
  </r>
  <r>
    <n v="111"/>
    <m/>
    <m/>
    <m/>
    <m/>
    <m/>
    <m/>
    <m/>
    <m/>
    <m/>
    <x v="0"/>
    <x v="2"/>
    <m/>
    <x v="17"/>
    <m/>
    <m/>
    <s v=""/>
    <s v=""/>
    <m/>
    <x v="1"/>
    <m/>
    <m/>
    <m/>
    <m/>
    <m/>
    <m/>
  </r>
  <r>
    <n v="112"/>
    <m/>
    <m/>
    <m/>
    <m/>
    <m/>
    <m/>
    <m/>
    <m/>
    <m/>
    <x v="0"/>
    <x v="2"/>
    <m/>
    <x v="17"/>
    <m/>
    <m/>
    <s v=""/>
    <s v=""/>
    <m/>
    <x v="1"/>
    <m/>
    <m/>
    <m/>
    <m/>
    <m/>
    <m/>
  </r>
  <r>
    <n v="113"/>
    <m/>
    <m/>
    <m/>
    <m/>
    <m/>
    <m/>
    <m/>
    <m/>
    <m/>
    <x v="0"/>
    <x v="2"/>
    <m/>
    <x v="17"/>
    <m/>
    <m/>
    <s v=""/>
    <s v=""/>
    <m/>
    <x v="1"/>
    <m/>
    <m/>
    <m/>
    <m/>
    <m/>
    <m/>
  </r>
  <r>
    <n v="114"/>
    <m/>
    <m/>
    <m/>
    <m/>
    <m/>
    <m/>
    <m/>
    <m/>
    <m/>
    <x v="0"/>
    <x v="2"/>
    <m/>
    <x v="17"/>
    <m/>
    <m/>
    <s v=""/>
    <s v=""/>
    <m/>
    <x v="1"/>
    <m/>
    <m/>
    <m/>
    <m/>
    <m/>
    <m/>
  </r>
  <r>
    <n v="115"/>
    <m/>
    <m/>
    <m/>
    <m/>
    <m/>
    <m/>
    <m/>
    <m/>
    <m/>
    <x v="0"/>
    <x v="2"/>
    <m/>
    <x v="17"/>
    <m/>
    <m/>
    <s v=""/>
    <s v=""/>
    <m/>
    <x v="1"/>
    <m/>
    <m/>
    <m/>
    <m/>
    <m/>
    <m/>
  </r>
  <r>
    <n v="116"/>
    <m/>
    <m/>
    <m/>
    <m/>
    <m/>
    <m/>
    <m/>
    <m/>
    <m/>
    <x v="0"/>
    <x v="2"/>
    <m/>
    <x v="17"/>
    <m/>
    <m/>
    <s v=""/>
    <s v=""/>
    <m/>
    <x v="1"/>
    <m/>
    <m/>
    <m/>
    <m/>
    <m/>
    <m/>
  </r>
  <r>
    <n v="117"/>
    <m/>
    <m/>
    <m/>
    <m/>
    <m/>
    <m/>
    <m/>
    <m/>
    <m/>
    <x v="0"/>
    <x v="2"/>
    <m/>
    <x v="17"/>
    <m/>
    <m/>
    <s v=""/>
    <s v=""/>
    <m/>
    <x v="1"/>
    <m/>
    <m/>
    <m/>
    <m/>
    <m/>
    <m/>
  </r>
  <r>
    <n v="118"/>
    <m/>
    <m/>
    <m/>
    <m/>
    <m/>
    <m/>
    <m/>
    <m/>
    <m/>
    <x v="0"/>
    <x v="2"/>
    <m/>
    <x v="17"/>
    <m/>
    <m/>
    <s v=""/>
    <s v=""/>
    <m/>
    <x v="1"/>
    <m/>
    <m/>
    <m/>
    <m/>
    <m/>
    <m/>
  </r>
  <r>
    <n v="119"/>
    <m/>
    <m/>
    <m/>
    <m/>
    <m/>
    <m/>
    <m/>
    <m/>
    <m/>
    <x v="0"/>
    <x v="2"/>
    <m/>
    <x v="17"/>
    <m/>
    <m/>
    <s v=""/>
    <s v=""/>
    <m/>
    <x v="1"/>
    <m/>
    <m/>
    <m/>
    <m/>
    <m/>
    <m/>
  </r>
  <r>
    <n v="120"/>
    <m/>
    <m/>
    <m/>
    <m/>
    <m/>
    <m/>
    <m/>
    <m/>
    <m/>
    <x v="0"/>
    <x v="2"/>
    <m/>
    <x v="17"/>
    <m/>
    <m/>
    <s v=""/>
    <s v=""/>
    <m/>
    <x v="1"/>
    <m/>
    <m/>
    <m/>
    <m/>
    <m/>
    <m/>
  </r>
  <r>
    <n v="121"/>
    <m/>
    <m/>
    <m/>
    <m/>
    <m/>
    <m/>
    <m/>
    <m/>
    <m/>
    <x v="0"/>
    <x v="2"/>
    <m/>
    <x v="17"/>
    <m/>
    <m/>
    <s v=""/>
    <s v=""/>
    <m/>
    <x v="1"/>
    <m/>
    <m/>
    <m/>
    <m/>
    <m/>
    <m/>
  </r>
  <r>
    <n v="122"/>
    <m/>
    <m/>
    <m/>
    <m/>
    <m/>
    <m/>
    <m/>
    <m/>
    <m/>
    <x v="0"/>
    <x v="2"/>
    <m/>
    <x v="17"/>
    <m/>
    <m/>
    <s v=""/>
    <s v=""/>
    <m/>
    <x v="1"/>
    <m/>
    <m/>
    <m/>
    <m/>
    <m/>
    <m/>
  </r>
  <r>
    <n v="123"/>
    <m/>
    <m/>
    <m/>
    <m/>
    <m/>
    <m/>
    <m/>
    <m/>
    <m/>
    <x v="0"/>
    <x v="2"/>
    <m/>
    <x v="17"/>
    <m/>
    <m/>
    <s v=""/>
    <s v=""/>
    <m/>
    <x v="1"/>
    <m/>
    <m/>
    <m/>
    <m/>
    <m/>
    <m/>
  </r>
  <r>
    <n v="124"/>
    <m/>
    <m/>
    <m/>
    <m/>
    <m/>
    <m/>
    <m/>
    <m/>
    <m/>
    <x v="0"/>
    <x v="2"/>
    <m/>
    <x v="17"/>
    <m/>
    <m/>
    <s v=""/>
    <s v=""/>
    <m/>
    <x v="1"/>
    <m/>
    <m/>
    <m/>
    <m/>
    <m/>
    <m/>
  </r>
  <r>
    <n v="125"/>
    <m/>
    <m/>
    <m/>
    <m/>
    <m/>
    <m/>
    <m/>
    <m/>
    <m/>
    <x v="0"/>
    <x v="2"/>
    <m/>
    <x v="17"/>
    <m/>
    <m/>
    <s v=""/>
    <s v=""/>
    <m/>
    <x v="1"/>
    <m/>
    <m/>
    <m/>
    <m/>
    <m/>
    <m/>
  </r>
  <r>
    <n v="126"/>
    <m/>
    <m/>
    <m/>
    <m/>
    <m/>
    <m/>
    <m/>
    <m/>
    <m/>
    <x v="0"/>
    <x v="2"/>
    <m/>
    <x v="17"/>
    <m/>
    <m/>
    <s v=""/>
    <s v=""/>
    <m/>
    <x v="1"/>
    <m/>
    <m/>
    <m/>
    <m/>
    <m/>
    <m/>
  </r>
  <r>
    <n v="127"/>
    <m/>
    <m/>
    <m/>
    <m/>
    <m/>
    <m/>
    <m/>
    <m/>
    <m/>
    <x v="0"/>
    <x v="2"/>
    <m/>
    <x v="17"/>
    <m/>
    <m/>
    <s v=""/>
    <s v=""/>
    <m/>
    <x v="1"/>
    <m/>
    <m/>
    <m/>
    <m/>
    <m/>
    <m/>
  </r>
  <r>
    <n v="128"/>
    <m/>
    <m/>
    <m/>
    <m/>
    <m/>
    <m/>
    <m/>
    <m/>
    <m/>
    <x v="0"/>
    <x v="2"/>
    <m/>
    <x v="17"/>
    <m/>
    <m/>
    <s v=""/>
    <s v=""/>
    <m/>
    <x v="1"/>
    <m/>
    <m/>
    <m/>
    <m/>
    <m/>
    <m/>
  </r>
  <r>
    <n v="129"/>
    <m/>
    <m/>
    <m/>
    <m/>
    <m/>
    <m/>
    <m/>
    <m/>
    <m/>
    <x v="0"/>
    <x v="2"/>
    <m/>
    <x v="17"/>
    <m/>
    <m/>
    <s v=""/>
    <s v=""/>
    <m/>
    <x v="1"/>
    <m/>
    <m/>
    <m/>
    <m/>
    <m/>
    <m/>
  </r>
  <r>
    <n v="130"/>
    <m/>
    <m/>
    <m/>
    <m/>
    <m/>
    <m/>
    <m/>
    <m/>
    <m/>
    <x v="0"/>
    <x v="2"/>
    <m/>
    <x v="17"/>
    <m/>
    <m/>
    <s v=""/>
    <s v=""/>
    <m/>
    <x v="1"/>
    <m/>
    <m/>
    <m/>
    <m/>
    <m/>
    <m/>
  </r>
  <r>
    <n v="131"/>
    <m/>
    <m/>
    <m/>
    <m/>
    <m/>
    <m/>
    <m/>
    <m/>
    <m/>
    <x v="0"/>
    <x v="2"/>
    <m/>
    <x v="17"/>
    <m/>
    <m/>
    <s v=""/>
    <s v=""/>
    <m/>
    <x v="1"/>
    <m/>
    <m/>
    <m/>
    <m/>
    <m/>
    <m/>
  </r>
  <r>
    <n v="132"/>
    <m/>
    <m/>
    <m/>
    <m/>
    <m/>
    <m/>
    <m/>
    <m/>
    <m/>
    <x v="0"/>
    <x v="2"/>
    <m/>
    <x v="17"/>
    <m/>
    <m/>
    <s v=""/>
    <s v=""/>
    <m/>
    <x v="1"/>
    <m/>
    <m/>
    <m/>
    <m/>
    <m/>
    <m/>
  </r>
  <r>
    <n v="133"/>
    <m/>
    <m/>
    <m/>
    <m/>
    <m/>
    <m/>
    <m/>
    <m/>
    <m/>
    <x v="0"/>
    <x v="2"/>
    <m/>
    <x v="17"/>
    <m/>
    <m/>
    <s v=""/>
    <s v=""/>
    <m/>
    <x v="1"/>
    <m/>
    <m/>
    <m/>
    <m/>
    <m/>
    <m/>
  </r>
  <r>
    <n v="134"/>
    <m/>
    <m/>
    <m/>
    <m/>
    <m/>
    <m/>
    <m/>
    <m/>
    <m/>
    <x v="0"/>
    <x v="2"/>
    <m/>
    <x v="17"/>
    <m/>
    <m/>
    <s v=""/>
    <s v=""/>
    <m/>
    <x v="1"/>
    <m/>
    <m/>
    <m/>
    <m/>
    <m/>
    <m/>
  </r>
  <r>
    <n v="135"/>
    <m/>
    <m/>
    <m/>
    <m/>
    <m/>
    <m/>
    <m/>
    <m/>
    <m/>
    <x v="0"/>
    <x v="2"/>
    <m/>
    <x v="17"/>
    <m/>
    <m/>
    <s v=""/>
    <s v=""/>
    <m/>
    <x v="1"/>
    <m/>
    <m/>
    <m/>
    <m/>
    <m/>
    <m/>
  </r>
  <r>
    <n v="136"/>
    <m/>
    <m/>
    <m/>
    <m/>
    <m/>
    <m/>
    <m/>
    <m/>
    <m/>
    <x v="0"/>
    <x v="2"/>
    <m/>
    <x v="17"/>
    <m/>
    <m/>
    <s v=""/>
    <s v=""/>
    <m/>
    <x v="1"/>
    <m/>
    <m/>
    <m/>
    <m/>
    <m/>
    <m/>
  </r>
  <r>
    <n v="137"/>
    <m/>
    <m/>
    <m/>
    <m/>
    <m/>
    <m/>
    <m/>
    <m/>
    <m/>
    <x v="0"/>
    <x v="2"/>
    <m/>
    <x v="17"/>
    <m/>
    <m/>
    <s v=""/>
    <s v=""/>
    <m/>
    <x v="1"/>
    <m/>
    <m/>
    <m/>
    <m/>
    <m/>
    <m/>
  </r>
  <r>
    <n v="138"/>
    <m/>
    <m/>
    <m/>
    <m/>
    <m/>
    <m/>
    <m/>
    <m/>
    <m/>
    <x v="0"/>
    <x v="2"/>
    <m/>
    <x v="17"/>
    <m/>
    <m/>
    <s v=""/>
    <s v=""/>
    <m/>
    <x v="1"/>
    <m/>
    <m/>
    <m/>
    <m/>
    <m/>
    <m/>
  </r>
  <r>
    <n v="139"/>
    <m/>
    <m/>
    <m/>
    <m/>
    <m/>
    <m/>
    <m/>
    <m/>
    <m/>
    <x v="0"/>
    <x v="2"/>
    <m/>
    <x v="17"/>
    <m/>
    <m/>
    <s v=""/>
    <s v=""/>
    <m/>
    <x v="1"/>
    <m/>
    <m/>
    <m/>
    <m/>
    <m/>
    <m/>
  </r>
  <r>
    <n v="140"/>
    <m/>
    <m/>
    <m/>
    <m/>
    <m/>
    <m/>
    <m/>
    <m/>
    <m/>
    <x v="0"/>
    <x v="2"/>
    <m/>
    <x v="17"/>
    <m/>
    <m/>
    <s v=""/>
    <s v=""/>
    <m/>
    <x v="1"/>
    <m/>
    <m/>
    <m/>
    <m/>
    <m/>
    <m/>
  </r>
  <r>
    <n v="141"/>
    <m/>
    <m/>
    <m/>
    <m/>
    <m/>
    <m/>
    <m/>
    <m/>
    <m/>
    <x v="0"/>
    <x v="2"/>
    <m/>
    <x v="17"/>
    <m/>
    <m/>
    <s v=""/>
    <s v=""/>
    <m/>
    <x v="1"/>
    <m/>
    <m/>
    <m/>
    <m/>
    <m/>
    <m/>
  </r>
  <r>
    <n v="142"/>
    <m/>
    <m/>
    <m/>
    <m/>
    <m/>
    <m/>
    <m/>
    <m/>
    <m/>
    <x v="0"/>
    <x v="2"/>
    <m/>
    <x v="17"/>
    <m/>
    <m/>
    <s v=""/>
    <s v=""/>
    <m/>
    <x v="1"/>
    <m/>
    <m/>
    <m/>
    <m/>
    <m/>
    <m/>
  </r>
  <r>
    <n v="143"/>
    <m/>
    <m/>
    <m/>
    <m/>
    <m/>
    <m/>
    <m/>
    <m/>
    <m/>
    <x v="0"/>
    <x v="2"/>
    <m/>
    <x v="17"/>
    <m/>
    <m/>
    <s v=""/>
    <s v=""/>
    <m/>
    <x v="1"/>
    <m/>
    <m/>
    <m/>
    <m/>
    <m/>
    <m/>
  </r>
  <r>
    <n v="144"/>
    <m/>
    <m/>
    <m/>
    <m/>
    <m/>
    <m/>
    <m/>
    <m/>
    <m/>
    <x v="0"/>
    <x v="2"/>
    <m/>
    <x v="17"/>
    <m/>
    <m/>
    <s v=""/>
    <s v=""/>
    <m/>
    <x v="1"/>
    <m/>
    <m/>
    <m/>
    <m/>
    <m/>
    <m/>
  </r>
  <r>
    <n v="145"/>
    <m/>
    <m/>
    <m/>
    <m/>
    <m/>
    <m/>
    <m/>
    <m/>
    <m/>
    <x v="0"/>
    <x v="2"/>
    <m/>
    <x v="17"/>
    <m/>
    <m/>
    <s v=""/>
    <s v=""/>
    <m/>
    <x v="1"/>
    <m/>
    <m/>
    <m/>
    <m/>
    <m/>
    <m/>
  </r>
  <r>
    <n v="146"/>
    <m/>
    <m/>
    <m/>
    <m/>
    <m/>
    <m/>
    <m/>
    <m/>
    <m/>
    <x v="0"/>
    <x v="2"/>
    <m/>
    <x v="17"/>
    <m/>
    <m/>
    <s v=""/>
    <s v=""/>
    <m/>
    <x v="1"/>
    <m/>
    <m/>
    <m/>
    <m/>
    <m/>
    <m/>
  </r>
  <r>
    <n v="147"/>
    <m/>
    <m/>
    <m/>
    <m/>
    <m/>
    <m/>
    <m/>
    <m/>
    <m/>
    <x v="0"/>
    <x v="2"/>
    <m/>
    <x v="17"/>
    <m/>
    <m/>
    <s v=""/>
    <s v=""/>
    <m/>
    <x v="1"/>
    <m/>
    <m/>
    <m/>
    <m/>
    <m/>
    <m/>
  </r>
  <r>
    <n v="148"/>
    <m/>
    <m/>
    <m/>
    <m/>
    <m/>
    <m/>
    <m/>
    <m/>
    <m/>
    <x v="0"/>
    <x v="2"/>
    <m/>
    <x v="17"/>
    <m/>
    <m/>
    <s v=""/>
    <s v=""/>
    <m/>
    <x v="1"/>
    <m/>
    <m/>
    <m/>
    <m/>
    <m/>
    <m/>
  </r>
  <r>
    <n v="149"/>
    <m/>
    <m/>
    <m/>
    <m/>
    <m/>
    <m/>
    <m/>
    <m/>
    <m/>
    <x v="0"/>
    <x v="2"/>
    <m/>
    <x v="17"/>
    <m/>
    <m/>
    <s v=""/>
    <s v=""/>
    <m/>
    <x v="1"/>
    <m/>
    <m/>
    <m/>
    <m/>
    <m/>
    <m/>
  </r>
  <r>
    <n v="150"/>
    <m/>
    <m/>
    <m/>
    <m/>
    <m/>
    <m/>
    <m/>
    <m/>
    <m/>
    <x v="0"/>
    <x v="2"/>
    <m/>
    <x v="17"/>
    <m/>
    <m/>
    <s v=""/>
    <s v=""/>
    <m/>
    <x v="1"/>
    <m/>
    <m/>
    <m/>
    <m/>
    <m/>
    <m/>
  </r>
  <r>
    <n v="151"/>
    <m/>
    <m/>
    <m/>
    <m/>
    <m/>
    <m/>
    <m/>
    <m/>
    <m/>
    <x v="0"/>
    <x v="2"/>
    <m/>
    <x v="17"/>
    <m/>
    <m/>
    <s v=""/>
    <s v=""/>
    <m/>
    <x v="1"/>
    <m/>
    <m/>
    <m/>
    <m/>
    <m/>
    <m/>
  </r>
  <r>
    <n v="152"/>
    <m/>
    <m/>
    <m/>
    <m/>
    <m/>
    <m/>
    <m/>
    <m/>
    <m/>
    <x v="0"/>
    <x v="2"/>
    <m/>
    <x v="17"/>
    <m/>
    <m/>
    <s v=""/>
    <s v=""/>
    <m/>
    <x v="1"/>
    <m/>
    <m/>
    <m/>
    <m/>
    <m/>
    <m/>
  </r>
  <r>
    <n v="153"/>
    <m/>
    <m/>
    <m/>
    <m/>
    <m/>
    <m/>
    <m/>
    <m/>
    <m/>
    <x v="0"/>
    <x v="2"/>
    <m/>
    <x v="17"/>
    <m/>
    <m/>
    <s v=""/>
    <s v=""/>
    <m/>
    <x v="1"/>
    <m/>
    <m/>
    <m/>
    <m/>
    <m/>
    <m/>
  </r>
  <r>
    <n v="154"/>
    <m/>
    <m/>
    <m/>
    <m/>
    <m/>
    <m/>
    <m/>
    <m/>
    <m/>
    <x v="0"/>
    <x v="2"/>
    <m/>
    <x v="17"/>
    <m/>
    <m/>
    <s v=""/>
    <s v=""/>
    <m/>
    <x v="1"/>
    <m/>
    <m/>
    <m/>
    <m/>
    <m/>
    <m/>
  </r>
  <r>
    <n v="155"/>
    <m/>
    <m/>
    <m/>
    <m/>
    <m/>
    <m/>
    <m/>
    <m/>
    <m/>
    <x v="0"/>
    <x v="2"/>
    <m/>
    <x v="17"/>
    <m/>
    <m/>
    <s v=""/>
    <s v=""/>
    <m/>
    <x v="1"/>
    <m/>
    <m/>
    <m/>
    <m/>
    <m/>
    <m/>
  </r>
  <r>
    <n v="156"/>
    <m/>
    <m/>
    <m/>
    <m/>
    <m/>
    <m/>
    <m/>
    <m/>
    <m/>
    <x v="0"/>
    <x v="2"/>
    <m/>
    <x v="17"/>
    <m/>
    <m/>
    <s v=""/>
    <s v=""/>
    <m/>
    <x v="1"/>
    <m/>
    <m/>
    <m/>
    <m/>
    <m/>
    <m/>
  </r>
  <r>
    <n v="157"/>
    <m/>
    <m/>
    <m/>
    <m/>
    <m/>
    <m/>
    <m/>
    <m/>
    <m/>
    <x v="0"/>
    <x v="2"/>
    <m/>
    <x v="17"/>
    <m/>
    <m/>
    <s v=""/>
    <s v=""/>
    <m/>
    <x v="1"/>
    <m/>
    <m/>
    <m/>
    <m/>
    <m/>
    <m/>
  </r>
  <r>
    <n v="158"/>
    <m/>
    <m/>
    <m/>
    <m/>
    <m/>
    <m/>
    <m/>
    <m/>
    <m/>
    <x v="0"/>
    <x v="2"/>
    <m/>
    <x v="17"/>
    <m/>
    <m/>
    <s v=""/>
    <s v=""/>
    <m/>
    <x v="1"/>
    <m/>
    <m/>
    <m/>
    <m/>
    <m/>
    <m/>
  </r>
  <r>
    <n v="159"/>
    <m/>
    <m/>
    <m/>
    <m/>
    <m/>
    <m/>
    <m/>
    <m/>
    <m/>
    <x v="0"/>
    <x v="2"/>
    <m/>
    <x v="17"/>
    <m/>
    <m/>
    <s v=""/>
    <s v=""/>
    <m/>
    <x v="1"/>
    <m/>
    <m/>
    <m/>
    <m/>
    <m/>
    <m/>
  </r>
  <r>
    <n v="160"/>
    <m/>
    <m/>
    <m/>
    <m/>
    <m/>
    <m/>
    <m/>
    <m/>
    <m/>
    <x v="0"/>
    <x v="2"/>
    <m/>
    <x v="17"/>
    <m/>
    <m/>
    <s v=""/>
    <s v=""/>
    <m/>
    <x v="1"/>
    <m/>
    <m/>
    <m/>
    <m/>
    <m/>
    <m/>
  </r>
  <r>
    <n v="161"/>
    <m/>
    <m/>
    <m/>
    <m/>
    <m/>
    <m/>
    <m/>
    <m/>
    <m/>
    <x v="0"/>
    <x v="2"/>
    <m/>
    <x v="17"/>
    <m/>
    <m/>
    <s v=""/>
    <s v=""/>
    <m/>
    <x v="1"/>
    <m/>
    <m/>
    <m/>
    <m/>
    <m/>
    <m/>
  </r>
  <r>
    <n v="162"/>
    <m/>
    <m/>
    <m/>
    <m/>
    <m/>
    <m/>
    <m/>
    <m/>
    <m/>
    <x v="0"/>
    <x v="2"/>
    <m/>
    <x v="17"/>
    <m/>
    <m/>
    <s v=""/>
    <s v=""/>
    <m/>
    <x v="1"/>
    <m/>
    <m/>
    <m/>
    <m/>
    <m/>
    <m/>
  </r>
  <r>
    <n v="163"/>
    <m/>
    <m/>
    <m/>
    <m/>
    <m/>
    <m/>
    <m/>
    <m/>
    <m/>
    <x v="0"/>
    <x v="2"/>
    <m/>
    <x v="17"/>
    <m/>
    <m/>
    <s v=""/>
    <s v=""/>
    <m/>
    <x v="1"/>
    <m/>
    <m/>
    <m/>
    <m/>
    <m/>
    <m/>
  </r>
  <r>
    <n v="164"/>
    <m/>
    <m/>
    <m/>
    <m/>
    <m/>
    <m/>
    <m/>
    <m/>
    <m/>
    <x v="0"/>
    <x v="2"/>
    <m/>
    <x v="17"/>
    <m/>
    <m/>
    <s v=""/>
    <s v=""/>
    <m/>
    <x v="1"/>
    <m/>
    <m/>
    <m/>
    <m/>
    <m/>
    <m/>
  </r>
  <r>
    <n v="165"/>
    <m/>
    <m/>
    <m/>
    <m/>
    <m/>
    <m/>
    <m/>
    <m/>
    <m/>
    <x v="0"/>
    <x v="2"/>
    <m/>
    <x v="17"/>
    <m/>
    <m/>
    <s v=""/>
    <s v=""/>
    <m/>
    <x v="1"/>
    <m/>
    <m/>
    <m/>
    <m/>
    <m/>
    <m/>
  </r>
  <r>
    <n v="166"/>
    <m/>
    <m/>
    <m/>
    <m/>
    <m/>
    <m/>
    <m/>
    <m/>
    <m/>
    <x v="0"/>
    <x v="2"/>
    <m/>
    <x v="17"/>
    <m/>
    <m/>
    <s v=""/>
    <s v=""/>
    <m/>
    <x v="1"/>
    <m/>
    <m/>
    <m/>
    <m/>
    <m/>
    <m/>
  </r>
  <r>
    <n v="167"/>
    <m/>
    <m/>
    <m/>
    <m/>
    <m/>
    <m/>
    <m/>
    <m/>
    <m/>
    <x v="0"/>
    <x v="2"/>
    <m/>
    <x v="17"/>
    <m/>
    <m/>
    <s v=""/>
    <s v=""/>
    <m/>
    <x v="1"/>
    <m/>
    <m/>
    <m/>
    <m/>
    <m/>
    <m/>
  </r>
  <r>
    <n v="168"/>
    <m/>
    <m/>
    <m/>
    <m/>
    <m/>
    <m/>
    <m/>
    <m/>
    <m/>
    <x v="0"/>
    <x v="2"/>
    <m/>
    <x v="17"/>
    <m/>
    <m/>
    <s v=""/>
    <s v=""/>
    <m/>
    <x v="1"/>
    <m/>
    <m/>
    <m/>
    <m/>
    <m/>
    <m/>
  </r>
  <r>
    <n v="169"/>
    <m/>
    <m/>
    <m/>
    <m/>
    <m/>
    <m/>
    <m/>
    <m/>
    <m/>
    <x v="0"/>
    <x v="2"/>
    <m/>
    <x v="17"/>
    <m/>
    <m/>
    <s v=""/>
    <s v=""/>
    <m/>
    <x v="1"/>
    <m/>
    <m/>
    <m/>
    <m/>
    <m/>
    <m/>
  </r>
  <r>
    <n v="170"/>
    <m/>
    <m/>
    <m/>
    <m/>
    <m/>
    <m/>
    <m/>
    <m/>
    <m/>
    <x v="0"/>
    <x v="2"/>
    <m/>
    <x v="17"/>
    <m/>
    <m/>
    <s v=""/>
    <s v=""/>
    <m/>
    <x v="1"/>
    <m/>
    <m/>
    <m/>
    <m/>
    <m/>
    <m/>
  </r>
  <r>
    <n v="171"/>
    <m/>
    <m/>
    <m/>
    <m/>
    <m/>
    <m/>
    <m/>
    <m/>
    <m/>
    <x v="0"/>
    <x v="2"/>
    <m/>
    <x v="17"/>
    <m/>
    <m/>
    <s v=""/>
    <s v=""/>
    <m/>
    <x v="1"/>
    <m/>
    <m/>
    <m/>
    <m/>
    <m/>
    <m/>
  </r>
  <r>
    <n v="172"/>
    <m/>
    <m/>
    <m/>
    <m/>
    <m/>
    <m/>
    <m/>
    <m/>
    <m/>
    <x v="0"/>
    <x v="2"/>
    <m/>
    <x v="17"/>
    <m/>
    <m/>
    <s v=""/>
    <s v=""/>
    <m/>
    <x v="1"/>
    <m/>
    <m/>
    <m/>
    <m/>
    <m/>
    <m/>
  </r>
  <r>
    <n v="173"/>
    <m/>
    <m/>
    <m/>
    <m/>
    <m/>
    <m/>
    <m/>
    <m/>
    <m/>
    <x v="0"/>
    <x v="2"/>
    <m/>
    <x v="17"/>
    <m/>
    <m/>
    <s v=""/>
    <s v=""/>
    <m/>
    <x v="1"/>
    <m/>
    <m/>
    <m/>
    <m/>
    <m/>
    <m/>
  </r>
  <r>
    <n v="174"/>
    <m/>
    <m/>
    <m/>
    <m/>
    <m/>
    <m/>
    <m/>
    <m/>
    <m/>
    <x v="0"/>
    <x v="2"/>
    <m/>
    <x v="17"/>
    <m/>
    <m/>
    <s v=""/>
    <s v=""/>
    <m/>
    <x v="1"/>
    <m/>
    <m/>
    <m/>
    <m/>
    <m/>
    <m/>
  </r>
  <r>
    <n v="175"/>
    <m/>
    <m/>
    <m/>
    <m/>
    <m/>
    <m/>
    <m/>
    <m/>
    <m/>
    <x v="0"/>
    <x v="2"/>
    <m/>
    <x v="17"/>
    <m/>
    <m/>
    <s v=""/>
    <s v=""/>
    <m/>
    <x v="1"/>
    <m/>
    <m/>
    <m/>
    <m/>
    <m/>
    <m/>
  </r>
  <r>
    <n v="176"/>
    <m/>
    <m/>
    <m/>
    <m/>
    <m/>
    <m/>
    <m/>
    <m/>
    <m/>
    <x v="0"/>
    <x v="2"/>
    <m/>
    <x v="17"/>
    <m/>
    <m/>
    <s v=""/>
    <s v=""/>
    <m/>
    <x v="1"/>
    <m/>
    <m/>
    <m/>
    <m/>
    <m/>
    <m/>
  </r>
  <r>
    <n v="177"/>
    <m/>
    <m/>
    <m/>
    <m/>
    <m/>
    <m/>
    <m/>
    <m/>
    <m/>
    <x v="0"/>
    <x v="2"/>
    <m/>
    <x v="17"/>
    <m/>
    <m/>
    <s v=""/>
    <s v=""/>
    <m/>
    <x v="1"/>
    <m/>
    <m/>
    <m/>
    <m/>
    <m/>
    <m/>
  </r>
  <r>
    <n v="178"/>
    <m/>
    <m/>
    <m/>
    <m/>
    <m/>
    <m/>
    <m/>
    <m/>
    <m/>
    <x v="0"/>
    <x v="2"/>
    <m/>
    <x v="17"/>
    <m/>
    <m/>
    <s v=""/>
    <s v=""/>
    <m/>
    <x v="1"/>
    <m/>
    <m/>
    <m/>
    <m/>
    <m/>
    <m/>
  </r>
  <r>
    <n v="179"/>
    <m/>
    <m/>
    <m/>
    <m/>
    <m/>
    <m/>
    <m/>
    <m/>
    <m/>
    <x v="0"/>
    <x v="2"/>
    <m/>
    <x v="17"/>
    <m/>
    <m/>
    <s v=""/>
    <s v=""/>
    <m/>
    <x v="1"/>
    <m/>
    <m/>
    <m/>
    <m/>
    <m/>
    <m/>
  </r>
  <r>
    <n v="180"/>
    <m/>
    <m/>
    <m/>
    <m/>
    <m/>
    <m/>
    <m/>
    <m/>
    <m/>
    <x v="0"/>
    <x v="2"/>
    <m/>
    <x v="17"/>
    <m/>
    <m/>
    <s v=""/>
    <s v=""/>
    <m/>
    <x v="1"/>
    <m/>
    <m/>
    <m/>
    <m/>
    <m/>
    <m/>
  </r>
  <r>
    <n v="181"/>
    <m/>
    <m/>
    <m/>
    <m/>
    <m/>
    <m/>
    <m/>
    <m/>
    <m/>
    <x v="0"/>
    <x v="2"/>
    <m/>
    <x v="17"/>
    <m/>
    <m/>
    <s v=""/>
    <s v=""/>
    <m/>
    <x v="1"/>
    <m/>
    <m/>
    <m/>
    <m/>
    <m/>
    <m/>
  </r>
  <r>
    <n v="182"/>
    <m/>
    <m/>
    <m/>
    <m/>
    <m/>
    <m/>
    <m/>
    <m/>
    <m/>
    <x v="0"/>
    <x v="2"/>
    <m/>
    <x v="17"/>
    <m/>
    <m/>
    <s v=""/>
    <s v=""/>
    <m/>
    <x v="1"/>
    <m/>
    <m/>
    <m/>
    <m/>
    <m/>
    <m/>
  </r>
  <r>
    <n v="183"/>
    <m/>
    <m/>
    <m/>
    <m/>
    <m/>
    <m/>
    <m/>
    <m/>
    <m/>
    <x v="0"/>
    <x v="2"/>
    <m/>
    <x v="17"/>
    <m/>
    <m/>
    <s v=""/>
    <s v=""/>
    <m/>
    <x v="1"/>
    <m/>
    <m/>
    <m/>
    <m/>
    <m/>
    <m/>
  </r>
  <r>
    <n v="184"/>
    <m/>
    <m/>
    <m/>
    <m/>
    <m/>
    <m/>
    <m/>
    <m/>
    <m/>
    <x v="0"/>
    <x v="2"/>
    <m/>
    <x v="17"/>
    <m/>
    <m/>
    <s v=""/>
    <s v=""/>
    <m/>
    <x v="1"/>
    <m/>
    <m/>
    <m/>
    <m/>
    <m/>
    <m/>
  </r>
  <r>
    <n v="185"/>
    <m/>
    <m/>
    <m/>
    <m/>
    <m/>
    <m/>
    <m/>
    <m/>
    <m/>
    <x v="0"/>
    <x v="2"/>
    <m/>
    <x v="17"/>
    <m/>
    <m/>
    <s v=""/>
    <s v=""/>
    <m/>
    <x v="1"/>
    <m/>
    <m/>
    <m/>
    <m/>
    <m/>
    <m/>
  </r>
  <r>
    <n v="186"/>
    <m/>
    <m/>
    <m/>
    <m/>
    <m/>
    <m/>
    <m/>
    <m/>
    <m/>
    <x v="0"/>
    <x v="2"/>
    <m/>
    <x v="17"/>
    <m/>
    <m/>
    <s v=""/>
    <s v=""/>
    <m/>
    <x v="1"/>
    <m/>
    <m/>
    <m/>
    <m/>
    <m/>
    <m/>
  </r>
  <r>
    <n v="187"/>
    <m/>
    <m/>
    <m/>
    <m/>
    <m/>
    <m/>
    <m/>
    <m/>
    <m/>
    <x v="0"/>
    <x v="2"/>
    <m/>
    <x v="17"/>
    <m/>
    <m/>
    <s v=""/>
    <s v=""/>
    <m/>
    <x v="1"/>
    <m/>
    <m/>
    <m/>
    <m/>
    <m/>
    <m/>
  </r>
  <r>
    <n v="188"/>
    <m/>
    <m/>
    <m/>
    <m/>
    <m/>
    <m/>
    <m/>
    <m/>
    <m/>
    <x v="0"/>
    <x v="2"/>
    <m/>
    <x v="17"/>
    <m/>
    <m/>
    <s v=""/>
    <s v=""/>
    <m/>
    <x v="1"/>
    <m/>
    <m/>
    <m/>
    <m/>
    <m/>
    <m/>
  </r>
  <r>
    <n v="189"/>
    <m/>
    <m/>
    <m/>
    <m/>
    <m/>
    <m/>
    <m/>
    <m/>
    <m/>
    <x v="0"/>
    <x v="2"/>
    <m/>
    <x v="17"/>
    <m/>
    <m/>
    <s v=""/>
    <s v=""/>
    <m/>
    <x v="1"/>
    <m/>
    <m/>
    <m/>
    <m/>
    <m/>
    <m/>
  </r>
  <r>
    <n v="190"/>
    <m/>
    <m/>
    <m/>
    <m/>
    <m/>
    <m/>
    <m/>
    <m/>
    <m/>
    <x v="0"/>
    <x v="2"/>
    <m/>
    <x v="17"/>
    <m/>
    <m/>
    <s v=""/>
    <s v=""/>
    <m/>
    <x v="1"/>
    <m/>
    <m/>
    <m/>
    <m/>
    <m/>
    <m/>
  </r>
  <r>
    <n v="191"/>
    <m/>
    <m/>
    <m/>
    <m/>
    <m/>
    <m/>
    <m/>
    <m/>
    <m/>
    <x v="0"/>
    <x v="2"/>
    <m/>
    <x v="17"/>
    <m/>
    <m/>
    <s v=""/>
    <s v=""/>
    <m/>
    <x v="1"/>
    <m/>
    <m/>
    <m/>
    <m/>
    <m/>
    <m/>
  </r>
  <r>
    <n v="192"/>
    <m/>
    <m/>
    <m/>
    <m/>
    <m/>
    <m/>
    <m/>
    <m/>
    <m/>
    <x v="0"/>
    <x v="2"/>
    <m/>
    <x v="17"/>
    <m/>
    <m/>
    <s v=""/>
    <s v=""/>
    <m/>
    <x v="1"/>
    <m/>
    <m/>
    <m/>
    <m/>
    <m/>
    <m/>
  </r>
  <r>
    <n v="193"/>
    <m/>
    <m/>
    <m/>
    <m/>
    <m/>
    <m/>
    <m/>
    <m/>
    <m/>
    <x v="0"/>
    <x v="2"/>
    <m/>
    <x v="17"/>
    <m/>
    <m/>
    <s v=""/>
    <s v=""/>
    <m/>
    <x v="1"/>
    <m/>
    <m/>
    <m/>
    <m/>
    <m/>
    <m/>
  </r>
  <r>
    <n v="194"/>
    <m/>
    <m/>
    <m/>
    <m/>
    <m/>
    <m/>
    <m/>
    <m/>
    <m/>
    <x v="0"/>
    <x v="2"/>
    <m/>
    <x v="17"/>
    <m/>
    <m/>
    <s v=""/>
    <s v=""/>
    <m/>
    <x v="1"/>
    <m/>
    <m/>
    <m/>
    <m/>
    <m/>
    <m/>
  </r>
  <r>
    <n v="195"/>
    <m/>
    <m/>
    <m/>
    <m/>
    <m/>
    <m/>
    <m/>
    <m/>
    <m/>
    <x v="0"/>
    <x v="2"/>
    <m/>
    <x v="17"/>
    <m/>
    <m/>
    <s v=""/>
    <s v=""/>
    <m/>
    <x v="1"/>
    <m/>
    <m/>
    <m/>
    <m/>
    <m/>
    <m/>
  </r>
  <r>
    <n v="196"/>
    <m/>
    <m/>
    <m/>
    <m/>
    <m/>
    <m/>
    <m/>
    <m/>
    <m/>
    <x v="0"/>
    <x v="2"/>
    <m/>
    <x v="17"/>
    <m/>
    <m/>
    <s v=""/>
    <s v=""/>
    <m/>
    <x v="1"/>
    <m/>
    <m/>
    <m/>
    <m/>
    <m/>
    <m/>
  </r>
  <r>
    <n v="197"/>
    <m/>
    <m/>
    <m/>
    <m/>
    <m/>
    <m/>
    <m/>
    <m/>
    <m/>
    <x v="0"/>
    <x v="2"/>
    <m/>
    <x v="17"/>
    <m/>
    <m/>
    <s v=""/>
    <s v=""/>
    <m/>
    <x v="1"/>
    <m/>
    <m/>
    <m/>
    <m/>
    <m/>
    <m/>
  </r>
  <r>
    <n v="198"/>
    <m/>
    <m/>
    <m/>
    <m/>
    <m/>
    <m/>
    <m/>
    <m/>
    <m/>
    <x v="0"/>
    <x v="2"/>
    <m/>
    <x v="17"/>
    <m/>
    <m/>
    <s v=""/>
    <s v=""/>
    <m/>
    <x v="1"/>
    <m/>
    <m/>
    <m/>
    <m/>
    <m/>
    <m/>
  </r>
</pivotCacheRecords>
</file>

<file path=xl/pivotCache/pivotCacheRecords3.xml><?xml version="1.0" encoding="utf-8"?>
<pivotCacheRecords xmlns="http://schemas.openxmlformats.org/spreadsheetml/2006/main" xmlns:r="http://schemas.openxmlformats.org/officeDocument/2006/relationships" count="198">
  <r>
    <n v="1"/>
    <d v="2019-07-02T00:00:00"/>
    <s v="CRA 80 K NO. 28 SUR"/>
    <s v="Bosa Central"/>
    <s v="ARGELIA"/>
    <s v="N/A"/>
    <s v="Adultez"/>
    <s v="5 Tramitación De Requerimientos Ciudadanos"/>
    <s v="5.2  Seguimiento a Trámites"/>
    <s v="G. Reuniones interinstitucionales / Participación en Instancias"/>
    <x v="0"/>
    <x v="0"/>
    <s v="NO"/>
    <s v="N/A"/>
    <d v="2019-07-02T00:00:00"/>
    <d v="2019-07-02T00:00:00"/>
    <d v="2019-07-02T00:00:00"/>
    <n v="0"/>
    <n v="0"/>
    <x v="0"/>
    <s v="CLM7"/>
    <s v="ACTA"/>
    <s v="DANDO ALCANCE A LOS COMPROMISOS ADQUIRIDOS EN EL RECORRIDO DE VERIFICACIÓN REALIZADO EN EL HUMEDAL LA ISLA EL PASADO JUEVES 27 DE JUNIO DE 2019, SE CITÓ A REUNIÓN EL DÍA 2 DE JULIO A LAS ENTIDADES LOCALES Y A LA CONSTRUCTORA BOLÍVAR CON EL FIN DE PRSENTAR LOS RESULTADOS DEL RECORRIDO Y ESTABLECER COMPROMISOS PARA SOLUCIONAR LA PROBLEMÁTICA QUE TIENE EL HUMEDAL. LA REUNIÓN INICIA CON LA PRESENTACIÓN DE LOS ASISTENTES CON SU RESPECTIVO SALUDO. LUEGO LA CONSTRUCTORA PRESENTA COMENTA QUE ENVIÓ LOS DISEÑOS PROPUESTOS PARA INTERVENIR EL HUMEDAL EN EL ÁREA DE SU PROPIEDAD A LA SECRETARIA DE AMBIENTE Y ACUEDUCTO, PARA CON ESTOS REALIZAR SU OBRA. A PARTIR DE ESTO EL DELEGADO DE ACUEDUCTO SOSTIENE QUE NO APRUEBA DISEÑOS HASTA QUE NO ESTÉ CLARA LA SITUACIÓN JURÍDICA Y NORMATIVA DEL PREDIO, PUES NO SE EVIDENCIA DE FORMA CLARA SU PROPIEDAD. POR LO TANTO SE VA TOMAR ACCIONES PARA CLARIFICAR A QUIÉN LE PERTENECE. A PARTIR DE ESTO DESDE EL CLM SE MANIFIESTA QUE HASTA QUE NO HAY CLARIDAD JURÍDICA SOBRE LA PROPIEDAD DEL PREDIO NO SE PUEDEN REALIZAR ACCIONES YA QUE EN ESTE MOMENTO NO SE SABE SI ES UN PÚBLICO O PRIVADO, YA QUE COMO SE MENCIONÓ EN EL ACTA DEL RECORRIDO HAY UNOS VEHÍCULOS ABANDONADOS. ADEMÁS, DESDE EL CLM 07 SE RECUERDA QUE SOLO ES POSIBLE HACER OPERATIVOS DE TRANSITO CON VEHÍCULOS QUE CUENTEN CON PLACAS.PARA FINALIZAR DESDE LA ALCALDÍA LOCAL SE COMPROMETE A HACER UNA REVISIÓN DE LOS ELEMENTOS JURÍDICOS PARA CON ESTO PROCEDER A LA CONTINUACIÓN DEL PROCESO.    "/>
    <s v="Otro"/>
    <s v="REUNIÓN INTERINSTITUCIONAL CON LOS REFERENTES DE ESPACIO PÚBLICO DE LA ALCALDÍA LOCAL DE BOSA"/>
    <s v="JHON DÍAZ"/>
  </r>
  <r>
    <n v="2"/>
    <d v="2019-07-03T00:00:00"/>
    <s v="CR 80K NO. 61- 28 SUR"/>
    <s v="Bosa Central"/>
    <s v="ARGELIA"/>
    <s v="N/A"/>
    <s v="Adultez"/>
    <s v="1 Formación, sensibilización capacitación"/>
    <s v="1.1 Sensibilización e Información"/>
    <s v="E. Jornadas informativas y de divulgación"/>
    <x v="0"/>
    <x v="0"/>
    <s v="NO"/>
    <s v="N/A"/>
    <d v="2019-07-03T00:00:00"/>
    <d v="2019-07-03T00:00:00"/>
    <d v="2019-07-03T00:00:00"/>
    <n v="0"/>
    <n v="0"/>
    <x v="0"/>
    <s v="CLM7"/>
    <s v="ACTA"/>
    <s v="SE INSTALO EN LA CASA DE LA PARTICIPACIÓN LA PIEZA COMUNICATIVA DE CONVOCATORIA PARA EL REGISTRO  BICI A REALIZARSE EL DÍA 5 DE JULIO EN LA ALAMEDA PORVENIR. SE REALIZA LA TOMA DE REGISTRO FOTOGRAFICO. "/>
    <s v="N/A"/>
    <s v="N/A"/>
    <s v="MARITZA BOCANEGRA"/>
  </r>
  <r>
    <n v="3"/>
    <d v="2019-07-03T00:00:00"/>
    <s v="KR 88C ENTRE CL 68B- 69A SUR"/>
    <s v="Bosa Occidental"/>
    <s v="CHICO SUR"/>
    <n v="13"/>
    <s v="Adultez"/>
    <s v="5 Tramitación De Requerimientos Ciudadanos"/>
    <s v="5.2  Seguimiento a Trámites"/>
    <s v="E. Jornadas informativas y de divulgación"/>
    <x v="0"/>
    <x v="0"/>
    <s v="NO"/>
    <s v="N/A"/>
    <d v="2019-07-03T00:00:00"/>
    <d v="2019-07-03T00:00:00"/>
    <d v="2019-07-03T00:00:00"/>
    <n v="0"/>
    <n v="0"/>
    <x v="0"/>
    <s v="CLM7"/>
    <s v="ACTA"/>
    <s v="SE LLEGA AL PUNTO INDICADO POR LA COMUNIDAD, SOBRE LA CARRERA QUE SE UBICA EL SUPERMERCADO METROPOL, DONDE SE ENVIDENCIA MAL PARQUEO DE VEHÍCULOS PARTICULARES, MOTOS Y CAMIONES. POR LO QUE SE LES EXPLICÓ LA NORMA, QUE ESTABAN MAL PARQUEADOS Y SE HABLÓ CON EL PROPÍETARIO DEL SUPERMERCADO, PARA QUE SE AUTOREGULE. PARA FINALIZAR SE TOMA LA EVIDENCIA FOTOGRÁFICA"/>
    <s v="N/A"/>
    <s v="N/A"/>
    <s v="MARITZA BOCANEGRA, JHON DÍAZ Y MA PAULA HERNÁNDEZ"/>
  </r>
  <r>
    <n v="4"/>
    <d v="2019-07-03T00:00:00"/>
    <s v="KR 88 CON CL 68 SUR"/>
    <s v="Bosa Occidental"/>
    <s v="CHICO SUR"/>
    <n v="1"/>
    <s v="Adultez"/>
    <s v="5 Tramitación De Requerimientos Ciudadanos"/>
    <s v="5.2  Seguimiento a Trámites"/>
    <s v="F. Encuentros Comunitarios"/>
    <x v="0"/>
    <x v="0"/>
    <s v="NO"/>
    <s v="N/A"/>
    <d v="2019-07-03T00:00:00"/>
    <d v="2019-07-03T00:00:00"/>
    <d v="2019-07-03T00:00:00"/>
    <n v="0"/>
    <n v="0"/>
    <x v="0"/>
    <s v="CLM7"/>
    <s v="ACTA"/>
    <s v="SE LLEGÓ AL SUPERMERCADO METROPOL CON EL FIN DE COMUNICARLE AL PROPIETARIO QUE LA COMUNIDAD ESTÁ MOLESTA POR LOS PARQUEOS DE CAMIONES, POR LO QUE LE COMENTAMOS LA NORMATIVA DEL DESCARGUE Y CARGUE Y QUE POR FAVOR TOME ACCIONES DE AUTOREGULACIÓN. EL SEÑOR INDICA QUE LA ZONA TIENE ALTAS PROBLEMÁTICAS DE INSEGURIDAD PARA HACER EL CARGUE Y DESCARGUE MÁS TARDE."/>
    <s v="N/A"/>
    <s v="N/A"/>
    <s v="MARITZA BOCANEGRA, JHON DÍAZ Y MA PAULA HERNÁNDEZ"/>
  </r>
  <r>
    <n v="5"/>
    <d v="2019-07-03T00:00:00"/>
    <s v="CL 54 SUR ENTRE KR 94-95A"/>
    <s v="El Porvenir"/>
    <s v="PORVENIR"/>
    <n v="36"/>
    <s v="Adultez"/>
    <s v="1 Formación, sensibilización capacitación"/>
    <s v="1.1 Sensibilización e Información"/>
    <s v="E. Jornadas informativas y de divulgación"/>
    <x v="0"/>
    <x v="0"/>
    <s v="NO"/>
    <s v="N/A"/>
    <d v="2019-07-03T00:00:00"/>
    <d v="2019-07-03T00:00:00"/>
    <d v="2019-07-03T00:00:00"/>
    <n v="0"/>
    <n v="0"/>
    <x v="0"/>
    <s v="CLM7"/>
    <s v="ACTA"/>
    <s v="SE LLEGA AL PUNTO DE LA ALAMEDA PORVENIR Y SE COMUNICA A LOS BICICUSIARIOS QUE EL DÍA 5 DE JULIO SE VA A REALIZAR UNA JORNADA DE REGISTRO BICI, SE COMENTAN LOS BENEFICIOS DE LA PLATAFORMA Y TOMA LA EVIDENCIA FOTOGRÁFICA"/>
    <s v="N/A"/>
    <s v="N/A"/>
    <s v="MARITZA BOCANEGRA, JHON DÍAZ Y MA PAULA HERNÁNDEZ"/>
  </r>
  <r>
    <n v="6"/>
    <d v="2019-07-03T00:00:00"/>
    <s v="CL 54 F SUR # 94- 18"/>
    <s v="El Porvenir"/>
    <s v="PORVENIR"/>
    <s v="N/A"/>
    <s v="Adultez"/>
    <s v="1 Formación, sensibilización capacitación"/>
    <s v="1.1 Sensibilización e Información"/>
    <s v="E. Jornadas informativas y de divulgación"/>
    <x v="0"/>
    <x v="0"/>
    <s v="NO"/>
    <s v="N/A"/>
    <d v="2019-07-03T00:00:00"/>
    <d v="2019-07-03T00:00:00"/>
    <d v="2019-07-03T00:00:00"/>
    <n v="0"/>
    <n v="0"/>
    <x v="0"/>
    <s v="CLM7"/>
    <s v="ACTA"/>
    <s v="SE LLEGA AL CENTRO COMERCIAL MICENTRO CON LA PIEZA COMUNICATIVA DEL REGISTRO BICI PARA EL 5 DE JULIO, SE PEGA EN UNA DE LAS PUERTAS DE ACCESO Y SE REALIZA LA TOMA DE LA EVIDENCIA FOTOGRÁFICA"/>
    <s v="N/A"/>
    <s v="N/A"/>
    <s v="MARITZA BOCANEGRA, JHON DÍAZ Y MA PAULA HERNÁNDEZ"/>
  </r>
  <r>
    <n v="7"/>
    <d v="2019-07-03T00:00:00"/>
    <s v="CL 54 F SUR # 94- 18"/>
    <s v="El Porvenir"/>
    <s v="PORVENIR"/>
    <n v="1"/>
    <s v="Adultez"/>
    <s v="1 Formación, sensibilización capacitación"/>
    <s v="1.1 Sensibilización e Información"/>
    <s v="F. Encuentros Comunitarios"/>
    <x v="0"/>
    <x v="0"/>
    <s v="NO"/>
    <s v="N/A"/>
    <d v="2019-07-03T00:00:00"/>
    <d v="2019-07-03T00:00:00"/>
    <d v="2019-07-03T00:00:00"/>
    <n v="0"/>
    <n v="0"/>
    <x v="0"/>
    <s v="CLM7"/>
    <s v="ACTA"/>
    <s v="SE REUNE EL EQUIPO DEL CLM 07 CON LA ADMINISTRADORA DEL CENTRO COMERCIAL MICENTRO CON EL FIN DE COMENTARLE LA JORNADA DE REGISTRO BICI QUE SE VA A REALIZAR EL 5 DE JULIO CON EL OBJETIVO DE INVITAR PERSONAL DEL C. COMERCIAL. POR LO QUE LA ADMINISTRADORA PROPONE REALIZAR UNA JORNADA ESCLUSIVA CON LOS TRABAJADORES, POR LO QUE EL CLM PROPONE QUE SEA PARA EL 11 DE JULIO A LAS 9:00 AM"/>
    <s v="N/A"/>
    <s v="N/A"/>
    <s v="MARITZA BOCANEGRA, JHON DÍAZ Y MA PAULA HERNÁNDEZ"/>
  </r>
  <r>
    <n v="8"/>
    <d v="2019-07-03T00:00:00"/>
    <s v="CL 52 SUR # 93D-39"/>
    <s v="El Porvenir"/>
    <s v="PORVENIR"/>
    <s v="N/A"/>
    <s v="Adultez"/>
    <s v="1 Formación, sensibilización capacitación"/>
    <s v="1.1 Sensibilización e Información"/>
    <s v="E. Jornadas informativas y de divulgación"/>
    <x v="0"/>
    <x v="0"/>
    <s v="NO"/>
    <s v="N/A"/>
    <d v="2019-07-03T00:00:00"/>
    <d v="2019-07-03T00:00:00"/>
    <d v="2019-07-03T00:00:00"/>
    <n v="0"/>
    <n v="0"/>
    <x v="0"/>
    <s v="CLM7"/>
    <s v="ACTA"/>
    <s v="SE LLEGA A LA UNIVERSIDAD DISTRITAL CON LA PIEZA COMUNICATIVA DEL REGISTRO BICI PARA EL 5 DE JULIO, SE SOLICITA PERMISO PARA PEGAR LAS PIEZAS EN LAS PUERTAS DE ACCESO DE LOS ESTUDIANTES, SE PEGA EN LAS PUERTAS DE ACCESO Y SE REALIZA LA TOMA DE LA EVIDENCIA FOTOGRÁFICA"/>
    <s v="N/A"/>
    <s v="N/A"/>
    <s v="MARITZA BOCANEGRA, JHON DÍAZ Y MA PAULA HERNÁNDEZ"/>
  </r>
  <r>
    <n v="9"/>
    <d v="2019-07-04T00:00:00"/>
    <s v="KR 87C ENTRE CLL 69 BIS Y 70S"/>
    <s v="Bosa Occidental"/>
    <s v="VILLA CAROLINA"/>
    <n v="46"/>
    <s v="Adultez"/>
    <s v="1 Formación, sensibilización capacitación"/>
    <s v="1.2 Socialización"/>
    <s v="E. Jornadas informativas y de divulgación"/>
    <x v="0"/>
    <x v="0"/>
    <s v="NO"/>
    <s v="N/A"/>
    <d v="2019-07-04T00:00:00"/>
    <d v="2019-07-04T00:00:00"/>
    <d v="2019-07-04T00:00:00"/>
    <n v="0"/>
    <n v="0"/>
    <x v="0"/>
    <s v="CLM7"/>
    <s v="ACTA"/>
    <s v="SE REALIZA EL PROCESO DE SOCIALIZACIÓN A RESIDENTES PROPIETARIOS, ARRENDATARIAS DEMÁS ACTORES INTERESADOS SOBRE EL PROCESO DE IMPLEMENTACIÓN DE REDUCTORES DE VELOCIDAD EN LA KR 87 C ENTRE CALLES 69 BIS Y 70 SUR, SE SOCIALIZA LOS POSIBLES IMPACTOS SONOROS CON LA MEDIDA"/>
    <s v="N/A"/>
    <s v="N/A"/>
    <s v="MARITZA BOCANEGRA, JHON DÍAZ Y MA PAULA HERNÁNDEZ"/>
  </r>
  <r>
    <n v="10"/>
    <d v="2019-07-05T00:00:00"/>
    <s v="KR 80A A 80H CON CLL 61 Y 63 SUR"/>
    <s v="Bosa Central"/>
    <s v="BOSA CENTRO"/>
    <s v="N/A"/>
    <s v="Adultez"/>
    <s v="6 Otro"/>
    <s v="6.0 Otro"/>
    <s v="G. Reuniones interinstitucionales / Participación en Instancias"/>
    <x v="0"/>
    <x v="0"/>
    <s v="NO"/>
    <s v="N/A"/>
    <d v="2019-07-05T00:00:00"/>
    <d v="2019-07-05T00:00:00"/>
    <d v="2019-07-05T00:00:00"/>
    <n v="0"/>
    <n v="0"/>
    <x v="0"/>
    <s v="CLM7"/>
    <s v="ACTA"/>
    <s v="DANDO ALCANCE A LOS COMPROMISOS ADQUIRIDOS EN EL COMITÉ DE MUJER Y GÉNERO DE LA LOCALIDAD, SE ACOMPAÑA EL PLANTÓN BUSCANDO PROMOVER LOS DERECHOS DE LAS MUJERES"/>
    <s v="Otro"/>
    <s v="REUNIÓN INTERINSTITUCIONAL PLANTON DE MUJERES"/>
    <s v="JHON DÍAZ"/>
  </r>
  <r>
    <n v="11"/>
    <d v="2019-07-05T00:00:00"/>
    <s v="CR 80K NO. 61- 28 SUR"/>
    <s v="Bosa Central"/>
    <s v="ARGELIA"/>
    <n v="6"/>
    <s v="Adultez"/>
    <s v="1 Formación, sensibilización capacitación"/>
    <s v="1.3 Escenarios de Discusión"/>
    <s v="F. Encuentros Comunitarios"/>
    <x v="1"/>
    <x v="1"/>
    <s v="NO"/>
    <s v=" SOLICITAR AL IDU POR MEDIO DEL SQS EL DERRUMBE DE CASAS ADQUIRIDAS PARA LA CONSTRUCCIÓN DE LA AMPLIACIÓN AVENIDA BOSA EN EL PUNTO DEL CAI LA LIBERTAD CLL 59 C SUR ENTRE CRA 88A Y CRA 88 C."/>
    <d v="2019-07-05T00:00:00"/>
    <d v="2019-07-26T00:00:00"/>
    <d v="2019-07-08T00:00:00"/>
    <n v="21"/>
    <n v="3"/>
    <x v="0"/>
    <s v="CLM7"/>
    <s v="ACTA. SE HACE PETICIÓN MEDIANTE SDQS POR MEDIO DEL RADICADO NÚMERO 1611862019."/>
    <s v="SE ASISTE A LA REUNIÓN DEL CONTRATISTA DEL IDU DE LA AMPLIACIÓN DE LA AV. BOSA, DONDE EXPLICAN EN QUÉ CONSISTE EL PROYECTO, LAS ETAPAS DE EJECUCIÓN, EMPEZANDO DEL CAÍ DE LA LIBERTAD HACIA LA KR 92, EN CRONOGRAMA EMPIEZAN OBRA EL 1 DE JULIO. LA COMUNIDAD SE QUEJA PORQUE NO HAN DEMOLIDO LAS CASAS Y SE PRESTA PARA ROBOS, INTENTO DE VIOLACIONES A MUJERES Y PARA ESTADÍA DE LOS HABITANTES DE CALLE,SE HACE PETICIÓN MEDIANTE SDQS POR MEDIO DEL RADICADO NÚMERO 1611862019."/>
    <s v="N/A"/>
    <s v="N/A"/>
    <s v="MA PAULA HERNÁNDEZ"/>
  </r>
  <r>
    <n v="12"/>
    <d v="2019-07-05T00:00:00"/>
    <s v="CL 54S ENTRE KR 94-95A"/>
    <s v="El Porvenir"/>
    <s v="PORVENIR"/>
    <n v="17"/>
    <s v="Adultez"/>
    <s v="1 Formación, sensibilización capacitación"/>
    <s v="1.1 Sensibilización e Información"/>
    <s v="E. Jornadas informativas y de divulgación"/>
    <x v="0"/>
    <x v="0"/>
    <s v="NO"/>
    <s v="N/A"/>
    <d v="2019-07-05T00:00:00"/>
    <d v="2019-07-05T00:00:00"/>
    <d v="2019-07-05T00:00:00"/>
    <n v="0"/>
    <n v="0"/>
    <x v="0"/>
    <s v="CLM7"/>
    <s v="ACTA"/>
    <s v="DANDO ALCANCE A LOS COMPROMISOS ADQUIRIDOS EN LA MESA DE LA BICICLETA, SE REALIZA LA JORNADA INFORMATIVA DE REGISTRO BICI, SE LES EXPLICA A LOS USUARIOS LAS INDICACIONES PARA COMPLETAR EL REGISTRO, ASÍ COMO LOS BENEFICIOS QUE OFRECE LA PLATAFORMA"/>
    <s v="N/A"/>
    <s v="N/A"/>
    <s v="MA PAULA HERNÁNDEZ Y JHON DÍAZ"/>
  </r>
  <r>
    <n v="13"/>
    <d v="2019-07-06T00:00:00"/>
    <s v="Cl 57 B SUR # 84C-30"/>
    <s v="Bosa Occidental"/>
    <s v="VILLA CLEMENCIA"/>
    <s v="N/A"/>
    <s v="Adultez"/>
    <s v="3 Aplicación transversal de la Política Pública"/>
    <s v="3.2 Gestión Pública territorial "/>
    <s v="G. Reuniones interinstitucionales / Participación en Instancias"/>
    <x v="1"/>
    <x v="1"/>
    <s v="NO"/>
    <s v="HACER RECORRIDOS DE VERIFICACIÓN EN LA KR 86 CON CALLE 57 SUR. ELEVAR SOLICITUD AL REFERENTE DE TRANSMILENIO DE LAS FRECUENCIAS DEL SITP PE, E46, Z14,121 Y 15 Y ELEVAR PROBLEMÁTICA DE LOS ALIMENTADORES 9-3,-9-7 POR MEDIO DE CORREO ELECTRONICO. ELEVAR OPERATIVOS DE CONTROL POR MEDIO DEL SDQS EN LA CL 57 SUR CON KR 84 POR MAL PARQUEO DE MOTOS Y EN LA KR 88I#54C-71 SUR CON GRUA. RECORRIDO DE VERIFICACIÓN EN LA KR 87J #56F-22 SUR BARRIO HOLANDA."/>
    <d v="2019-07-06T00:00:00"/>
    <d v="2019-07-26T00:00:00"/>
    <d v="2019-07-15T00:00:00"/>
    <n v="20"/>
    <n v="9"/>
    <x v="0"/>
    <s v="CLM7"/>
    <s v="ACTA"/>
    <s v="SE ATIENDE A LA REUNIÓN CONVOCADA POR LA ALCALDÍA LOCAL DE BOSA, PARA EL MICROTERRITORIO 26 QUE ES VILLA CLEMENCIA, DONDE LLEGAN DIFERENTES LÍDERES COMUNITARIOS A EXPONER SUS PROBLEMÁTICAS EN TORNO A LOS TEMAS DE SEGURIDAD Y MOVILIDAD. EN CUANDO A MOVILIDAD SE RECIBIERON SOLICITUDES SOBRE MAL PARQUEO DE VEHÍCULOS, FALTA DE SEÑALIZACIÓN Y ELEVAR SOLICITUDES AL COMPAÑERO DE TRANSMILENIO"/>
    <s v="N/A"/>
    <s v="N/A"/>
    <s v="MA PAULA HERNÁNDEZ Y MARITZA BOCANEGRA"/>
  </r>
  <r>
    <n v="14"/>
    <d v="2019-07-08T00:00:00"/>
    <s v="CR 80K NO. 61- 28 SUR"/>
    <s v="Bosa Central"/>
    <s v="ARGELIA"/>
    <s v="N/A"/>
    <s v="Adultez"/>
    <s v="3 Aplicación transversal de la Política Pública"/>
    <s v="3.2 Gestión Pública territorial "/>
    <s v="G. Reuniones interinstitucionales / Participación en Instancias"/>
    <x v="0"/>
    <x v="0"/>
    <s v="NO"/>
    <s v="N/A"/>
    <d v="2019-07-08T00:00:00"/>
    <d v="2019-07-08T00:00:00"/>
    <d v="2019-07-08T00:00:00"/>
    <n v="0"/>
    <n v="0"/>
    <x v="0"/>
    <s v="CLM7"/>
    <s v="ACTA"/>
    <s v="SE REALIZA REUNIÓN CON DELEGADO DE TRANSMILENIO, QUIEN INFORMA SOBRE LOS CAMBIOS DE OPERACIÓN DEL SITP, DESTACANDO QUE PARA LA LOCALIDAD DE BOSA SE RETRIRA LA RUTA 112A Y 172. ADEMÁS EL GESTOR DEJA PIEZAS INFORMATIVAS EN LAS QUE SE INFORMAN LOS CAMBIOS.  "/>
    <s v="Otro"/>
    <s v="REUNIÓN CON EL REFERENTE DE TRANSMILENIO"/>
    <s v="MARITZA BOCANEGRA, JHON DÍAZ Y MA PAULA HERNÁNDEZ"/>
  </r>
  <r>
    <n v="15"/>
    <d v="2019-07-08T00:00:00"/>
    <s v="CRA 80 I NO. 61 - 05 SUR."/>
    <s v="Bosa Central"/>
    <s v="BOSA CENTRO"/>
    <n v="1"/>
    <s v="Adultez"/>
    <s v="1 Formación, sensibilización capacitación"/>
    <s v="1.1 Sensibilización e Información"/>
    <s v="F. Encuentros Comunitarios"/>
    <x v="0"/>
    <x v="0"/>
    <s v="NO"/>
    <s v="N/A"/>
    <d v="2019-07-08T00:00:00"/>
    <d v="2019-07-08T00:00:00"/>
    <d v="2019-07-08T00:00:00"/>
    <n v="0"/>
    <n v="0"/>
    <x v="0"/>
    <s v="CLM7"/>
    <s v="ACTA"/>
    <s v="SE SOCIALIZA REGISTRO DE BICICLETAS DEJANDO PIEZA COMUNICATIVA EN LA CUAL SE EXPLICA LOS PASOS A SEGUIR EN RELACIÓN A LA CREACIÓN Y EL REGISTRO BICI; TAMBIÉN SE INFORMA QUE EL CLM 07 ATIENDE PARA DICHO PROCESO DE 2:00 P.M. A 4: 30 P.M. EL PRIMER DÍA DE LA SEMANA."/>
    <s v="N/A"/>
    <s v="N/A"/>
    <s v="MARITZA BOCANEGRA"/>
  </r>
  <r>
    <n v="16"/>
    <d v="2019-07-08T00:00:00"/>
    <s v="CRA 80 I NO. 61 - 05 SUR."/>
    <s v="Bosa Central"/>
    <s v="BOSA CENTRO"/>
    <s v="N/A"/>
    <s v="Adultez"/>
    <s v="1 Formación, sensibilización capacitación"/>
    <s v="1.1 Sensibilización e Información"/>
    <s v="E. Jornadas informativas y de divulgación"/>
    <x v="0"/>
    <x v="0"/>
    <s v="NO"/>
    <s v="N/A"/>
    <d v="2019-07-08T00:00:00"/>
    <d v="2019-07-08T00:00:00"/>
    <d v="2019-07-08T00:00:00"/>
    <n v="0"/>
    <n v="0"/>
    <x v="0"/>
    <s v="CLM7"/>
    <s v="ACTA"/>
    <s v="SE REALIZA DIVULGACION Y CONVOCATORIA EN MEDIOS SOBRE CAMBIOS DE RUTAS IMPLEMENTADOS EN LA LOCALIDAD DE BOSA EN LA QUE SE RETIRAN LOS ZONALES 172 Y 112A  REEMPLAZADAS POR LA C97A LA CUAL VA DE PORVENIR A LAS AGUAS"/>
    <s v="N/A"/>
    <s v="N/A"/>
    <s v="MARITZA BOCANEGRA, JHON DÍAZ Y MA PAULA HERNÁNDEZ"/>
  </r>
  <r>
    <n v="17"/>
    <d v="2019-07-08T00:00:00"/>
    <s v="CR 80K NO. 61- 28 SUR"/>
    <s v="Bosa Central"/>
    <s v="ARGELIA"/>
    <s v="N/A"/>
    <s v="Adultez"/>
    <s v="1 Formación, sensibilización capacitación"/>
    <s v="1.1 Sensibilización e Información"/>
    <s v="E. Jornadas informativas y de divulgación"/>
    <x v="0"/>
    <x v="0"/>
    <s v="NO"/>
    <s v="N/A"/>
    <d v="2019-07-08T00:00:00"/>
    <d v="2019-07-08T00:00:00"/>
    <d v="2019-07-08T00:00:00"/>
    <n v="0"/>
    <n v="0"/>
    <x v="0"/>
    <s v="CLM7"/>
    <s v="ACTA"/>
    <s v="SE REALIZA DIVULGACION Y CONVOCATORIA EN MEDIOS SOBRE CAMBIOS DE RUTAS IMPLEMENTADOS EN LA LOCALIDAD DE BOSA EN LA QUE SE RETIRAN LOS ZONALES 172 Y 112A  REEMPLAZADAS POR LA C97A LA CUAL VA DE PORVENIR A LAS AGUAS"/>
    <s v="N/A"/>
    <s v="N/A"/>
    <s v="MARITZA BOCANEGRA, JHON DÍAZ Y MA PAULA HERNÁNDEZ"/>
  </r>
  <r>
    <n v="18"/>
    <d v="2019-07-08T00:00:00"/>
    <s v="CR 80K NO. 61- 28 SUR"/>
    <s v="Bosa Central"/>
    <s v="ARGELIA"/>
    <n v="1"/>
    <s v="Adulto Mayor"/>
    <s v="5 Tramitación De Requerimientos Ciudadanos"/>
    <s v="5.1 Recepción de Solicitudes"/>
    <s v="F. Encuentros Comunitarios"/>
    <x v="2"/>
    <x v="1"/>
    <s v="NO"/>
    <s v="ELEVAR SOLICITUD DE COMPARENDOS Y GRUAS EN LA DIRECCIÓN CL 58M SUR ENTRE KR 78D BIS, 78F, 78H BIS Y 78 L HASTA LA ENTRADA SUR DEL COLEGIO DISTRITAL JOSE ANTONIO GALAN,  PERO PRIMERO  SE HARÁ RECORRIDO DE VERIFICACIÓN. ENVIAR ACTA ESCANEADA DE JUNIO Y ESTA DE JULIO"/>
    <d v="2019-07-08T00:00:00"/>
    <d v="2019-07-29T00:00:00"/>
    <d v="2019-07-15T00:00:00"/>
    <n v="21"/>
    <n v="7"/>
    <x v="0"/>
    <s v="CLM7"/>
    <s v="ACTA.E REALIZÓ RECORRIDO DE VERIFICACIÓN EL 11 DE JULIO DE 2019, VERIFICANDO EL MAL PARQUEO EN VÍA EN LA DIRECCIÓN MENCIONADA. Y SE SOLICITÓ OPERATIVO POR MEDIO DE LA PLATAFORMA BOGOTÁ TE ESCUCHA CON NÚMERO DE RADICADO 1674612019 Y SE ENVIA AL CORREO ELECTRONICO ACTAS ESCANEADAS DEL LOS DÍAS 6 DE JUNIO Y 8 DE JULIO DE 2019, AL SEÑOR PRUDENCIO RODRIGUEZ PRUDENCIO RODRIGUEZPR@GMAIL.COM"/>
    <s v="SE ACERCA EL SEÑOR PRUDENCIO AL CLM COMENTANDO QUE NO SE HA REALIZXADO UN OPERATIVO DE CONTROL DE VEHICULOS MAL PARQUEADOS EN LA CRA 58 M SUR ENTRE CRA 78 D BIS, 78 F,  78H BIS Y 78 L, HYASTA LA ENTRADA SUR DEL COLEGIO DISTRITAL JO SÉ ANTONIO GALAN EN LA 58 G - 6, ESPECIFICAMENTE EN HORAS DE LA NOCHE QUE ES CUANDO MÁS VEHICULOS HAY Y CUANDO LA INSEGURIDAD SE INCREMENTA. POR LO QUE EL CLM ELEVARÁ LA SOLICITUD DE COMPARENDO."/>
    <s v="N/A"/>
    <s v="N/A"/>
    <s v="MARITZA BOCANEGRA, JHON DÍAZ Y MA PAULA HERNÁNDEZ"/>
  </r>
  <r>
    <n v="19"/>
    <d v="2019-07-08T00:00:00"/>
    <s v="CR 80K NO. 61- 28 SUR"/>
    <s v="Bosa Central"/>
    <s v="ARGELIA"/>
    <n v="1"/>
    <s v="Adultez"/>
    <s v="5 Tramitación De Requerimientos Ciudadanos"/>
    <s v="5.2  Seguimiento a Trámites"/>
    <s v="F. Encuentros Comunitarios"/>
    <x v="0"/>
    <x v="0"/>
    <s v="NO"/>
    <s v="N/A"/>
    <d v="2019-07-08T00:00:00"/>
    <d v="2019-07-08T00:00:00"/>
    <d v="2019-07-08T00:00:00"/>
    <n v="0"/>
    <n v="0"/>
    <x v="0"/>
    <s v="CLM7"/>
    <s v="ACTA"/>
    <s v="SE ACERCA CIUDADANO PARA SOLICITAR INFORMACIÓN ACERCA DE SEÑALIZACIÓN EN LA CLL 69 A SUR CON CRA 87, PUES SE MANIFIESTA QUE EN ESTA ZONA HAY USO EXCESIVO DE VELOCIDAD"/>
    <s v="N/A"/>
    <s v="N/A"/>
    <s v="JHON DÍAZ"/>
  </r>
  <r>
    <n v="20"/>
    <d v="2019-07-08T00:00:00"/>
    <s v="CR 80K NO. 61- 28 SUR"/>
    <s v="Bosa Central"/>
    <s v="ARGELIA"/>
    <n v="1"/>
    <s v="Adultez"/>
    <s v="5 Tramitación De Requerimientos Ciudadanos"/>
    <s v="5.1 Recepción de Solicitudes"/>
    <s v="F. Encuentros Comunitarios"/>
    <x v="3"/>
    <x v="1"/>
    <s v="NO"/>
    <s v="SOLICITAR AL ÁREA DE SEMAFORIZACIÓN LA REVISIÓN DE LAS 3 INTERSECCIONES UBICADAS EN LA AV CALI CON CL 53 SUR, CL 56 SUR CON KR 88C Y AV CALI CON CL 71A SUR POR MEDIO DEL SDQS DE BOGOTA TE ESCUCHA"/>
    <d v="2019-07-08T00:00:00"/>
    <d v="2019-07-29T00:00:00"/>
    <d v="2019-07-15T00:00:00"/>
    <n v="21"/>
    <n v="7"/>
    <x v="0"/>
    <s v="CLM7"/>
    <s v="ACTA. se realizó la solicitúd por medio del aplicativo Bogota Te Escucha por medio del radicado 1674682019"/>
    <s v="EL USUARIO SOLICITA QUE SE REVISE LA SEMAFORIZACIÓN EN TRES PUNTOS DE LA LOCALIDAD YA QUE LAS FRECUENCIAS O LOS TIEMPOS DEL SEMÁFORO NO ESTÁN SINCRONIZADOS PARA EL PASO DE PEATONES Y BICICLETAS, HACE FALTA SEÑALIZACIÓN ADICIONAL, LOS PUNTOS SON:  AV CALI CON CL 53 SUR, CALLE 56 SUR CON KR 88C Y AVENIDA CALI CON 71A SUR"/>
    <s v="N/A"/>
    <s v="N/A"/>
    <s v="MARITZA BOCANEGRA, JHON DÍAZ Y MA PAULA HERNÁNDEZ"/>
  </r>
  <r>
    <n v="21"/>
    <d v="2019-07-08T00:00:00"/>
    <s v="CR 80K NO. 61- 28 SUR"/>
    <s v="Bosa Central"/>
    <s v="ARGELIA"/>
    <n v="7"/>
    <s v="Adultez"/>
    <s v="5 Tramitación De Requerimientos Ciudadanos"/>
    <s v="5.1 Recepción de Solicitudes"/>
    <s v="O. Atención a la ciudadanía en CLM"/>
    <x v="0"/>
    <x v="0"/>
    <s v="NO"/>
    <s v="N/A"/>
    <d v="2019-07-08T00:00:00"/>
    <d v="2019-07-08T00:00:00"/>
    <d v="2019-07-08T00:00:00"/>
    <n v="0"/>
    <n v="0"/>
    <x v="0"/>
    <s v="CLM7"/>
    <s v="N/A"/>
    <s v="NO REQUIERE ACTA"/>
    <s v="N/A"/>
    <s v="N/A"/>
    <s v="MARITZA BOCANEGRA, JHON DÍAZ Y MA PAULA HERNÁNDEZ"/>
  </r>
  <r>
    <n v="22"/>
    <d v="2019-07-08T00:00:00"/>
    <s v="CR 80K NO. 61- 28 SUR"/>
    <s v="Bosa Central"/>
    <s v="ARGELIA"/>
    <s v="N/A"/>
    <s v="Adultez"/>
    <s v="6 Otro"/>
    <s v="6.0 Otro"/>
    <s v="M. Digitación base de datos"/>
    <x v="0"/>
    <x v="0"/>
    <s v="NO"/>
    <s v="N/A"/>
    <d v="2019-07-08T00:00:00"/>
    <d v="2019-07-08T00:00:00"/>
    <d v="2019-07-08T00:00:00"/>
    <n v="0"/>
    <n v="0"/>
    <x v="0"/>
    <s v="CLM7"/>
    <s v="BASES DE DATOS"/>
    <s v="NO REQUIERE ACTA"/>
    <s v="N/A"/>
    <s v="N/A"/>
    <s v="MARITZA BOCANEGRA, JHON DÍAZ Y MA PAULA HERNÁNDEZ"/>
  </r>
  <r>
    <n v="23"/>
    <d v="2019-07-08T00:00:00"/>
    <s v="CR 80K NO. 61- 28 SUR"/>
    <s v="Bosa Central"/>
    <s v="ARGELIA"/>
    <s v="N/A"/>
    <s v="Adultez"/>
    <s v="6 Otro"/>
    <s v="6.0 Otro"/>
    <s v="l. Clasificación y actualización de archivo"/>
    <x v="0"/>
    <x v="0"/>
    <s v="NO"/>
    <s v="N/A"/>
    <d v="2019-07-08T00:00:00"/>
    <d v="2019-07-08T00:00:00"/>
    <d v="2019-07-08T00:00:00"/>
    <n v="0"/>
    <n v="0"/>
    <x v="0"/>
    <s v="CLM7"/>
    <s v="ARCHIVO"/>
    <s v="NO REQUIERE ACTA"/>
    <s v="N/A"/>
    <s v="N/A_x000a_"/>
    <s v="MARITZA BOCANEGRA, JHON DÍAZ Y MA PAULA HERNÁNDEZ"/>
  </r>
  <r>
    <n v="24"/>
    <d v="2019-07-09T00:00:00"/>
    <s v="KR 87C # 68C-69 SUR"/>
    <s v="Bosa Occidental"/>
    <s v="VILLA CAROLINA"/>
    <n v="42"/>
    <s v="Juventud"/>
    <s v="1 Formación, sensibilización capacitación"/>
    <s v="1.2 Socialización"/>
    <s v="E. Jornadas informativas y de divulgación"/>
    <x v="0"/>
    <x v="0"/>
    <s v="NO"/>
    <s v="N/A"/>
    <d v="2019-07-09T00:00:00"/>
    <d v="2019-07-09T00:00:00"/>
    <d v="2019-07-09T00:00:00"/>
    <n v="0"/>
    <n v="0"/>
    <x v="0"/>
    <s v="CLM7"/>
    <s v="ACTA"/>
    <s v="TENIENDO EN CUENTA LA SOCIALIZACIÓN DEL 04 DE JULIO DE LOS REDUCTORES DE VELOCIDAD, SE HABÍA DEJADO LISTADO EN EL CONJUNTO RESIDENCIAL, POR LO QUE SE RECOGIERON ESOS LISTAMOS Y SE SOCIALIZÓ LA MEDIDA CON EL COLEGIO VILLA CAROLINA"/>
    <s v="N/A"/>
    <s v="N/A"/>
    <s v="MARITZA BOCANEGRA, JHON DÍAZ Y MA PAULA HERNÁNDEZ"/>
  </r>
  <r>
    <n v="25"/>
    <d v="2019-07-10T00:00:00"/>
    <s v="KRA 86 # 74-00 SUR "/>
    <s v="Bosa Central"/>
    <s v="SAN PEDRO"/>
    <n v="38"/>
    <s v="Infa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3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26"/>
    <d v="2019-07-10T00:00:00"/>
    <s v="KRA 86 # 74-00 SUR "/>
    <s v="Bosa Central"/>
    <s v="SAN PEDRO"/>
    <n v="39"/>
    <s v="Adolesce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501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27"/>
    <d v="2019-07-10T00:00:00"/>
    <s v="KRA 86 # 74-00 SUR "/>
    <s v="Bosa Central"/>
    <s v="SAN PEDRO"/>
    <n v="38"/>
    <s v="Adolesce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5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28"/>
    <d v="2019-07-10T00:00:00"/>
    <s v="KRA 86 # 74-00 SUR "/>
    <s v="Bosa Central"/>
    <s v="SAN PEDRO"/>
    <n v="39"/>
    <s v="Adolesce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503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29"/>
    <d v="2019-07-10T00:00:00"/>
    <s v="KRA 86 # 74-00 SUR "/>
    <s v="Bosa Central"/>
    <s v="SAN PEDRO"/>
    <n v="40"/>
    <s v="Adolesce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504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30"/>
    <d v="2019-07-10T00:00:00"/>
    <s v="KRA 86 # 74-00 SUR "/>
    <s v="Bosa Central"/>
    <s v="SAN PEDRO"/>
    <n v="35"/>
    <s v="Infa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201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31"/>
    <d v="2019-07-10T00:00:00"/>
    <s v="KRA 86 # 74-00 SUR "/>
    <s v="Bosa Central"/>
    <s v="SAN PEDRO"/>
    <n v="32"/>
    <s v="Adolesce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11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32"/>
    <d v="2019-07-10T00:00:00"/>
    <s v="KRA 86 # 74-00 SUR "/>
    <s v="Bosa Central"/>
    <s v="SAN PEDRO"/>
    <n v="32"/>
    <s v="Infancia"/>
    <s v="1 Formación, sensibilización capacitación"/>
    <s v="1.1 Sensibilización e Información"/>
    <s v="C. Proceso de formación para la participación "/>
    <x v="0"/>
    <x v="0"/>
    <s v="NO"/>
    <s v="N/A"/>
    <d v="2019-07-10T00:00:00"/>
    <d v="2019-07-10T00:00:00"/>
    <d v="2019-07-10T00:00:00"/>
    <n v="0"/>
    <n v="0"/>
    <x v="0"/>
    <s v="CLM7"/>
    <s v="ACTA"/>
    <s v="SE DA INICIO A TALLER DE FORMACION Y SENSIBILIZACIÓN A GRADO 802 DE LA JORNADA DE LA TARDE DEL COLEGIO ALFONSO REYES ECHANDIA, A LOS CUALES SE PRESENTAN PASOS SEGUROS, ACTORES VIALES,LAS SEÑALES DE TRANSITO Y CULTURA CIUDADANA EN EL TRANSPORTE PÚBLICO, CON EL FIN DE EVITAR ACCIDENTALIDAD EN ESTE TIPO DE POBLACION Y LOGRAR QUE SEAN MULTIPLICADORES DE LA INFORMACIÓN. A SU VEZ RECORDARLES SOBRE EL BUEN COMPORTAMIENTO EN EL SITP Y UN MEJOR APROVECHAMIENTO DELL SISTEMA INTEGRADO DE TRANSPORTE. EL DIA 10/07/2019"/>
    <s v="N/A"/>
    <s v="N/A"/>
    <s v="MARITZA BOCANEGRA, JHON DÍAZ Y MA PAULA HERNÁNDEZ"/>
  </r>
  <r>
    <n v="33"/>
    <d v="2019-07-11T00:00:00"/>
    <s v="CR 80K NO. 61- 28 SUR"/>
    <s v="Bosa Central"/>
    <s v="ARGELIA"/>
    <s v="N/A"/>
    <s v="Adultez"/>
    <s v="3 Aplicación transversal de la Política Pública"/>
    <s v="3.2 Gestión Pública territorial "/>
    <s v="G. Reuniones interinstitucionales / Participación en Instancias"/>
    <x v="0"/>
    <x v="0"/>
    <s v="NO"/>
    <s v="N/A"/>
    <d v="2019-07-11T00:00:00"/>
    <d v="2019-07-11T00:00:00"/>
    <d v="2019-07-11T00:00:00"/>
    <n v="0"/>
    <n v="0"/>
    <x v="0"/>
    <s v="CLM7"/>
    <s v="ACTA"/>
    <s v="SE INICIA REUNIÓN CON SALUDO Y DESDE LA PARTE CENTRAL SE REALIZA EL RESUMEN DEL DOCUMENTO SOBRE LA IMPLEMENTACIÓNDE LA EAT Y SE NOMBRAN LIDERES DE INSTITUCIONES COMO LO SON DE LA SUB RED, IDPAC Y SEGURIDAD SE REALIZA LA APLICACIÓN DE LA ENCUESTA PARA CONOCER EXPERIENCIAS Y LECCIONES APRENDIDAS EN LAS EAT. SE REALIZA SEGUIMIENTO AL POAL LUEGO EVALUACIÓN DEL CLOPS DE INFANCIA Y ADOLECENCIA DONDE RECOMIENDAN MEJORA DEL SONIDO, SE PRESENTAN CLOPS DE FAMILIA QUE SE REALIZARA EN LA CASA DE LA PARTICIPACIÓN EL DIA 18 DE JULIO DE 2019, SE COMENTA QUE SE CRUZA CON CON EL CLD. SE PROCEDE AL SEGUIMIENTO Y AVANCE DEL PLAN DE ACCIÓN DE LA UAT, DONDE SE VERIFICAN ACCIONES PRINCIPALES , COMENTANDO DESDE LA MESA TÉCNICA QUÉ SE HA HECHO Y VA AL DIA. PARA LA METODOLOGIA DEL CLOPS VAN A ENVIAR MATRIZ PARA QUE LOS RESPECTIVOS SOCIALES LA LLENEN Y LA ENVIEN. EL DIA 11/07/2019"/>
    <s v="Unidad de Apoyo Técnico (UAT)"/>
    <s v="N/A"/>
    <s v="MARITZA BOCANEGRA, JHON DÍAZ Y MA PAULA HERNÁNDEZ"/>
  </r>
  <r>
    <n v="34"/>
    <d v="2019-07-11T00:00:00"/>
    <s v="CL 54F SUR # 94-18"/>
    <s v="El Porvenir"/>
    <s v="PORVENIR"/>
    <n v="4"/>
    <s v="Adultez"/>
    <s v="1 Formación, sensibilización capacitación"/>
    <s v="1.1 Sensibilización e Información"/>
    <s v="E. Jornadas informativas y de divulgación"/>
    <x v="0"/>
    <x v="0"/>
    <s v="NO"/>
    <s v="N/A"/>
    <d v="2019-07-11T00:00:00"/>
    <d v="2019-07-11T00:00:00"/>
    <d v="2019-07-11T00:00:00"/>
    <n v="0"/>
    <n v="0"/>
    <x v="0"/>
    <s v="CLM7"/>
    <s v="ACTA"/>
    <s v="SE REALIZA JORNADA DE REGISTRO BICI AL INTERIOR DEL CENTRO COMERCIAL MI PORVENIR EN LA CUAL SE DA INFORMACION DE LOS PASOS A SEGUIR PARA EL REGISTRO DE LA BICICLETA CON LA CUAL SE BUSCA REDUCIR EL HURTO Y LA COMERCIALIZACION DE PARTES Y BICICLETAS EN LA CIUDAD. SE REALIZA REGISTRO DE BICICLETAS Y SE PLANTEA UNA PROXIMA JORNADA EN LA QUE HAYA MAS PARTICIPACIÓN DE LOS BICIUSUARIOS DEL CENTRO COMERCIAL. EL DIA 11/07/2019"/>
    <s v="N/A"/>
    <s v="N/A"/>
    <s v="MARITZA BOCANEGRA, JHON DÍAZ Y MA PAULA HERNÁNDEZ"/>
  </r>
  <r>
    <n v="35"/>
    <d v="2019-07-11T00:00:00"/>
    <s v="CR 80K NO. 61- 28 SUR"/>
    <s v="Bosa Central"/>
    <s v="ARGELIA"/>
    <s v="N/A"/>
    <s v="Adultez"/>
    <s v="3 Aplicación transversal de la Política Pública"/>
    <s v="3.2 Gestión Pública territorial "/>
    <s v="G. Reuniones interinstitucionales / Participación en Instancias"/>
    <x v="0"/>
    <x v="0"/>
    <s v="NO"/>
    <s v="N/A"/>
    <d v="2019-07-11T00:00:00"/>
    <d v="2019-07-11T00:00:00"/>
    <d v="2019-07-11T00:00:00"/>
    <n v="0"/>
    <n v="0"/>
    <x v="0"/>
    <s v="CLM7"/>
    <s v="ACTA"/>
    <s v="LA REUNIÓN INICIA LUEGO DE LA UAT POR LO QUE LOS REFERENTES LOCALES COMENTAN SUS ACCIONES Y LAS FECHAS EN QUE SE VAN A REALIZAR. ASI MISNMI LAS ACCIONES QUE SE HAN REALIZADO EN EL MES DE JULIO LA COMPAÑERA DE LGTBI PRESENTA POLITICA PÚBLICA CON LA QUE TRABAJA ASI COMO SU PORTAFOLIO DE SERVICIOS, LUEGO LA COMPAÑERA DE HABITANTE DE CALLE PRESENTA POLITICA PÚBLICA Y TAMBIEN PORTAFOLIO DE SERVICIOS. POR ULTIMO EL COMPAÑERO DE SEGURIDAD PRESENTA PLAN INTEGRAL DE SEGURIDAD CONVIVENCIA Y JUSTICIA.EL DIA 11/07/2019"/>
    <s v="Comisión Local Intersectorial de Participación (CLIP)"/>
    <s v="N/A"/>
    <s v="MARITZA BOCANEGRA, JHON DÍAZ Y MA PAULA HERNÁNDEZ"/>
  </r>
  <r>
    <n v="36"/>
    <d v="2019-07-11T00:00:00"/>
    <s v="KR 77G # 60-45 SUR"/>
    <s v="Bosa Central"/>
    <s v="LA ESTACIÓN"/>
    <s v="N/A"/>
    <s v="Adultez"/>
    <s v="5 Tramitación De Requerimientos Ciudadanos"/>
    <s v="5.2  Seguimiento a Trámites"/>
    <s v="I. Recorridos"/>
    <x v="0"/>
    <x v="0"/>
    <s v="NO"/>
    <s v="N/A"/>
    <d v="2019-07-11T00:00:00"/>
    <d v="2019-07-11T00:00:00"/>
    <d v="2019-07-11T00:00:00"/>
    <n v="0"/>
    <n v="0"/>
    <x v="0"/>
    <s v="CLM7"/>
    <s v="ACTA"/>
    <s v="SE LLEGA AL PUNTO DONDE LA COMUNIDAD SE QUEJO PORQUE LAS RUTAS PIRATAS Y POR LA NOCHE HACEN MUCHO RUIDO, POR LO QUE EL CLM BUSCA LOS CALIBRADORES DE LAS RUTAS A LOS CUALES LES COMENTAMOS LAS QUEJAS QUE HA COMENTADO LA COMUNIDAD POR LO QUE SE INVITA QUE SE AUTOREGULEN QUE LA IDEA DEL CLM NO ES AFECTARLOS EN EL TRABAJO, SI NO QUE LA CONVIVENCIA SEA ARMONICA PARA NO GENERAR QUE LA ALCALDIA LOCAL DE BOSA TOME ACCIONES, SER COMPROMETEN A AUTOREGULARSE. EL DIA 11/07/2019"/>
    <s v="N/A"/>
    <s v="N/A"/>
    <s v="MARITZA BOCANEGRA, JHON DÍAZ Y MA PAULA HERNÁNDEZ"/>
  </r>
  <r>
    <n v="37"/>
    <d v="2019-07-11T00:00:00"/>
    <s v="CL 58 I BIS SUR # 78-45"/>
    <s v="Bosa Central"/>
    <s v="VILLA NOHORA"/>
    <n v="1"/>
    <s v="Adultez"/>
    <s v="1 Formación, sensibilización capacitación"/>
    <s v="1.1 Sensibilización e Información"/>
    <s v="F. Encuentros Comunitarios"/>
    <x v="0"/>
    <x v="0"/>
    <s v="NO"/>
    <s v="N/A"/>
    <d v="2019-07-11T00:00:00"/>
    <d v="2019-07-11T00:00:00"/>
    <d v="2019-07-11T00:00:00"/>
    <n v="0"/>
    <n v="0"/>
    <x v="0"/>
    <s v="CLM7"/>
    <s v="ACTA"/>
    <s v="SE LLEGA AL PUNTO DE VILLA NOHORA, DONDE LA SEÑORA FRNACY COMENTA QUE LA COMUNIDAD PRESENTA BASTANTES QUEJAS PORQUE VIENEN MUCHOS OPERATIVOS DE POLICIA DE TRANSITO A LOS VEHICULOS QUE ESTAN SOBRE LA CALLE, IGUAL EL CLM VE QUE NO HAY MUCHOS VEHICULOS PARQUEADOS EN EL SECTOR Y EL PASO VEHICULAR ES DE FACIL ACCESO. IGUALMENTE EL CLM RECOMIENDA QUE NO DEJEN VEHICULOS EN VIA POR QUE ES OPORTUNIDAD PARA LOS LADRONES. SE INFORMA QUE EL CLM SE REUNIRA CON POLICIA DE TRANSITO PARA VERIFICAR TEMA Y QUE PUEDAN REDUCIR LOS OPERATIVOS, IGUALMENTE SE INFORMA QUE EL CLM NO HA RECIBIDO QUEJAS DEL LUGAR POR MAL PARQUEO EN VIA. EL DIA 11/07/2019"/>
    <s v="N/A"/>
    <s v="N/A"/>
    <s v="MARITZA BOCANEGRA, JHON DÍAZ Y MA PAULA HERNÁNDEZ"/>
  </r>
  <r>
    <n v="38"/>
    <d v="2019-07-11T00:00:00"/>
    <s v="CL 58 M SUR DESDE KRA 78I HASTA 78D BIS"/>
    <s v="Bosa Central"/>
    <s v="JOSE ANTONIO GALAN "/>
    <s v="N/A"/>
    <s v="Adultez"/>
    <s v="5 Tramitación De Requerimientos Ciudadanos"/>
    <s v="5.2  Seguimiento a Trámites"/>
    <s v="I. Recorridos"/>
    <x v="2"/>
    <x v="1"/>
    <s v="NO"/>
    <s v="solicitar operativo de control en horas de la noche en la Cl 58M sur entre Kr 78I y 78D bis por el SDQS"/>
    <d v="2019-07-11T00:00:00"/>
    <d v="2019-08-01T00:00:00"/>
    <d v="2019-07-15T00:00:00"/>
    <n v="21"/>
    <n v="4"/>
    <x v="0"/>
    <s v="CLM7"/>
    <s v="ACTA. SE REALIZÓ SOLICITUD POR MEDIO DEL APLICATIVO DE  BOGOTA TE ESCUCHA POR MEDIO DEL RADICADO 1674782019"/>
    <s v="SE LLEGA AL PUNTO DONDE LA COMUNIDAD MANIFESTÓ MAL PARQUEO DE VEHICULOS SOBRE LA CALLE 58 M SUR, ESPECIALMENTE POR LA NOCHE EVITANDO EL FLUJO VEHICULAR, SE PROTESTA PARA LOS QUE LOS LADRONES SE METAN A LAS CASAS, PROPICIAN CONSUMO DE SPA AL LADO DEL COLEGIO JOSE ANTONIO GALAN POR LO QUE SE PROGRAMAN OPERATIVOS DE CONTROL CON GRUAS Y POLICIA DE TRÁNSITO YA QUE LA INSEGURIDAD ES BASTANTE ALTA, SE REALIZA REGISTRO FOTOGRAFICO. EL DIA 11/07/2019"/>
    <s v="N/A"/>
    <s v="N/A"/>
    <s v="MARITZA BOCANEGRA, JHON DÍAZ Y MA PAULA HERNÁNDEZ"/>
  </r>
  <r>
    <n v="39"/>
    <d v="2019-07-11T00:00:00"/>
    <s v="KR 84 D # 57 B SUR HASTA KR 84 c BIS "/>
    <s v="Bosa Occidental"/>
    <s v="VILLA CLEMENCIA"/>
    <n v="6"/>
    <s v="Adultez"/>
    <s v="5 Tramitación De Requerimientos Ciudadanos"/>
    <s v="5.2  Seguimiento a Trámites"/>
    <s v="I. Recorridos"/>
    <x v="0"/>
    <x v="0"/>
    <s v="NO"/>
    <s v="N/A"/>
    <d v="2019-07-11T00:00:00"/>
    <d v="2019-07-11T00:00:00"/>
    <d v="2019-07-11T00:00:00"/>
    <n v="0"/>
    <n v="0"/>
    <x v="0"/>
    <s v="CLM7"/>
    <s v="ACTA"/>
    <s v="SE LLEGA AL PUNTO DE LA PROBLEMÁTICA DONDE EXISTE UN TALLER PARA MOTOCICLISTAS POR LO QUE SE REALIZA EL ACERCAMIENTO POR PARTE DEL CLM PARA QUE SE AUTOREGULEN Y DEJEN DE PARQUEAR LAS MOTOS EN EL ESPACIO PUBLICO, SE HABLA CON EL PROPIETARIO DEL ESTABLECIMIENTO COMERCIAL BICICLETAS CONTINENTAL PARA QUE POR FAVOR EVITA LOS VEHICULOS DONDE AFECTE LA MOVILIDAD Y EL ESPACIO PÚBLICO, SE COMPROMETEN A AUTOREGULARSE EN SU LABOR DIARIA . EL DIA 11/07/2019"/>
    <s v="N/A"/>
    <s v="N/A"/>
    <s v="MARITZA BOCANEGRA, JHON DÍAZ Y MA PAULA HERNÁNDEZ"/>
  </r>
  <r>
    <n v="40"/>
    <d v="2019-07-11T00:00:00"/>
    <s v="CL 57 C SUR DESDE KR 86A- KR 86C"/>
    <s v="Bosa Occidental"/>
    <s v="NUEVA YERSEY"/>
    <n v="9"/>
    <s v="Adultez"/>
    <s v="5 Tramitación De Requerimientos Ciudadanos"/>
    <s v="5.1 Recepción de Solicitudes"/>
    <s v="F. Encuentros Comunitarios"/>
    <x v="4"/>
    <x v="1"/>
    <s v="NO"/>
    <s v="SE ELEVA PETICIÓN DE ACCIONES DE REDUCCIÓN DE LA VELOCIDAD EN LAS KR 86 A HASTA LA KR 86C CON CL 57 C SUR Y DESDE LA CL 57 C SUR DESDE LA KR 86a-86b BIS, POR EL SDQS DE BOGOTA TE ESCUCHA A LA MALLA VIAL LOCAL"/>
    <d v="2019-07-11T00:00:00"/>
    <d v="2019-08-01T00:00:00"/>
    <d v="2019-07-15T00:00:00"/>
    <n v="21"/>
    <n v="4"/>
    <x v="0"/>
    <s v="CLM7"/>
    <s v="ACTA. SE ELEVÓ SOLICITUD POR MEDIO DEL APLICATIVO BOGOTÁ TE ESCUCHA POR MEDIO DEL RADICADO 1674972019"/>
    <s v="DE ACUERDO CON LOS COMPROMISOS ADQUIRIDOS EN LA MESA DE EAT DE VILLA CLEMENCIA DONDE SE QUEJAN DEL ALTO FLUJO DE MOTOS, ADEMAS QUE PASAN A ALTAS VELOCIDADES, POR LO QUE SE REALIZA REUNION CON LA COMUNIDAD, ESTA NOS HIZO EL RECORRIDO AL INTERIOR DEL BARRIO Y SE PUDO CONSTATAR QUE LAS MOTOS PASAN MUY RÁPIDO PARA SER UNA ZONA RESIDENCIAL Y LAS CALLES DE ACCESO VEHICULAR RESTRINGIDO, SE DENOTA QUE LA VIA NO PERTENECE A LA SDM, SINO A MALLA VIAL DE ALCALDIA LOCAL, PARA LO CUAL SE ELEVARA LA SOLICITUD A LA ALCALDIA LOCAL. EL DIA 11/07/2019"/>
    <s v="N/A"/>
    <s v="N/A"/>
    <s v="MARITZA BOCANEGRA, JHON DÍAZ Y MA PAULA HERNÁNDEZ"/>
  </r>
  <r>
    <n v="41"/>
    <d v="2019-07-11T00:00:00"/>
    <s v="KR 87J #56F-22 SUR"/>
    <s v="Bosa Occidental"/>
    <s v="HOLANDA"/>
    <n v="3"/>
    <s v="Adultez"/>
    <s v="5 Tramitación De Requerimientos Ciudadanos"/>
    <s v="5.2  Seguimiento a Trámites"/>
    <s v="F. Encuentros Comunitarios"/>
    <x v="0"/>
    <x v="0"/>
    <s v="NO"/>
    <s v="N/A"/>
    <d v="2019-07-11T00:00:00"/>
    <d v="2019-07-11T00:00:00"/>
    <d v="2019-07-11T00:00:00"/>
    <n v="0"/>
    <n v="0"/>
    <x v="0"/>
    <s v="CLM7"/>
    <s v="ACTA"/>
    <s v="DE ACUERDO CON LOS COMPROMISOS ADQUIRIDOS EN LA MESA DE EAT DE VILLA CLEMENCIA DONDE LA COMUNIDAD SE QUEJA DE COMPARENDOS IMPUESTOS EN LA VIA ARTERIAL DEL BARRIO POR LA POLICIA DE TRANSITO, SE EXPLICA LEY 1811 ART. 76 DEL CNT  QUE NO PUEDEN PARQUEAR EN VIAS PRINCIPALES, ARTERIALES, AUTOPISTAS. LA COMUNIDAD TAMBIEN COMENTA QUE LES HICIERON QUITAR LAS ESTRUCUTURAS DEL ANTEJARDIN Y EN LA SIGUIENTE CUADRA NO, EL CLM LES INDICA QUE DEBEN SOLICITAR EL CONCEPTO TÉCNICO A ´PLANEACIÓN COMO JAC O COMO INICIATIVA DE LA COMUNIDAD. EL DIA 11/07/2019"/>
    <s v="N/A"/>
    <s v="N/A"/>
    <s v="MARITZA BOCANEGRA, JHON DÍAZ Y MA PAULA HERNÁNDEZ"/>
  </r>
  <r>
    <n v="42"/>
    <d v="2019-07-12T00:00:00"/>
    <s v="AK 68 # 49 A- 47"/>
    <s v="Jardín Botánico"/>
    <s v="JARDIN BOTÁNICO"/>
    <s v="N/A"/>
    <s v="Adultez"/>
    <s v="6 Otro"/>
    <s v="6.0 Otro"/>
    <s v="N. Capacitaciones Recibidas"/>
    <x v="0"/>
    <x v="0"/>
    <s v="NO"/>
    <s v="N/A"/>
    <d v="2019-07-12T00:00:00"/>
    <d v="2019-07-12T00:00:00"/>
    <d v="2019-07-12T00:00:00"/>
    <n v="0"/>
    <n v="0"/>
    <x v="0"/>
    <s v="CLM7"/>
    <s v="FIRMA DE ASISTENCIA"/>
    <s v="SE ASISTIÓ A LA CAPACITACIÓN DEL NUEVO PIP EN COMPENSAR"/>
    <s v="N/A"/>
    <s v="N/A"/>
    <s v="MARITZA BOCANEGRA, JHON DÍAZ Y MA PAULA HERNÁNDEZ"/>
  </r>
  <r>
    <n v="43"/>
    <d v="2019-07-15T00:00:00"/>
    <s v="CR 80K NO. 61- 28 SUR"/>
    <s v="Bosa Central"/>
    <s v="ARGELIA"/>
    <n v="5"/>
    <s v="Adultez"/>
    <s v="5 Tramitación De Requerimientos Ciudadanos"/>
    <s v="5.1 Recepción de Solicitudes"/>
    <s v="O. Atención a la ciudadanía en CLM"/>
    <x v="0"/>
    <x v="0"/>
    <s v="NO"/>
    <s v="N/A"/>
    <d v="2019-07-15T00:00:00"/>
    <d v="2019-07-15T00:00:00"/>
    <d v="2019-07-15T00:00:00"/>
    <n v="0"/>
    <n v="0"/>
    <x v="0"/>
    <s v="CLM7"/>
    <s v="N/A"/>
    <s v="NO REQUIERE ACTA"/>
    <s v="N/A"/>
    <s v="N/A"/>
    <s v="MARITZA BOCANEGRA, JHON DÍAZ Y MA PAULA HERNÁNDEZ"/>
  </r>
  <r>
    <n v="44"/>
    <d v="2019-07-15T00:00:00"/>
    <s v="CR 80K NO. 61- 28 SUR"/>
    <s v="Bosa Central"/>
    <s v="ARGELIA"/>
    <s v="N/A"/>
    <s v="No definido"/>
    <s v="6 Otro"/>
    <s v="6.0 Otro"/>
    <s v="M. Digitación base de datos"/>
    <x v="0"/>
    <x v="0"/>
    <s v="NO"/>
    <s v="N/A"/>
    <d v="2019-07-15T00:00:00"/>
    <d v="2019-07-15T00:00:00"/>
    <d v="2019-07-15T00:00:00"/>
    <n v="0"/>
    <n v="0"/>
    <x v="0"/>
    <s v="CLM7"/>
    <s v="BASES DE DATOS"/>
    <s v="NO REQUIERE ACTA"/>
    <s v="N/A"/>
    <s v="N/A"/>
    <s v="MARITZA BOCANEGRA, JHON DÍAZ Y MA PAULA HERNÁNDEZ"/>
  </r>
  <r>
    <n v="45"/>
    <d v="2019-07-15T00:00:00"/>
    <s v="CR 80K NO. 61- 28 SUR"/>
    <s v="Bosa Central"/>
    <s v="ARGELIA"/>
    <s v="N/A"/>
    <s v="No definido"/>
    <s v="6 Otro"/>
    <s v="6.0 Otro"/>
    <s v="l. Clasificación y actualización de archivo"/>
    <x v="0"/>
    <x v="0"/>
    <s v="NO"/>
    <s v="N/A"/>
    <d v="2019-07-15T00:00:00"/>
    <d v="2019-07-15T00:00:00"/>
    <d v="2019-07-15T00:00:00"/>
    <n v="0"/>
    <n v="0"/>
    <x v="0"/>
    <s v="CLM7"/>
    <s v="ARCHIVO"/>
    <s v="NO REQUIERE ACTA"/>
    <s v="N/A"/>
    <s v="N/A"/>
    <s v="MARITZA BOCANEGRA, JHON DÍAZ Y MA PAULA HERNÁNDEZ"/>
  </r>
  <r>
    <n v="46"/>
    <d v="2019-07-15T00:00:00"/>
    <s v="CR 80K NO. 61- 28 SUR"/>
    <s v="Bosa Central"/>
    <s v="ARGELIA"/>
    <s v="N/A"/>
    <s v="No definido"/>
    <s v="6 Otro"/>
    <s v="6.0 Otro"/>
    <s v="K. Apoyo en la elaboración de documentos y/o material del CLM"/>
    <x v="0"/>
    <x v="0"/>
    <s v="NO"/>
    <s v="N/A"/>
    <d v="2019-07-15T00:00:00"/>
    <d v="2019-07-15T00:00:00"/>
    <d v="2019-07-15T00:00:00"/>
    <n v="0"/>
    <n v="0"/>
    <x v="0"/>
    <s v="CLM7"/>
    <s v="BASES DE DATOS"/>
    <s v="NO REQUIERE ACTA"/>
    <s v="N/A"/>
    <s v="N/A"/>
    <s v="MARITZA BOCANEGRA, JHON DÍAZ Y MA PAULA HERNÁNDEZ"/>
  </r>
  <r>
    <n v="47"/>
    <d v="2019-07-15T00:00:00"/>
    <s v="CR 80K NO. 61- 28 SUR"/>
    <s v="Bosa Central"/>
    <s v="ARGELIA"/>
    <n v="1"/>
    <s v="Discapcidad"/>
    <s v="5 Tramitación De Requerimientos Ciudadanos"/>
    <s v="5.1 Recepción de Solicitudes"/>
    <s v="F. Encuentros Comunitarios"/>
    <x v="3"/>
    <x v="1"/>
    <s v="NO"/>
    <s v="REALIZAR RECORRIDO DE VERIFICACIÓN EN LA CL 73D SUR ENTRE AV CIUDAD DE CALI Y KR 81. REALIZAR RECORRIDO DE VERIFICACIÓN SOBRE LA AV CIUDAD DE CALI, DESDE PALESTINA HASTA SAN DIEGO"/>
    <d v="2019-07-15T00:00:00"/>
    <d v="2019-08-05T00:00:00"/>
    <d v="2019-07-24T00:00:00"/>
    <n v="21"/>
    <n v="9"/>
    <x v="0"/>
    <s v="CLM7"/>
    <s v="ACTA. SE REALIZARON LOS RECORRIDOS EL 24/07/2019"/>
    <s v="LA SEÑORA YAMILE TIENE UNA DISCAPACIDAD VISUAL POR LO QUE PRESENTA PROBLEMATICAS QUE ESTA TENIENDO PARA DESPLAZARSE DESDE BOSA SAN PEDRO, PASAR POR LA AV. CALI Y TOMAR EL ALIMENTADOR DE LAURELES, LA PROBLEMÁTICA SE PRESENTA  POR LA CALLE 73 D SUR ENTRA LA AV. CALI Y KR 81 YA QUE HAY IEP POR VEHICULOS EN VIA Y ANDENES Y ADEMÁS SOLICITA QUE SE INSTALEN SEMAFOROS SONOROS SOBRE LA AV. CALI EN LA SALIDA DE LA PALESTINA, LA SEÑORA MANIFIESTA QUE SOBRE LOIS SEMAFOROS DE LA AV. CALI PARA PASAR AUN MEJOR.EL DIA 15/07/2019"/>
    <s v="N/A"/>
    <s v="N/A"/>
    <s v="MARITZA BOCANEGRA, JHON DÍAZ Y MA PAULA HERNÁNDEZ"/>
  </r>
  <r>
    <n v="48"/>
    <d v="2019-07-15T00:00:00"/>
    <s v="KR 86 # 74-00 SUR "/>
    <s v="Bosa Central"/>
    <s v="SAN PEDRO"/>
    <n v="33"/>
    <s v="Adolescencia"/>
    <s v="1 Formación, sensibilización capacitación"/>
    <s v="1.1 Sensibilización e Información"/>
    <s v="C. Proceso de formación para la participación "/>
    <x v="0"/>
    <x v="0"/>
    <s v="NO"/>
    <s v="N/A"/>
    <d v="2019-07-15T00:00:00"/>
    <d v="2019-07-15T00:00:00"/>
    <d v="2019-07-15T00:00:00"/>
    <n v="0"/>
    <n v="0"/>
    <x v="0"/>
    <s v="CLM7"/>
    <s v="ACTA"/>
    <s v="SE DA CONTINUACION CON EL TALLER DE FORMACIÓN Y SENSIBILIZACIÓN AL GRADO 8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5/07/2019"/>
    <s v="N/A"/>
    <s v="N/A"/>
    <s v="MARITZA BOCANEGRA, JHON DÍAZ Y MA PAULA HERNÁNDEZ"/>
  </r>
  <r>
    <n v="49"/>
    <d v="2019-07-16T00:00:00"/>
    <s v="CR 80K NO. 61- 28 SUR"/>
    <s v="Bosa Central"/>
    <s v="ARGELIA"/>
    <s v="N/A"/>
    <s v="No definido"/>
    <s v="6 Otro"/>
    <s v="6.0 Otro"/>
    <s v="l. Clasificación y actualización de archivo"/>
    <x v="0"/>
    <x v="0"/>
    <s v="NO"/>
    <s v="N/A"/>
    <d v="2019-07-16T00:00:00"/>
    <d v="2019-07-16T00:00:00"/>
    <d v="2019-07-16T00:00:00"/>
    <n v="0"/>
    <n v="0"/>
    <x v="0"/>
    <s v="CLM7"/>
    <s v="ARCHIVO"/>
    <s v="NO REQUIERE ACTA"/>
    <s v="N/A"/>
    <s v="N/A"/>
    <s v="MARITZA BOCANEGRA, JHON DÍAZ Y MA PAULA HERNÁNDEZ"/>
  </r>
  <r>
    <n v="50"/>
    <d v="2019-07-16T00:00:00"/>
    <s v="CL 13 # 37-35"/>
    <s v="Zona Industrial"/>
    <s v="ZONA INDUSTRIAL"/>
    <s v="N/A"/>
    <s v="No definido"/>
    <s v="6 Otro"/>
    <s v="6.0 Otro"/>
    <s v="N. Capacitaciones Recibidas"/>
    <x v="0"/>
    <x v="0"/>
    <s v="NO"/>
    <s v="N/A"/>
    <d v="2019-07-16T00:00:00"/>
    <d v="2019-07-16T00:00:00"/>
    <d v="2019-07-16T00:00:00"/>
    <n v="0"/>
    <n v="0"/>
    <x v="0"/>
    <s v="CLM7"/>
    <s v="LISTADO DE ASISTENCIA"/>
    <s v="CAPACITACIÓN BICIPARSEROS"/>
    <s v="N/A"/>
    <s v="N/A"/>
    <s v="MARITZA BOCANEGRA, JHON DÍAZ Y MA PAULA HERNÁNDEZ"/>
  </r>
  <r>
    <n v="51"/>
    <d v="2019-07-17T00:00:00"/>
    <s v="CR 80K NO. 61- 28 SUR"/>
    <s v="Bosa Central"/>
    <s v="ARGELIA"/>
    <n v="5"/>
    <s v="Adultez"/>
    <s v="1 Formación, sensibilización capacitación"/>
    <s v="1.1 Sensibilización e Información"/>
    <s v="A. Comisiones de Movilidad"/>
    <x v="4"/>
    <x v="1"/>
    <s v="NO"/>
    <s v="REALIZAR RECORRIDO DE VERIFICACIÓN EN LAS INMEDIACIONES DE KR 98B # 73-15 SUR_x000a_REDUCTORES CARLOS PIZARRO UBICADA EN LA CALLE 73 SUR ENTRE KR 100 Y 104_x000a_RECORRIDO DE VERIFICACIÓN CL 73 SUR # 79 D-15"/>
    <d v="2019-07-17T00:00:00"/>
    <d v="2019-08-08T00:00:00"/>
    <d v="2019-08-02T00:00:00"/>
    <n v="22"/>
    <n v="16"/>
    <x v="0"/>
    <s v="CLM7"/>
    <s v="ACTA. SE HIZO RECORRIDO DE VERIFICACIÓN EL 24 DE JULIO 2019 EN LA CL 73 SUR # 79D-15"/>
    <s v="SE  REALIZA COMISIÓN DE MOVILIDAD EN LA CUAL SE PRESENTAN ACCIONES DESARROLLADAS POR MAIVO CAPITAL. ETIB, TRANSMILENIO Y ALCALDIA LOCAL DE BOSA. SE LEE EL ACTA Y SE TOMAN COMPROMISOS PARA DAR ESPUESTA EN PROXIAM REUNIÓN. EL DIA 17/07/2019"/>
    <s v="N/A"/>
    <s v="N/A"/>
    <s v="MARITZA BOCANEGRA, JHON DÍAZ Y MA PAULA HERNÁNDEZ"/>
  </r>
  <r>
    <n v="52"/>
    <d v="2019-07-17T00:00:00"/>
    <s v="KR 86 # 74-00 SUR "/>
    <s v="Bosa Central"/>
    <s v="SAN PEDRO"/>
    <n v="34"/>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2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3"/>
    <d v="2019-07-17T00:00:00"/>
    <s v="KR 86 # 74-00 SUR "/>
    <s v="Bosa Central"/>
    <s v="SAN PEDRO"/>
    <n v="39"/>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4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4"/>
    <d v="2019-07-17T00:00:00"/>
    <s v="KR 86 # 74-00 SUR "/>
    <s v="Bosa Central"/>
    <s v="SAN PEDRO"/>
    <n v="35"/>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1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5"/>
    <d v="2019-07-17T00:00:00"/>
    <s v="KR 86 # 74-00 SUR "/>
    <s v="Bosa Central"/>
    <s v="SAN PEDRO"/>
    <n v="35"/>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1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6"/>
    <d v="2019-07-17T00:00:00"/>
    <s v="KR 86 # 74-00 SUR "/>
    <s v="Bosa Central"/>
    <s v="SAN PEDRO"/>
    <n v="35"/>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103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7"/>
    <d v="2019-07-17T00:00:00"/>
    <s v="KR 86 # 74-00 SUR "/>
    <s v="Bosa Central"/>
    <s v="SAN PEDRO"/>
    <n v="33"/>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1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8"/>
    <d v="2019-07-17T00:00:00"/>
    <s v="KR 86 # 74-00 SUR "/>
    <s v="Bosa Central"/>
    <s v="SAN PEDRO"/>
    <n v="32"/>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2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59"/>
    <d v="2019-07-17T00:00:00"/>
    <s v="KR 86 # 74-00 SUR "/>
    <s v="Bosa Central"/>
    <s v="SAN PEDRO"/>
    <n v="35"/>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202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60"/>
    <d v="2019-07-17T00:00:00"/>
    <s v="KR 86 # 74-00 SUR "/>
    <s v="Bosa Central"/>
    <s v="SAN PEDRO"/>
    <n v="35"/>
    <s v="Infa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203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61"/>
    <d v="2019-07-17T00:00:00"/>
    <s v="KR 86 # 74-00 SUR "/>
    <s v="Bosa Central"/>
    <s v="SAN PEDRO"/>
    <n v="33"/>
    <s v="Adolescencia"/>
    <s v="1 Formación, sensibilización capacitación"/>
    <s v="1.1 Sensibilización e Información"/>
    <s v="C. Proceso de formación para la participación "/>
    <x v="0"/>
    <x v="0"/>
    <s v="NO"/>
    <s v="N/A"/>
    <d v="2019-07-17T00:00:00"/>
    <d v="2019-07-17T00:00:00"/>
    <d v="2019-07-17T00:00:00"/>
    <n v="0"/>
    <n v="0"/>
    <x v="0"/>
    <s v="CLM7"/>
    <s v="ACTA"/>
    <s v="SE DA CONTINUACION CON EL TALLER DE FORMACIÓN Y SENSIBILIZACIÓN AL GRADO 801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7/07/2019"/>
    <s v="N/A"/>
    <s v="N/A"/>
    <s v="MARITZA BOCANEGRA, JHON DÍAZ Y MA PAULA HERNÁNDEZ"/>
  </r>
  <r>
    <n v="62"/>
    <d v="2019-07-18T00:00:00"/>
    <s v="CR 80K NO. 61- 28 SUR"/>
    <s v="Bosa Central"/>
    <s v="ARGELIA"/>
    <s v="N/A"/>
    <s v="Adultez"/>
    <s v="6 Otro"/>
    <s v="6.0 Otro"/>
    <s v="O. Atención a la ciudadanía en CLM"/>
    <x v="0"/>
    <x v="0"/>
    <s v="NO"/>
    <s v="N/A"/>
    <d v="2019-07-18T00:00:00"/>
    <d v="2019-07-18T00:00:00"/>
    <d v="2019-07-18T00:00:00"/>
    <n v="0"/>
    <n v="0"/>
    <x v="0"/>
    <s v="CLM7"/>
    <s v="N/A"/>
    <s v="NO REQUIERE ACTA"/>
    <s v="N/A"/>
    <s v="N/A"/>
    <s v="MARITZA BOCANEGRA, JHON DÍAZ Y MA PAULA HERNÁNDEZ"/>
  </r>
  <r>
    <n v="63"/>
    <d v="2019-07-18T00:00:00"/>
    <s v="CR 80K NO. 61- 28 SUR"/>
    <s v="Bosa Central"/>
    <s v="ARGELIA"/>
    <s v="N/A"/>
    <s v="Discapcidad"/>
    <s v="3 Aplicación transversal de la Política Pública"/>
    <s v="3.2 Gestión Pública territorial "/>
    <s v="G. Reuniones interinstitucionales / Participación en Instancias"/>
    <x v="0"/>
    <x v="0"/>
    <s v="NO"/>
    <s v="N/A"/>
    <d v="2019-07-18T00:00:00"/>
    <d v="2019-07-18T00:00:00"/>
    <d v="2019-07-18T00:00:00"/>
    <n v="0"/>
    <n v="0"/>
    <x v="0"/>
    <s v="CLM7"/>
    <s v="ACTA"/>
    <s v="DANDO ALCANCE AL PLAN DE ACCIÓN SE PARTICIPA EN CLD DESTACANDOSE QUE SE CONCERTAN FECHAS PARA LA ELECCIÓN DE REPRESENTANTE  DE LA MESA POR LO QUE LA CENTRO LOCAL DE MOVILIDAD DEBE REALIZAR ACOMPAÑAMIENTO LOS DIAS 22 Y 25 DE AGOSTO DEL PRESENTE AÑO . EL DIA 18/07/2019"/>
    <s v="Consejo Local de Discapacidad (CLD)"/>
    <s v="N/A"/>
    <s v="JHON DÍAZ"/>
  </r>
  <r>
    <n v="64"/>
    <d v="2019-07-19T00:00:00"/>
    <s v="CALLE 57 R SUR # 72F-50"/>
    <s v="Apogeo"/>
    <s v="OLARTE"/>
    <s v="N/A"/>
    <s v="Adultez"/>
    <s v="3 Aplicación transversal de la Política Pública"/>
    <s v="3.2 Gestión Pública territorial "/>
    <s v="G. Reuniones interinstitucionales / Participación en Instancias"/>
    <x v="0"/>
    <x v="0"/>
    <s v="NO"/>
    <s v="N/A"/>
    <d v="2019-07-19T00:00:00"/>
    <d v="2019-07-19T00:00:00"/>
    <d v="2019-07-19T00:00:00"/>
    <n v="0"/>
    <n v="0"/>
    <x v="0"/>
    <s v="CLM7"/>
    <s v="ACTA"/>
    <s v="SE ASITE A DESAYUNO INVITACION POR CONEXIÓN MOVIL EN EL CUAL PRESENTAN SU PLAN DE GESTIÓN Y EVALUAR ALTERNATIVAS DE ARTICULACIÓN CON EL CENTRO LOCAL DE MOVILIDAD, EL CUAL PRSENTA SU PIP Y HACE INVITACION PARA PARTICIPAR EN LA COMISIÓN DE MOVILIDAD DESARROLLADA EL TERCER MIERCOLES DE CADA MES EN LA CASA DE LA PARTICIPACIÓN. EL DIA 19/07/2019"/>
    <s v="Otro"/>
    <s v="REUNIÓN OPERADOR CONEXIÓN MOVIL"/>
    <s v="JHON DÍAZ Y MA PAULA HERNÁNDEZ"/>
  </r>
  <r>
    <n v="65"/>
    <d v="2019-07-19T00:00:00"/>
    <s v="AV. EL DORADO # 69-76 TORRE 1 ED. ELEMENTO"/>
    <s v="Ciudad Salitre Occidente"/>
    <s v="TRANSMILENIO"/>
    <s v="N/A"/>
    <s v="Adultez"/>
    <s v="3 Aplicación transversal de la Política Pública"/>
    <s v="3.2 Gestión Pública territorial "/>
    <s v="G. Reuniones interinstitucionales / Participación en Instancias"/>
    <x v="0"/>
    <x v="0"/>
    <s v="NO"/>
    <s v="N/A"/>
    <d v="2019-07-19T00:00:00"/>
    <d v="2019-07-19T00:00:00"/>
    <d v="2019-07-19T00:00:00"/>
    <n v="0"/>
    <n v="0"/>
    <x v="0"/>
    <s v="CLM7"/>
    <s v="ACTA"/>
    <s v="SE ASISTE A SESIÓN COLABORATIVA TALLER DESARROLLADO POR TRANSMILENIO Y VEEDURIA DISTRITAL CON EL FIN DE SEGUIR ADELANTANDO ACCIONES CONTRA LA EVASIÓN EN EL COMPONENTE ZONAL SITP: EL DIA 19/07/2019"/>
    <s v="Otro"/>
    <s v="TRANSMILENIO Y VEEDURÍA DISTRITAL"/>
    <s v="MARITZA BOCANEGRA"/>
  </r>
  <r>
    <n v="66"/>
    <d v="2019-07-19T00:00:00"/>
    <s v="KR 86 # 74-00 SUR "/>
    <s v="Bosa Central"/>
    <s v="SAN PEDRO"/>
    <n v="33"/>
    <s v="Adolescencia"/>
    <s v="1 Formación, sensibilización capacitación"/>
    <s v="1.1 Sensibilización e Información"/>
    <s v="C. Proceso de formación para la participación "/>
    <x v="0"/>
    <x v="0"/>
    <s v="NO"/>
    <s v="N/A"/>
    <d v="2019-07-19T00:00:00"/>
    <d v="2019-07-19T00:00:00"/>
    <d v="2019-07-19T00:00:00"/>
    <n v="0"/>
    <n v="0"/>
    <x v="0"/>
    <s v="CLM7"/>
    <s v="ACTA"/>
    <s v="SE DA CONTINUACION CON EL TALLER DE FORMACIÓN Y SENSIBILIZACIÓN AL GRADO 804 JORNADA TARDE DEL COLEGIO ALFONSO REYES ECHANDIA , A LOS CUALES SE PRESENTAN PASOS SEGUROS, ACTORES VIALES, SEÑALES DE TRANSITO Y CULTURA CIUDADANA EN EL TRANSPORTE PÚBLICO, CON EL FIN DE EVTAR ACCIDENTALIDAD EN ESTE TIPO DE POBLACIÓN Y LOGRAR SEAN MULTIPLICADORES DE LA INFORMACIÓN.EL DIA 19/07/2019"/>
    <s v="N/A"/>
    <s v="N/A"/>
    <s v="MARITZA BOCANEGRA, JHON DÍAZ Y MA PAULA HERNÁNDEZ"/>
  </r>
  <r>
    <n v="67"/>
    <d v="2019-07-19T00:00:00"/>
    <s v="CALLE 81 SUR # 78M-02"/>
    <s v="Bosa Central"/>
    <s v="VILLA JAVIER"/>
    <s v="N/A"/>
    <s v="Juventud"/>
    <s v="3 Aplicación transversal de la Política Pública"/>
    <s v="3.2 Gestión Pública territorial "/>
    <s v="G. Reuniones interinstitucionales / Participación en Instancias"/>
    <x v="0"/>
    <x v="0"/>
    <s v="NO"/>
    <s v="N/A"/>
    <d v="2019-07-19T00:00:00"/>
    <d v="2019-07-19T00:00:00"/>
    <d v="2019-07-19T00:00:00"/>
    <n v="0"/>
    <n v="0"/>
    <x v="0"/>
    <s v="CLM7"/>
    <s v="ACTA"/>
    <s v="DANDO CUMPLIMIENTO A LA INVITACIÓN REALIZADA POR EL DILE SE ASISTE A LA APERTURA DEL COLEGIO BICENTENARIO  CON EL OBJETO DE CONOCER SUS INSTALACIONES Y CONTEMPLAR POSIBLES ACCIONES PARA EL AÑO 2020. EL DIA 19/07/2019"/>
    <s v="N/A"/>
    <s v="N/A"/>
    <s v="MARITZA BOCANEGRA, JHON DÍAZ Y MA PAULA HERNÁNDEZ"/>
  </r>
  <r>
    <n v="68"/>
    <d v="2019-07-22T00:00:00"/>
    <s v="CR 80K NO. 61- 28 SUR"/>
    <s v="Bosa Central"/>
    <s v="ARGELIA"/>
    <s v="N/A"/>
    <s v="Adultez"/>
    <s v="5 Tramitación De Requerimientos Ciudadanos"/>
    <s v="5.1 Recepción de Solicitudes"/>
    <s v="O. Atención a la ciudadanía en CLM"/>
    <x v="0"/>
    <x v="0"/>
    <s v="NO"/>
    <s v="N/A"/>
    <d v="2019-07-22T00:00:00"/>
    <d v="2019-07-22T00:00:00"/>
    <d v="2019-07-22T00:00:00"/>
    <n v="0"/>
    <n v="0"/>
    <x v="0"/>
    <s v="CLM7"/>
    <s v="N/A"/>
    <s v="NO REQUIERE ACTA"/>
    <s v="N/A"/>
    <s v="N/A"/>
    <s v="MARITZA BOCANEGRA, JHON DÍAZ Y MA PAULA HERNÁNDEZ"/>
  </r>
  <r>
    <n v="69"/>
    <d v="2019-07-22T00:00:00"/>
    <s v="CR 80K NO. 61- 28 SUR"/>
    <s v="Bosa Central"/>
    <s v="ARGELIA"/>
    <s v="N/A"/>
    <s v="No definido"/>
    <s v="6 Otro"/>
    <s v="6.0 Otro"/>
    <s v="M. Digitación base de datos"/>
    <x v="0"/>
    <x v="0"/>
    <s v="NO"/>
    <s v="N/A"/>
    <d v="2019-07-22T00:00:00"/>
    <d v="2019-07-22T00:00:00"/>
    <d v="2019-07-22T00:00:00"/>
    <n v="0"/>
    <n v="0"/>
    <x v="0"/>
    <s v="CLM7"/>
    <s v="BASES DE DATOS"/>
    <s v="NO REQUIERE ACTA"/>
    <s v="N/A"/>
    <s v="N/A"/>
    <s v="MARITZA BOCANEGRA, JHON DÍAZ Y MA PAULA HERNÁNDEZ"/>
  </r>
  <r>
    <n v="70"/>
    <d v="2019-07-22T00:00:00"/>
    <s v="CR 80K NO. 61- 28 SUR"/>
    <s v="Bosa Central"/>
    <s v="ARGELIA"/>
    <s v="N/A"/>
    <s v="No definido"/>
    <s v="6 Otro"/>
    <s v="6.0 Otro"/>
    <s v="l. Clasificación y actualización de archivo"/>
    <x v="0"/>
    <x v="0"/>
    <s v="NO"/>
    <s v="N/A"/>
    <d v="2019-07-22T00:00:00"/>
    <d v="2019-07-22T00:00:00"/>
    <d v="2019-07-22T00:00:00"/>
    <n v="0"/>
    <n v="0"/>
    <x v="0"/>
    <s v="CLM7"/>
    <s v="ARCHIVO"/>
    <s v="NO REQUIERE ACTA"/>
    <s v="N/A"/>
    <s v="N/A"/>
    <s v="MARITZA BOCANEGRA, JHON DÍAZ Y MA PAULA HERNÁNDEZ"/>
  </r>
  <r>
    <n v="71"/>
    <d v="2019-07-22T00:00:00"/>
    <s v="CR 80K NO. 61- 28 SUR"/>
    <s v="Bosa Central"/>
    <s v="ARGELIA"/>
    <s v="N/A"/>
    <s v="No definido"/>
    <s v="6 Otro"/>
    <s v="6.0 Otro"/>
    <s v="K. Apoyo en la elaboración de documentos y/o material del CLM"/>
    <x v="0"/>
    <x v="0"/>
    <s v="NO"/>
    <s v="N/A"/>
    <d v="2019-07-22T00:00:00"/>
    <d v="2019-07-22T00:00:00"/>
    <d v="2019-07-22T00:00:00"/>
    <n v="0"/>
    <n v="0"/>
    <x v="0"/>
    <s v="CLM7"/>
    <s v="BASES DE DATOS"/>
    <s v="NO REQUIERE ACTA"/>
    <s v="N/A"/>
    <s v="N/A"/>
    <s v="MARITZA BOCANEGRA, JHON DÍAZ Y MA PAULA HERNÁNDEZ"/>
  </r>
  <r>
    <n v="72"/>
    <d v="2019-07-22T00:00:00"/>
    <s v="CR 80K NO. 61- 28 SUR"/>
    <s v="Bosa Central"/>
    <s v="ARGELIA"/>
    <s v="N/A"/>
    <s v="No definido"/>
    <s v="3 Aplicación transversal de la Política Pública"/>
    <s v="3.1 Ejecución de la política pública"/>
    <s v="G. Reuniones interinstitucionales / Participación en Instancias"/>
    <x v="0"/>
    <x v="0"/>
    <s v="NO"/>
    <s v="N/A"/>
    <d v="2019-07-22T00:00:00"/>
    <d v="2019-07-22T00:00:00"/>
    <d v="2019-07-22T00:00:00"/>
    <n v="0"/>
    <n v="0"/>
    <x v="0"/>
    <s v="CLM7"/>
    <s v="ACTA"/>
    <s v="SE REALIZA REUNIÓN CON EL OBJETIVO DE REALIZAR REUNIÓN PARA REVISAR EL COMPONENTE PROGRAMÁTICO Y LA CARACTERIZACIÓN DE ESCENARIOS PARA BUSCAR INSUMOS PARA ACTUALIZAR DOCUMENTOS "/>
    <s v="Otro"/>
    <s v="IDIGER"/>
    <s v="MARITZA BOCANEGRA, JHON DÍAZ Y MA PAULA HERNÁNDEZ"/>
  </r>
  <r>
    <n v="73"/>
    <d v="2019-07-22T00:00:00"/>
    <s v="KR 80 I # 61-05 SUR"/>
    <s v="Bosa Central"/>
    <s v="BOSA CENTRO"/>
    <s v="N/A"/>
    <s v="Adultez"/>
    <s v="3 Aplicación transversal de la Política Pública"/>
    <s v="3.2 Gestión Pública territorial "/>
    <s v="G. Reuniones interinstitucionales / Participación en Instancias"/>
    <x v="0"/>
    <x v="0"/>
    <s v="NO"/>
    <s v="N/A"/>
    <d v="2019-07-22T00:00:00"/>
    <d v="2019-07-22T00:00:00"/>
    <d v="2019-07-22T00:00:00"/>
    <n v="0"/>
    <n v="0"/>
    <x v="0"/>
    <s v="CLM7"/>
    <s v="ACTA"/>
    <s v="EL CLM ATENDIÓ LA CITACIÓN DE LA JAL DE BOSA, SE COMENTA LA GESTIÓN REALIZADA EN LA LOCALIDAD, SE COMENTÓ QUE HAY DOS CONTRATOS QUE TIENE LA SDM QUE ESTÁN EN LA ETAPA DE REVISIÓN DE DISEÑOS. ADEMÁS SE COMENTÓ QUE LAS RUTAS PIRATAS SON UN PROBLEMA QUE NI LA POLICIA DE TRANSITO HA LOGRADO CONTROLAR, YA ES UN TEMA DE CULTURA CIUDADANA"/>
    <s v="Otro"/>
    <s v="JAL BOSA"/>
    <s v="MARITZA BOCANEGRA, JHON DÍAZ Y MA PAULA HERNÁNDEZ"/>
  </r>
  <r>
    <n v="74"/>
    <d v="2019-07-22T00:00:00"/>
    <s v="CR 80K NO. 61- 28 SUR"/>
    <s v="Bosa Central"/>
    <s v="ARGELIA"/>
    <n v="2"/>
    <s v="Adultez"/>
    <s v="5 Tramitación De Requerimientos Ciudadanos"/>
    <s v="5.1 Recepción de Solicitudes"/>
    <s v="F. Encuentros Comunitarios"/>
    <x v="2"/>
    <x v="1"/>
    <s v="NO"/>
    <s v="SOLICITAR OPERATIVO DESPUES DE LAS 8:00 PM EN EL CUADRANTE COMPRENDIDO ENTRE LAS CL 58 I BIS SUR Y CL 58 M SUR CON KR 78 BIS Y 78 C"/>
    <d v="2019-07-22T00:00:00"/>
    <d v="2019-08-13T00:00:00"/>
    <d v="2019-08-05T00:00:00"/>
    <n v="22"/>
    <n v="14"/>
    <x v="0"/>
    <s v="CLM7"/>
    <s v="ACTA"/>
    <s v="SE ACERCA AL CLM CON EL FIN DE SOLICITAR OPERATIVOS EN LA KR 78 C # 58 I-05 SUR Y SUS IMEDIACIONES POR MAL PARQUEO EN VIA, ESPECIALMENTE EN LA NOCHE"/>
    <s v="N/A"/>
    <s v="N/A"/>
    <s v="MARITZA BOCANEGRA, JHON DÍAZ Y MA PAULA HERNÁNDEZ"/>
  </r>
  <r>
    <n v="75"/>
    <d v="2019-07-22T00:00:00"/>
    <s v="CR 80K NO. 61- 28 SUR"/>
    <s v="Bosa Central"/>
    <s v="ARGELIA"/>
    <n v="1"/>
    <s v="Adultez"/>
    <s v="5 Tramitación De Requerimientos Ciudadanos"/>
    <s v="5.1 Recepción de Solicitudes"/>
    <s v="F. Encuentros Comunitarios"/>
    <x v="2"/>
    <x v="1"/>
    <s v="NO"/>
    <s v="SOLICITAR OPERATIVO POR MEDIO DEL SDQS Y EL APLICATIVO BOGOTA TE ESCUCHA EN EL SECTOR NUEVA GRANADA UBICADO EN LA CL 70A SUR # 77 L-82"/>
    <d v="2019-07-22T00:00:00"/>
    <d v="2019-08-13T00:00:00"/>
    <d v="2019-08-05T00:00:00"/>
    <n v="22"/>
    <n v="14"/>
    <x v="0"/>
    <s v="CLM7"/>
    <s v="ACTA"/>
    <s v="SE ACERCA EL SEÑOR JUAN DE JESUS SOLICITANDO OPERATIVO DE CONTROL POR MAL PARQUEO EN ESPACIO PÚBLICO EN LA CL 70 A SUR # 77L-82 EN EL BARRIO NUEVA GRANADA PRIMER SECTOR."/>
    <s v="N/A"/>
    <s v="N/A"/>
    <s v="MARITZA BOCANEGRA, JHON DÍAZ Y MA PAULA HERNÁNDEZ"/>
  </r>
  <r>
    <n v="76"/>
    <d v="2019-07-23T00:00:00"/>
    <s v="CR 80K NO. 61- 28 SUR"/>
    <s v="Bosa Central"/>
    <s v="ARGELIA"/>
    <s v="N/A"/>
    <s v="Adultez"/>
    <s v="3 Aplicación transversal de la Política Pública"/>
    <s v="3.2 Gestión Pública territorial "/>
    <s v="G. Reuniones interinstitucionales / Participación en Instancias"/>
    <x v="0"/>
    <x v="0"/>
    <s v="NO"/>
    <s v="N/A"/>
    <d v="2019-07-23T00:00:00"/>
    <d v="2019-07-23T00:00:00"/>
    <d v="2019-07-23T00:00:00"/>
    <n v="0"/>
    <n v="0"/>
    <x v="0"/>
    <s v="CLM7"/>
    <s v="ACTA"/>
    <s v="SE REALIZA ACERCAMIENTO CON EL REFERENTE DE ESPACIO PÚBLICO DE LA ALCLADIA LOCAL CON EL FIN DE ESTABLECER EL PROCEDIMIENTO PARA LOS OPERATIVOS DE CONTROL"/>
    <s v="Otro"/>
    <s v="REFERENTE DE PARTICIPACION DE ALCALDIA LOCAL"/>
    <s v="JHON DÍAZ Y MA PAULA HERNÁNDEZ"/>
  </r>
  <r>
    <n v="77"/>
    <d v="2019-07-24T00:00:00"/>
    <s v="CR 80K NO. 61- 28 SUR"/>
    <s v="Bosa Central"/>
    <s v="ARGELIA"/>
    <n v="1"/>
    <s v="Adultez"/>
    <s v="5 Tramitación De Requerimientos Ciudadanos"/>
    <s v="5.2  Seguimiento a Trámites"/>
    <s v="F. Encuentros Comunitarios"/>
    <x v="0"/>
    <x v="0"/>
    <s v="NO"/>
    <s v="N/A"/>
    <d v="2019-07-24T00:00:00"/>
    <d v="2019-07-24T00:00:00"/>
    <d v="2019-07-24T00:00:00"/>
    <n v="0"/>
    <n v="0"/>
    <x v="0"/>
    <s v="CLM7"/>
    <s v="ACTA"/>
    <s v="SE REALIZA EL ACERCAMIENTO INSTITUCIONAL Y EL LIDER DE LA PLAZA DE MERCADO DE BOSA CENTRO, CON EL FIN DE INFORMAR QUE HAY APROBADO UN CONCEPTO DE DESCARGA SOBRE LA CARRERA, ESTO CON EL FIN DE QUE PAREN LOS OPERTATIVOS DE LA POLICIA DE TRANSITO YA QUE NO RECONOCEN EL CONCEPTO TECNICO Q EMITIO LA SDM"/>
    <s v="N/A"/>
    <s v="N/A"/>
    <s v="MARITZA BOCANEGRA, JHON DÍAZ Y MA PAULA HERNÁNDEZ"/>
  </r>
  <r>
    <n v="78"/>
    <d v="2019-07-24T00:00:00"/>
    <s v="CL 73 SUR #79D-15"/>
    <s v="Bosa Central"/>
    <s v="LAURELES"/>
    <s v="N/A"/>
    <s v="Adultez"/>
    <s v="5 Tramitación De Requerimientos Ciudadanos"/>
    <s v="5.2  Seguimiento a Trámites"/>
    <s v="I. Recorridos"/>
    <x v="0"/>
    <x v="0"/>
    <s v="NO"/>
    <s v="N/A"/>
    <d v="2019-07-24T00:00:00"/>
    <d v="2019-07-24T00:00:00"/>
    <d v="2019-07-24T00:00:00"/>
    <n v="0"/>
    <n v="0"/>
    <x v="0"/>
    <s v="CLM7"/>
    <s v="ACTA"/>
    <s v="DE ACUERDO CON LOS COMPROMISOS, SE HIZO EL RECORRIDO DONDE NO SE EVIDENCIÓ MAL PARQUE EN VIA, SE INTENTÓ LLAMAR A LA PERSONA QUE SOLICITÓ EL RECORRIDO PERO NO DEJÓ EL NUMERO DE TELEFONO"/>
    <s v="N/A"/>
    <s v="N/A"/>
    <s v="MARITZA BOCANEGRA, JHON DÍAZ Y MA PAULA HERNÁNDEZ"/>
  </r>
  <r>
    <n v="79"/>
    <d v="2019-07-24T00:00:00"/>
    <s v="AV CIUDAD DE CALI CON CL 75 SUR"/>
    <s v="Bosa Central"/>
    <s v="LA ESPERANZA"/>
    <s v="N/A"/>
    <s v="Discapcidad"/>
    <s v="5 Tramitación De Requerimientos Ciudadanos"/>
    <s v="5.2  Seguimiento a Trámites"/>
    <s v="I. Recorridos"/>
    <x v="3"/>
    <x v="1"/>
    <s v="NO"/>
    <s v="POR MEDIO DE LA PLATAFORMA BOGOTA TE ESCUCHA SE SOLICITA EL FUNCIONAMIENTO ADECUADO DE LOS DISPOSITIVOS SONOROS DEL SEMÁFORO UBICADO EN LA AV CIUDAD DE CALI CON CL 75 SUR"/>
    <d v="2019-07-24T00:00:00"/>
    <d v="2019-08-15T00:00:00"/>
    <d v="2019-08-05T00:00:00"/>
    <n v="22"/>
    <n v="12"/>
    <x v="0"/>
    <s v="CLM7"/>
    <s v="ACTA"/>
    <s v="DE ACUERDO CON LOS COMPROMISOS ADQUIRIDOS CON COMUNIDAD SE REALIZÓ LA VERIFICACIÓN DEL DISPOSITIVO SONORO DEL SEMÁFORO"/>
    <s v="N/A"/>
    <s v="N/A"/>
    <s v="MARITZA BOCANEGRA, JHON DÍAZ Y MA PAULA HERNÁNDEZ"/>
  </r>
  <r>
    <n v="80"/>
    <d v="2019-07-24T00:00:00"/>
    <s v="AV CIUDAD DE CALI CON KR 81"/>
    <s v="Bosa Central"/>
    <s v="LAURELES"/>
    <s v="N/A"/>
    <s v="Discapcidad"/>
    <s v="5 Tramitación De Requerimientos Ciudadanos"/>
    <s v="5.2  Seguimiento a Trámites"/>
    <s v="I. Recorridos"/>
    <x v="3"/>
    <x v="1"/>
    <s v="NO"/>
    <s v="ELEVAR SOLICITUD MEDIANTE EL SDQS EN LA PLATAFORMA BOGOTA TE ESCUCHA EL BUEN FUNCIONAMIENTO DEL DISPOSITIVO SONORO DEL SEMÁFORO UBICADO EN LA AV CIUDAD DE CALI CON KR 81"/>
    <d v="2019-07-24T00:00:00"/>
    <d v="2019-08-15T00:00:00"/>
    <d v="2019-08-05T00:00:00"/>
    <n v="22"/>
    <n v="12"/>
    <x v="0"/>
    <s v="CLM7"/>
    <s v="ACTA"/>
    <s v="DE ACUERDO CON LOS COMPROMISOS ADQUIRIDOS CON COMUNIDAD SE REALIZÓ LA VERIFICACIÓN DEL DISPOSITIVO SONORO DEL SEMÁFORO"/>
    <s v="N/A"/>
    <s v="N/A"/>
    <s v="MARITZA BOCANEGRA, JHON DÍAZ Y MA PAULA HERNÁNDEZ"/>
  </r>
  <r>
    <n v="81"/>
    <d v="2019-07-24T00:00:00"/>
    <s v="AV CIUDAD DE CALI CON KR73 D"/>
    <s v="Bosa Central"/>
    <s v="LAURELES"/>
    <s v="N/A"/>
    <s v="Discapcidad"/>
    <s v="5 Tramitación De Requerimientos Ciudadanos"/>
    <s v="5.2  Seguimiento a Trámites"/>
    <s v="I. Recorridos"/>
    <x v="3"/>
    <x v="1"/>
    <s v="NO"/>
    <s v="ELEVAR SOLICITUD POR MEDIO DEL SDQS DONDE SE SOLICITARA EL CORRECTO FUNCIONAMIENTO DEL DISPOSITIVO SONORO DEL SEMÁFORO UBICADO EN LA AV CIUDAD DE CALI CON KR 73D"/>
    <d v="2019-07-24T00:00:00"/>
    <d v="2019-08-15T00:00:00"/>
    <d v="2019-08-05T00:00:00"/>
    <n v="22"/>
    <n v="12"/>
    <x v="0"/>
    <s v="CLM7"/>
    <s v="ACTA"/>
    <s v="DE ACUERDO CON LOS COMPROMISOS ADQUIRIDOS CON COMUNIDAD SE REALIZÓ LA VERIFICACIÓN DEL DISPOSITIVO SONORO DEL SEMÁFORO"/>
    <s v="N/A"/>
    <s v="N/A"/>
    <s v="MARITZA BOCANEGRA, JHON DÍAZ Y MA PAULA HERNÁNDEZ"/>
  </r>
  <r>
    <n v="82"/>
    <d v="2019-07-24T00:00:00"/>
    <s v="CL 73 D ENTRE KR 81 -AV CIUDAD DE CALI"/>
    <s v="Bosa Central"/>
    <s v="LAURELES"/>
    <s v="N/A"/>
    <s v="Discapcidad"/>
    <s v="5 Tramitación De Requerimientos Ciudadanos"/>
    <s v="5.2  Seguimiento a Trámites"/>
    <s v="I. Recorridos"/>
    <x v="2"/>
    <x v="1"/>
    <s v="NO"/>
    <s v="ELEVAR SOLICITUD DE OPERATIVO DE CONTROL DEL ESPACIO PÚBLICO EN LA KR 73 D SUR ENTRE KR 81 Y LA AV CIUDAD DE CALI POR MEDIO DEL SDQS"/>
    <d v="2019-07-24T00:00:00"/>
    <d v="2019-08-15T00:00:00"/>
    <d v="2019-08-05T00:00:00"/>
    <n v="22"/>
    <n v="12"/>
    <x v="0"/>
    <s v="CLM7"/>
    <s v="ACTA"/>
    <s v="SE LLEGÓ AL PUNTO DE LA PROBLEMÁTICA EVIDENCIADA POR LA COMUNIDAD DONDE PARTE DEL COMERCIO SACA SUS PRODUCTOS AL ESPACIO PÚBLICO O HAY VEHÍCULOS PARQUEADOS SOBRE LOS ANDENES O CALZADAS"/>
    <s v="N/A"/>
    <s v="N/A"/>
    <s v="MARITZA BOCANEGRA, JHON DÍAZ Y MA PAULA HERNÁNDEZ"/>
  </r>
  <r>
    <n v="83"/>
    <d v="2019-07-25T00:00:00"/>
    <s v="KR 28A # 17A-20"/>
    <s v="La Sabana"/>
    <s v="PALOQUEMAO"/>
    <s v="N/A"/>
    <s v="No definido"/>
    <s v="5 Tramitación De Requerimientos Ciudadanos"/>
    <s v="5.2  Seguimiento a Trámites"/>
    <s v="G. Reuniones interinstitucionales / Participación en Instancias"/>
    <x v="1"/>
    <x v="1"/>
    <s v="NO"/>
    <s v="ENVIAR POR CORREO ELECTRONICO AL GERENTE DE ÁREA EL CONCEPTO DE CARGA, LAS SOLICITUDES DE SEMAFORIZACIÓN Y LA MATRIZ DEL CLGRCC"/>
    <d v="2019-07-25T00:00:00"/>
    <d v="2019-08-15T00:00:00"/>
    <d v="2019-08-05T00:00:00"/>
    <n v="21"/>
    <n v="11"/>
    <x v="0"/>
    <s v="CLM7"/>
    <s v="ACTA"/>
    <s v="SE REALIZÓ COMITÉ DE ÁREA, DONDE COMENTARON QUE LAS SOLICITUDES ANTIGUAS PASARLAS DE NUEVO POR EL SDQS, ENVIAR AL GERENTE LAS SOLICITUDES SEMAFORICAS, EL CONCEPTO DE CARGA Y LA MATRIZ DEL CLGRCC"/>
    <s v="Otro"/>
    <s v="COMITÉ DE ÁREA SDM"/>
    <s v="JHON DÍAZ Y MA PAULA HERNÁNDEZ"/>
  </r>
  <r>
    <n v="84"/>
    <d v="2019-07-25T00:00:00"/>
    <s v="CALLE 13# 37-35"/>
    <s v="Zona Industrial"/>
    <s v="ZONA INDUSTRIAL"/>
    <n v="403"/>
    <s v="Adultez"/>
    <s v="3 Aplicación transversal de la Política Pública"/>
    <s v="3.2 Gestión Pública territorial "/>
    <s v="E. Jornadas informativas y de divulgación"/>
    <x v="0"/>
    <x v="0"/>
    <s v="NO"/>
    <s v="N/A"/>
    <d v="2019-07-25T00:00:00"/>
    <d v="2019-07-25T00:00:00"/>
    <d v="2019-07-25T00:00:00"/>
    <n v="0"/>
    <n v="0"/>
    <x v="0"/>
    <s v="CLM7"/>
    <s v="ACTA"/>
    <s v="SE REALIZA LA CONVOCATORIA E INFORMACIÓN TELEFÓNICA DE LA JORNADA DE LA OFERTA SENA PARA BENEFICIARIOS DE ATENCIÓN SOCIAL DE LA SECRETARÍA DE MOVILIDAD EN CONVENIO CON EL SENA."/>
    <s v="N/A"/>
    <s v="N/A"/>
    <s v="MARITZA BOCANEGRA"/>
  </r>
  <r>
    <n v="85"/>
    <d v="2019-07-29T00:00:00"/>
    <s v="CR 80K NO. 61- 28 SUR"/>
    <s v="Bosa Central"/>
    <s v="ARGELIA"/>
    <s v="N/A"/>
    <s v="Adultez"/>
    <s v="5 Tramitación De Requerimientos Ciudadanos"/>
    <s v="5.1 Recepción de Solicitudes"/>
    <s v="O. Atención a la ciudadanía en CLM"/>
    <x v="0"/>
    <x v="0"/>
    <s v="NO"/>
    <s v="N/A"/>
    <d v="2019-07-29T00:00:00"/>
    <d v="2019-07-29T00:00:00"/>
    <d v="2019-07-29T00:00:00"/>
    <n v="0"/>
    <n v="0"/>
    <x v="0"/>
    <s v="CLM7"/>
    <s v="N/A"/>
    <s v="NO REQUIERE ACTA"/>
    <s v="N/A"/>
    <s v="N/A"/>
    <s v="MARITZA BOCANEGRA, JHON DÍAZ Y MA PAULA HERNÁNDEZ"/>
  </r>
  <r>
    <n v="86"/>
    <d v="2019-07-29T00:00:00"/>
    <s v="CR 80K NO. 61- 28 SUR"/>
    <s v="Bosa Central"/>
    <s v="ARGELIA"/>
    <s v="N/A"/>
    <s v="No definido"/>
    <s v="6 Otro"/>
    <s v="6.0 Otro"/>
    <s v="M. Digitación base de datos"/>
    <x v="0"/>
    <x v="0"/>
    <s v="NO"/>
    <s v="N/A"/>
    <d v="2019-07-29T00:00:00"/>
    <d v="2019-07-29T00:00:00"/>
    <d v="2019-07-29T00:00:00"/>
    <n v="0"/>
    <n v="0"/>
    <x v="0"/>
    <s v="CLM7"/>
    <s v="BASES DE DATOS"/>
    <s v="NO REQUIERE ACTA"/>
    <s v="N/A"/>
    <s v="N/A"/>
    <s v="MARITZA BOCANEGRA, JHON DÍAZ Y MA PAULA HERNÁNDEZ"/>
  </r>
  <r>
    <n v="87"/>
    <d v="2019-07-29T00:00:00"/>
    <s v="CR 80K NO. 61- 28 SUR"/>
    <s v="Bosa Central"/>
    <s v="ARGELIA"/>
    <s v="N/A"/>
    <s v="No definido"/>
    <s v="6 Otro"/>
    <s v="6.0 Otro"/>
    <s v="l. Clasificación y actualización de archivo"/>
    <x v="0"/>
    <x v="0"/>
    <s v="NO"/>
    <s v="N/A"/>
    <d v="2019-07-29T00:00:00"/>
    <d v="2019-07-29T00:00:00"/>
    <d v="2019-07-29T00:00:00"/>
    <n v="0"/>
    <n v="0"/>
    <x v="0"/>
    <s v="CLM7"/>
    <s v="ARCHIVO"/>
    <s v="NO REQUIERE ACTA"/>
    <s v="N/A"/>
    <s v="N/A"/>
    <s v="MARITZA BOCANEGRA, JHON DÍAZ Y MA PAULA HERNÁNDEZ"/>
  </r>
  <r>
    <n v="88"/>
    <d v="2019-07-29T00:00:00"/>
    <s v="CR 80K NO. 61- 28 SUR"/>
    <s v="Bosa Central"/>
    <s v="ARGELIA"/>
    <s v="N/A"/>
    <s v="No definido"/>
    <s v="6 Otro"/>
    <s v="6.0 Otro"/>
    <s v="K. Apoyo en la elaboración de documentos y/o material del CLM"/>
    <x v="0"/>
    <x v="0"/>
    <s v="NO"/>
    <s v="N/A"/>
    <d v="2019-07-29T00:00:00"/>
    <d v="2019-07-29T00:00:00"/>
    <d v="2019-07-29T00:00:00"/>
    <n v="0"/>
    <n v="0"/>
    <x v="0"/>
    <s v="CLM7"/>
    <s v="BASES DE DATOS"/>
    <s v="NO REQUIERE ACTA"/>
    <s v="N/A"/>
    <s v="N/A"/>
    <s v="MARITZA BOCANEGRA, JHON DÍAZ Y MA PAULA HERNÁNDEZ"/>
  </r>
  <r>
    <n v="89"/>
    <d v="2019-07-29T00:00:00"/>
    <s v="CR 80K NO. 61- 28 SUR"/>
    <s v="Bosa Central"/>
    <s v="ARGELIA"/>
    <n v="1"/>
    <s v="Adultez"/>
    <s v="5 Tramitación De Requerimientos Ciudadanos"/>
    <s v="5.1 Recepción de Solicitudes"/>
    <s v="F. Encuentros Comunitarios"/>
    <x v="2"/>
    <x v="1"/>
    <s v="NO"/>
    <s v="SOLICITAR POR MEDIO DE SDQS OPERATIVOS FINES DE SEMANA EN LA CALLE 76 SUR ENTRE KR 80I Y 81"/>
    <d v="2019-07-29T00:00:00"/>
    <d v="2019-07-29T00:00:00"/>
    <d v="2019-07-29T00:00:00"/>
    <n v="0"/>
    <n v="0"/>
    <x v="0"/>
    <s v="CLM7"/>
    <s v="ACTA"/>
    <s v="AL CLM SE ACERCA EL CIUDADANO LIZANDRO DÍAZ CON EL OBJETIVO DE HACER SEGUIMIENTO DE SEÑALIZACION VERTICAL EN LA CALLE 76 SUR ENTRE KR 80 Y 81 POR LO QUE SE SOLICITA OPERATIVOS"/>
    <s v="N/A"/>
    <s v="N/A"/>
    <s v="MARITZA BOCANEGRA, JHON DÍAZ Y MA PAULA HERNÁNDEZ"/>
  </r>
  <r>
    <n v="90"/>
    <d v="2019-07-30T00:00:00"/>
    <s v="CL 128 D #21-43"/>
    <s v="Suba"/>
    <s v="SUBA"/>
    <s v="N/A"/>
    <s v="Adultez"/>
    <s v="3 Aplicación transversal de la Política Pública"/>
    <s v="3.2 Gestión Pública territorial "/>
    <s v="G. Reuniones interinstitucionales / Participación en Instancias"/>
    <x v="1"/>
    <x v="1"/>
    <s v="NO"/>
    <s v="SENSIBILIZACIÓN A BICIUSUARIOS EN LA CL 57 R SUR CON 72 D, SENSIBILIZACIÓN CL 73 SUR CON KR 95A"/>
    <d v="2019-07-30T00:00:00"/>
    <d v="2019-08-22T00:00:00"/>
    <d v="2019-08-05T00:00:00"/>
    <n v="23"/>
    <n v="6"/>
    <x v="0"/>
    <s v="CLM7"/>
    <s v="ACTA"/>
    <s v="SE INICIA LA REUNIÓN DEL CLGRCC DONSE SE ANALIZA EL PLAN DE ACCIÓN DEL AÑO, SE REVISA EL ESTADO DE LAS ACCIONES Y EL CRONOGRAMA. LA CAR REALIZA UNA INTERVENCIÓN PARA LA RECUPERACIÓN DE LA RONDA DEL RÍO BOGOTÁ. "/>
    <s v="N/A"/>
    <s v="N/A"/>
    <s v="JHON DÍAZ"/>
  </r>
  <r>
    <n v="91"/>
    <d v="2019-07-30T00:00:00"/>
    <s v="CL 63S# 80B BIS"/>
    <s v="Bosa Central"/>
    <s v="BOSA CENTRO"/>
    <n v="1"/>
    <s v="Adultez"/>
    <s v="5 Tramitación De Requerimientos Ciudadanos"/>
    <s v="5.2  Seguimiento a Trámites"/>
    <s v="I. Recorridos"/>
    <x v="0"/>
    <x v="0"/>
    <s v="NO"/>
    <s v="N/A"/>
    <d v="2019-07-30T00:00:00"/>
    <d v="2019-07-30T00:00:00"/>
    <d v="2019-07-30T00:00:00"/>
    <n v="0"/>
    <n v="0"/>
    <x v="0"/>
    <s v="CLM7"/>
    <s v="ACTA"/>
    <s v="SE REALIZA RECORRIDO EN LA PLAZA DE MERCADO VERIFICANDO EL ÁREA PARA APLICAR UN PILOTO DE CARFUE Y DESCARGUE"/>
    <s v="N/A"/>
    <s v="N/A"/>
    <s v="MARITZA BOCANEGRA, JHON DÍAZ Y MA PAULA HERNÁNDEZ"/>
  </r>
  <r>
    <n v="92"/>
    <d v="2019-07-31T00:00:00"/>
    <s v="KR 77G# 60-45 SUR"/>
    <s v="Bosa Central"/>
    <s v="LA ESTACIÓN"/>
    <n v="32"/>
    <s v="Adultez"/>
    <s v="5 Tramitación De Requerimientos Ciudadanos"/>
    <s v="5.2  Seguimiento a Trámites"/>
    <s v="F. Encuentros Comunitarios"/>
    <x v="4"/>
    <x v="1"/>
    <s v="NO"/>
    <s v="LA COMUNIDAD SOLICITA SE IMPLEMENTE UNA REDUCCIÓN DE CALZADA O UNA SEÑALIZACIÓN QUE NO PERMITA EL PARQUEO DE ESTOS VEHÍCULOS EN EL LUGAR KR 77 G # 60-45 SUR EDIFICIO MULTICENTRO LA ESTACIÓN BOSA LA SOLICITUD SE REALIZA POR LA SDQS BOGOTÁ TE ESCUCHA"/>
    <d v="2019-07-31T00:00:00"/>
    <d v="2019-08-22T00:00:00"/>
    <d v="2019-08-05T00:00:00"/>
    <n v="22"/>
    <n v="5"/>
    <x v="0"/>
    <s v="CLM7"/>
    <s v="ACTA"/>
    <s v="SE REALIZA REUNIÓN CON LA COMUNIDAD DEL EDIFICIO MULTICENTRO LA CUAL SE ENCUENTRA INCONFORME CON EL PARQUEO DE LAS RUTAS PIRATAS, YA QUE OCACIONAN TRANCONES, RUIDO,MAL USO DEL ESPACIO PÚBLICO POR LO QUE SOLICITAN OPERATIVO"/>
    <s v="N/A"/>
    <s v="N/A"/>
    <s v="MARITZA BOCANEGRA, JHON DÍAZ Y MA PAULA HERNÁNDEZ"/>
  </r>
  <r>
    <n v="93"/>
    <m/>
    <m/>
    <m/>
    <m/>
    <m/>
    <m/>
    <m/>
    <m/>
    <m/>
    <x v="5"/>
    <x v="2"/>
    <m/>
    <s v=""/>
    <m/>
    <m/>
    <s v=""/>
    <s v=""/>
    <m/>
    <x v="1"/>
    <m/>
    <m/>
    <m/>
    <m/>
    <m/>
    <m/>
  </r>
  <r>
    <n v="94"/>
    <m/>
    <m/>
    <m/>
    <m/>
    <m/>
    <m/>
    <m/>
    <m/>
    <m/>
    <x v="5"/>
    <x v="2"/>
    <m/>
    <s v=""/>
    <m/>
    <m/>
    <s v=""/>
    <s v=""/>
    <m/>
    <x v="1"/>
    <m/>
    <m/>
    <m/>
    <m/>
    <m/>
    <m/>
  </r>
  <r>
    <n v="95"/>
    <m/>
    <m/>
    <m/>
    <m/>
    <m/>
    <m/>
    <m/>
    <m/>
    <m/>
    <x v="5"/>
    <x v="2"/>
    <m/>
    <s v=""/>
    <m/>
    <m/>
    <s v=""/>
    <s v=""/>
    <m/>
    <x v="1"/>
    <m/>
    <m/>
    <m/>
    <m/>
    <m/>
    <m/>
  </r>
  <r>
    <n v="96"/>
    <m/>
    <m/>
    <m/>
    <m/>
    <m/>
    <m/>
    <m/>
    <m/>
    <m/>
    <x v="5"/>
    <x v="2"/>
    <m/>
    <s v=""/>
    <m/>
    <m/>
    <s v=""/>
    <s v=""/>
    <m/>
    <x v="1"/>
    <m/>
    <m/>
    <m/>
    <m/>
    <m/>
    <m/>
  </r>
  <r>
    <n v="97"/>
    <m/>
    <m/>
    <m/>
    <m/>
    <m/>
    <m/>
    <m/>
    <m/>
    <m/>
    <x v="5"/>
    <x v="2"/>
    <m/>
    <s v=""/>
    <m/>
    <m/>
    <s v=""/>
    <s v=""/>
    <m/>
    <x v="1"/>
    <m/>
    <m/>
    <m/>
    <m/>
    <m/>
    <m/>
  </r>
  <r>
    <n v="98"/>
    <m/>
    <m/>
    <m/>
    <m/>
    <m/>
    <m/>
    <m/>
    <m/>
    <m/>
    <x v="5"/>
    <x v="2"/>
    <m/>
    <s v=""/>
    <m/>
    <m/>
    <s v=""/>
    <s v=""/>
    <m/>
    <x v="1"/>
    <m/>
    <m/>
    <m/>
    <m/>
    <m/>
    <m/>
  </r>
  <r>
    <n v="99"/>
    <m/>
    <m/>
    <m/>
    <m/>
    <m/>
    <m/>
    <m/>
    <m/>
    <m/>
    <x v="5"/>
    <x v="2"/>
    <m/>
    <s v=""/>
    <m/>
    <m/>
    <s v=""/>
    <s v=""/>
    <m/>
    <x v="1"/>
    <m/>
    <m/>
    <m/>
    <m/>
    <m/>
    <m/>
  </r>
  <r>
    <n v="100"/>
    <m/>
    <m/>
    <m/>
    <m/>
    <m/>
    <m/>
    <m/>
    <m/>
    <m/>
    <x v="5"/>
    <x v="2"/>
    <m/>
    <s v=""/>
    <m/>
    <m/>
    <s v=""/>
    <s v=""/>
    <m/>
    <x v="1"/>
    <m/>
    <m/>
    <m/>
    <m/>
    <m/>
    <m/>
  </r>
  <r>
    <n v="101"/>
    <m/>
    <m/>
    <m/>
    <m/>
    <m/>
    <m/>
    <m/>
    <m/>
    <m/>
    <x v="5"/>
    <x v="2"/>
    <m/>
    <s v=""/>
    <m/>
    <m/>
    <s v=""/>
    <s v=""/>
    <m/>
    <x v="1"/>
    <m/>
    <m/>
    <m/>
    <m/>
    <m/>
    <m/>
  </r>
  <r>
    <n v="102"/>
    <m/>
    <m/>
    <m/>
    <m/>
    <m/>
    <m/>
    <m/>
    <m/>
    <m/>
    <x v="5"/>
    <x v="2"/>
    <m/>
    <s v=""/>
    <m/>
    <m/>
    <s v=""/>
    <s v=""/>
    <m/>
    <x v="1"/>
    <m/>
    <m/>
    <m/>
    <m/>
    <m/>
    <m/>
  </r>
  <r>
    <n v="103"/>
    <m/>
    <m/>
    <m/>
    <m/>
    <m/>
    <m/>
    <m/>
    <m/>
    <m/>
    <x v="5"/>
    <x v="2"/>
    <m/>
    <s v=""/>
    <m/>
    <m/>
    <s v=""/>
    <s v=""/>
    <m/>
    <x v="1"/>
    <m/>
    <m/>
    <m/>
    <m/>
    <m/>
    <m/>
  </r>
  <r>
    <n v="104"/>
    <m/>
    <m/>
    <m/>
    <m/>
    <m/>
    <m/>
    <m/>
    <m/>
    <m/>
    <x v="5"/>
    <x v="2"/>
    <m/>
    <s v=""/>
    <m/>
    <m/>
    <s v=""/>
    <s v=""/>
    <m/>
    <x v="1"/>
    <m/>
    <m/>
    <m/>
    <m/>
    <m/>
    <m/>
  </r>
  <r>
    <n v="105"/>
    <m/>
    <m/>
    <m/>
    <m/>
    <m/>
    <m/>
    <m/>
    <m/>
    <m/>
    <x v="5"/>
    <x v="2"/>
    <m/>
    <s v=""/>
    <m/>
    <m/>
    <s v=""/>
    <s v=""/>
    <m/>
    <x v="1"/>
    <m/>
    <m/>
    <m/>
    <m/>
    <m/>
    <m/>
  </r>
  <r>
    <n v="106"/>
    <m/>
    <m/>
    <m/>
    <m/>
    <m/>
    <m/>
    <m/>
    <m/>
    <m/>
    <x v="5"/>
    <x v="2"/>
    <m/>
    <s v=""/>
    <m/>
    <m/>
    <s v=""/>
    <s v=""/>
    <m/>
    <x v="1"/>
    <m/>
    <m/>
    <m/>
    <m/>
    <m/>
    <m/>
  </r>
  <r>
    <n v="107"/>
    <m/>
    <m/>
    <m/>
    <m/>
    <m/>
    <m/>
    <m/>
    <m/>
    <m/>
    <x v="5"/>
    <x v="2"/>
    <m/>
    <s v=""/>
    <m/>
    <m/>
    <s v=""/>
    <s v=""/>
    <m/>
    <x v="1"/>
    <m/>
    <m/>
    <m/>
    <m/>
    <m/>
    <m/>
  </r>
  <r>
    <n v="108"/>
    <m/>
    <m/>
    <m/>
    <m/>
    <m/>
    <m/>
    <m/>
    <m/>
    <m/>
    <x v="5"/>
    <x v="2"/>
    <m/>
    <s v=""/>
    <m/>
    <m/>
    <s v=""/>
    <s v=""/>
    <m/>
    <x v="1"/>
    <m/>
    <m/>
    <m/>
    <m/>
    <m/>
    <m/>
  </r>
  <r>
    <n v="109"/>
    <m/>
    <m/>
    <m/>
    <m/>
    <m/>
    <m/>
    <m/>
    <m/>
    <m/>
    <x v="5"/>
    <x v="2"/>
    <m/>
    <s v=""/>
    <m/>
    <m/>
    <s v=""/>
    <s v=""/>
    <m/>
    <x v="1"/>
    <m/>
    <m/>
    <m/>
    <m/>
    <m/>
    <m/>
  </r>
  <r>
    <n v="110"/>
    <m/>
    <m/>
    <m/>
    <m/>
    <m/>
    <m/>
    <m/>
    <m/>
    <m/>
    <x v="5"/>
    <x v="2"/>
    <m/>
    <s v=""/>
    <m/>
    <m/>
    <s v=""/>
    <s v=""/>
    <m/>
    <x v="1"/>
    <m/>
    <m/>
    <m/>
    <m/>
    <m/>
    <m/>
  </r>
  <r>
    <n v="111"/>
    <m/>
    <m/>
    <m/>
    <m/>
    <m/>
    <m/>
    <m/>
    <m/>
    <m/>
    <x v="5"/>
    <x v="2"/>
    <m/>
    <s v=""/>
    <m/>
    <m/>
    <s v=""/>
    <s v=""/>
    <m/>
    <x v="1"/>
    <m/>
    <m/>
    <m/>
    <m/>
    <m/>
    <m/>
  </r>
  <r>
    <n v="112"/>
    <m/>
    <m/>
    <m/>
    <m/>
    <m/>
    <m/>
    <m/>
    <m/>
    <m/>
    <x v="5"/>
    <x v="2"/>
    <m/>
    <s v=""/>
    <m/>
    <m/>
    <s v=""/>
    <s v=""/>
    <m/>
    <x v="1"/>
    <m/>
    <m/>
    <m/>
    <m/>
    <m/>
    <m/>
  </r>
  <r>
    <n v="113"/>
    <m/>
    <m/>
    <m/>
    <m/>
    <m/>
    <m/>
    <m/>
    <m/>
    <m/>
    <x v="5"/>
    <x v="2"/>
    <m/>
    <s v=""/>
    <m/>
    <m/>
    <s v=""/>
    <s v=""/>
    <m/>
    <x v="1"/>
    <m/>
    <m/>
    <m/>
    <m/>
    <m/>
    <m/>
  </r>
  <r>
    <n v="114"/>
    <m/>
    <m/>
    <m/>
    <m/>
    <m/>
    <m/>
    <m/>
    <m/>
    <m/>
    <x v="5"/>
    <x v="2"/>
    <m/>
    <s v=""/>
    <m/>
    <m/>
    <s v=""/>
    <s v=""/>
    <m/>
    <x v="1"/>
    <m/>
    <m/>
    <m/>
    <m/>
    <m/>
    <m/>
  </r>
  <r>
    <n v="115"/>
    <m/>
    <m/>
    <m/>
    <m/>
    <m/>
    <m/>
    <m/>
    <m/>
    <m/>
    <x v="5"/>
    <x v="2"/>
    <m/>
    <s v=""/>
    <m/>
    <m/>
    <s v=""/>
    <s v=""/>
    <m/>
    <x v="1"/>
    <m/>
    <m/>
    <m/>
    <m/>
    <m/>
    <m/>
  </r>
  <r>
    <n v="116"/>
    <m/>
    <m/>
    <m/>
    <m/>
    <m/>
    <m/>
    <m/>
    <m/>
    <m/>
    <x v="5"/>
    <x v="2"/>
    <m/>
    <s v=""/>
    <m/>
    <m/>
    <s v=""/>
    <s v=""/>
    <m/>
    <x v="1"/>
    <m/>
    <m/>
    <m/>
    <m/>
    <m/>
    <m/>
  </r>
  <r>
    <n v="117"/>
    <m/>
    <m/>
    <m/>
    <m/>
    <m/>
    <m/>
    <m/>
    <m/>
    <m/>
    <x v="5"/>
    <x v="2"/>
    <m/>
    <s v=""/>
    <m/>
    <m/>
    <s v=""/>
    <s v=""/>
    <m/>
    <x v="1"/>
    <m/>
    <m/>
    <m/>
    <m/>
    <m/>
    <m/>
  </r>
  <r>
    <n v="118"/>
    <m/>
    <m/>
    <m/>
    <m/>
    <m/>
    <m/>
    <m/>
    <m/>
    <m/>
    <x v="5"/>
    <x v="2"/>
    <m/>
    <s v=""/>
    <m/>
    <m/>
    <s v=""/>
    <s v=""/>
    <m/>
    <x v="1"/>
    <m/>
    <m/>
    <m/>
    <m/>
    <m/>
    <m/>
  </r>
  <r>
    <n v="119"/>
    <m/>
    <m/>
    <m/>
    <m/>
    <m/>
    <m/>
    <m/>
    <m/>
    <m/>
    <x v="5"/>
    <x v="2"/>
    <m/>
    <s v=""/>
    <m/>
    <m/>
    <s v=""/>
    <s v=""/>
    <m/>
    <x v="1"/>
    <m/>
    <m/>
    <m/>
    <m/>
    <m/>
    <m/>
  </r>
  <r>
    <n v="120"/>
    <m/>
    <m/>
    <m/>
    <m/>
    <m/>
    <m/>
    <m/>
    <m/>
    <m/>
    <x v="5"/>
    <x v="2"/>
    <m/>
    <s v=""/>
    <m/>
    <m/>
    <s v=""/>
    <s v=""/>
    <m/>
    <x v="1"/>
    <m/>
    <m/>
    <m/>
    <m/>
    <m/>
    <m/>
  </r>
  <r>
    <n v="121"/>
    <m/>
    <m/>
    <m/>
    <m/>
    <m/>
    <m/>
    <m/>
    <m/>
    <m/>
    <x v="5"/>
    <x v="2"/>
    <m/>
    <s v=""/>
    <m/>
    <m/>
    <s v=""/>
    <s v=""/>
    <m/>
    <x v="1"/>
    <m/>
    <m/>
    <m/>
    <m/>
    <m/>
    <m/>
  </r>
  <r>
    <n v="122"/>
    <m/>
    <m/>
    <m/>
    <m/>
    <m/>
    <m/>
    <m/>
    <m/>
    <m/>
    <x v="5"/>
    <x v="2"/>
    <m/>
    <s v=""/>
    <m/>
    <m/>
    <s v=""/>
    <s v=""/>
    <m/>
    <x v="1"/>
    <m/>
    <m/>
    <m/>
    <m/>
    <m/>
    <m/>
  </r>
  <r>
    <n v="123"/>
    <m/>
    <m/>
    <m/>
    <m/>
    <m/>
    <m/>
    <m/>
    <m/>
    <m/>
    <x v="5"/>
    <x v="2"/>
    <m/>
    <s v=""/>
    <m/>
    <m/>
    <s v=""/>
    <s v=""/>
    <m/>
    <x v="1"/>
    <m/>
    <m/>
    <m/>
    <m/>
    <m/>
    <m/>
  </r>
  <r>
    <n v="124"/>
    <m/>
    <m/>
    <m/>
    <m/>
    <m/>
    <m/>
    <m/>
    <m/>
    <m/>
    <x v="5"/>
    <x v="2"/>
    <m/>
    <s v=""/>
    <m/>
    <m/>
    <s v=""/>
    <s v=""/>
    <m/>
    <x v="1"/>
    <m/>
    <m/>
    <m/>
    <m/>
    <m/>
    <m/>
  </r>
  <r>
    <n v="125"/>
    <m/>
    <m/>
    <m/>
    <m/>
    <m/>
    <m/>
    <m/>
    <m/>
    <m/>
    <x v="5"/>
    <x v="2"/>
    <m/>
    <s v=""/>
    <m/>
    <m/>
    <s v=""/>
    <s v=""/>
    <m/>
    <x v="1"/>
    <m/>
    <m/>
    <m/>
    <m/>
    <m/>
    <m/>
  </r>
  <r>
    <n v="126"/>
    <m/>
    <m/>
    <m/>
    <m/>
    <m/>
    <m/>
    <m/>
    <m/>
    <m/>
    <x v="5"/>
    <x v="2"/>
    <m/>
    <s v=""/>
    <m/>
    <m/>
    <s v=""/>
    <s v=""/>
    <m/>
    <x v="1"/>
    <m/>
    <m/>
    <m/>
    <m/>
    <m/>
    <m/>
  </r>
  <r>
    <n v="127"/>
    <m/>
    <m/>
    <m/>
    <m/>
    <m/>
    <m/>
    <m/>
    <m/>
    <m/>
    <x v="5"/>
    <x v="2"/>
    <m/>
    <s v=""/>
    <m/>
    <m/>
    <s v=""/>
    <s v=""/>
    <m/>
    <x v="1"/>
    <m/>
    <m/>
    <m/>
    <m/>
    <m/>
    <m/>
  </r>
  <r>
    <n v="128"/>
    <m/>
    <m/>
    <m/>
    <m/>
    <m/>
    <m/>
    <m/>
    <m/>
    <m/>
    <x v="5"/>
    <x v="2"/>
    <m/>
    <s v=""/>
    <m/>
    <m/>
    <s v=""/>
    <s v=""/>
    <m/>
    <x v="1"/>
    <m/>
    <m/>
    <m/>
    <m/>
    <m/>
    <m/>
  </r>
  <r>
    <n v="129"/>
    <m/>
    <m/>
    <m/>
    <m/>
    <m/>
    <m/>
    <m/>
    <m/>
    <m/>
    <x v="5"/>
    <x v="2"/>
    <m/>
    <s v=""/>
    <m/>
    <m/>
    <s v=""/>
    <s v=""/>
    <m/>
    <x v="1"/>
    <m/>
    <m/>
    <m/>
    <m/>
    <m/>
    <m/>
  </r>
  <r>
    <n v="130"/>
    <m/>
    <m/>
    <m/>
    <m/>
    <m/>
    <m/>
    <m/>
    <m/>
    <m/>
    <x v="5"/>
    <x v="2"/>
    <m/>
    <s v=""/>
    <m/>
    <m/>
    <s v=""/>
    <s v=""/>
    <m/>
    <x v="1"/>
    <m/>
    <m/>
    <m/>
    <m/>
    <m/>
    <m/>
  </r>
  <r>
    <n v="131"/>
    <m/>
    <m/>
    <m/>
    <m/>
    <m/>
    <m/>
    <m/>
    <m/>
    <m/>
    <x v="5"/>
    <x v="2"/>
    <m/>
    <s v=""/>
    <m/>
    <m/>
    <s v=""/>
    <s v=""/>
    <m/>
    <x v="1"/>
    <m/>
    <m/>
    <m/>
    <m/>
    <m/>
    <m/>
  </r>
  <r>
    <n v="132"/>
    <m/>
    <m/>
    <m/>
    <m/>
    <m/>
    <m/>
    <m/>
    <m/>
    <m/>
    <x v="5"/>
    <x v="2"/>
    <m/>
    <s v=""/>
    <m/>
    <m/>
    <s v=""/>
    <s v=""/>
    <m/>
    <x v="1"/>
    <m/>
    <m/>
    <m/>
    <m/>
    <m/>
    <m/>
  </r>
  <r>
    <n v="133"/>
    <m/>
    <m/>
    <m/>
    <m/>
    <m/>
    <m/>
    <m/>
    <m/>
    <m/>
    <x v="5"/>
    <x v="2"/>
    <m/>
    <s v=""/>
    <m/>
    <m/>
    <s v=""/>
    <s v=""/>
    <m/>
    <x v="1"/>
    <m/>
    <m/>
    <m/>
    <m/>
    <m/>
    <m/>
  </r>
  <r>
    <n v="134"/>
    <m/>
    <m/>
    <m/>
    <m/>
    <m/>
    <m/>
    <m/>
    <m/>
    <m/>
    <x v="5"/>
    <x v="2"/>
    <m/>
    <s v=""/>
    <m/>
    <m/>
    <s v=""/>
    <s v=""/>
    <m/>
    <x v="1"/>
    <m/>
    <m/>
    <m/>
    <m/>
    <m/>
    <m/>
  </r>
  <r>
    <n v="135"/>
    <m/>
    <m/>
    <m/>
    <m/>
    <m/>
    <m/>
    <m/>
    <m/>
    <m/>
    <x v="5"/>
    <x v="2"/>
    <m/>
    <s v=""/>
    <m/>
    <m/>
    <s v=""/>
    <s v=""/>
    <m/>
    <x v="1"/>
    <m/>
    <m/>
    <m/>
    <m/>
    <m/>
    <m/>
  </r>
  <r>
    <n v="136"/>
    <m/>
    <m/>
    <m/>
    <m/>
    <m/>
    <m/>
    <m/>
    <m/>
    <m/>
    <x v="5"/>
    <x v="2"/>
    <m/>
    <s v=""/>
    <m/>
    <m/>
    <s v=""/>
    <s v=""/>
    <m/>
    <x v="1"/>
    <m/>
    <m/>
    <m/>
    <m/>
    <m/>
    <m/>
  </r>
  <r>
    <n v="137"/>
    <m/>
    <m/>
    <m/>
    <m/>
    <m/>
    <m/>
    <m/>
    <m/>
    <m/>
    <x v="5"/>
    <x v="2"/>
    <m/>
    <s v=""/>
    <m/>
    <m/>
    <s v=""/>
    <s v=""/>
    <m/>
    <x v="1"/>
    <m/>
    <m/>
    <m/>
    <m/>
    <m/>
    <m/>
  </r>
  <r>
    <n v="138"/>
    <m/>
    <m/>
    <m/>
    <m/>
    <m/>
    <m/>
    <m/>
    <m/>
    <m/>
    <x v="5"/>
    <x v="2"/>
    <m/>
    <s v=""/>
    <m/>
    <m/>
    <s v=""/>
    <s v=""/>
    <m/>
    <x v="1"/>
    <m/>
    <m/>
    <m/>
    <m/>
    <m/>
    <m/>
  </r>
  <r>
    <n v="139"/>
    <m/>
    <m/>
    <m/>
    <m/>
    <m/>
    <m/>
    <m/>
    <m/>
    <m/>
    <x v="5"/>
    <x v="2"/>
    <m/>
    <s v=""/>
    <m/>
    <m/>
    <s v=""/>
    <s v=""/>
    <m/>
    <x v="1"/>
    <m/>
    <m/>
    <m/>
    <m/>
    <m/>
    <m/>
  </r>
  <r>
    <n v="140"/>
    <m/>
    <m/>
    <m/>
    <m/>
    <m/>
    <m/>
    <m/>
    <m/>
    <m/>
    <x v="5"/>
    <x v="2"/>
    <m/>
    <s v=""/>
    <m/>
    <m/>
    <s v=""/>
    <s v=""/>
    <m/>
    <x v="1"/>
    <m/>
    <m/>
    <m/>
    <m/>
    <m/>
    <m/>
  </r>
  <r>
    <n v="141"/>
    <m/>
    <m/>
    <m/>
    <m/>
    <m/>
    <m/>
    <m/>
    <m/>
    <m/>
    <x v="5"/>
    <x v="2"/>
    <m/>
    <s v=""/>
    <m/>
    <m/>
    <s v=""/>
    <s v=""/>
    <m/>
    <x v="1"/>
    <m/>
    <m/>
    <m/>
    <m/>
    <m/>
    <m/>
  </r>
  <r>
    <n v="142"/>
    <m/>
    <m/>
    <m/>
    <m/>
    <m/>
    <m/>
    <m/>
    <m/>
    <m/>
    <x v="5"/>
    <x v="2"/>
    <m/>
    <s v=""/>
    <m/>
    <m/>
    <s v=""/>
    <s v=""/>
    <m/>
    <x v="1"/>
    <m/>
    <m/>
    <m/>
    <m/>
    <m/>
    <m/>
  </r>
  <r>
    <n v="143"/>
    <m/>
    <m/>
    <m/>
    <m/>
    <m/>
    <m/>
    <m/>
    <m/>
    <m/>
    <x v="5"/>
    <x v="2"/>
    <m/>
    <s v=""/>
    <m/>
    <m/>
    <s v=""/>
    <s v=""/>
    <m/>
    <x v="1"/>
    <m/>
    <m/>
    <m/>
    <m/>
    <m/>
    <m/>
  </r>
  <r>
    <n v="144"/>
    <m/>
    <m/>
    <m/>
    <m/>
    <m/>
    <m/>
    <m/>
    <m/>
    <m/>
    <x v="5"/>
    <x v="2"/>
    <m/>
    <s v=""/>
    <m/>
    <m/>
    <s v=""/>
    <s v=""/>
    <m/>
    <x v="1"/>
    <m/>
    <m/>
    <m/>
    <m/>
    <m/>
    <m/>
  </r>
  <r>
    <n v="145"/>
    <m/>
    <m/>
    <m/>
    <m/>
    <m/>
    <m/>
    <m/>
    <m/>
    <m/>
    <x v="5"/>
    <x v="2"/>
    <m/>
    <s v=""/>
    <m/>
    <m/>
    <s v=""/>
    <s v=""/>
    <m/>
    <x v="1"/>
    <m/>
    <m/>
    <m/>
    <m/>
    <m/>
    <m/>
  </r>
  <r>
    <n v="146"/>
    <m/>
    <m/>
    <m/>
    <m/>
    <m/>
    <m/>
    <m/>
    <m/>
    <m/>
    <x v="5"/>
    <x v="2"/>
    <m/>
    <s v=""/>
    <m/>
    <m/>
    <s v=""/>
    <s v=""/>
    <m/>
    <x v="1"/>
    <m/>
    <m/>
    <m/>
    <m/>
    <m/>
    <m/>
  </r>
  <r>
    <n v="147"/>
    <m/>
    <m/>
    <m/>
    <m/>
    <m/>
    <m/>
    <m/>
    <m/>
    <m/>
    <x v="5"/>
    <x v="2"/>
    <m/>
    <s v=""/>
    <m/>
    <m/>
    <s v=""/>
    <s v=""/>
    <m/>
    <x v="1"/>
    <m/>
    <m/>
    <m/>
    <m/>
    <m/>
    <m/>
  </r>
  <r>
    <n v="148"/>
    <m/>
    <m/>
    <m/>
    <m/>
    <m/>
    <m/>
    <m/>
    <m/>
    <m/>
    <x v="5"/>
    <x v="2"/>
    <m/>
    <s v=""/>
    <m/>
    <m/>
    <s v=""/>
    <s v=""/>
    <m/>
    <x v="1"/>
    <m/>
    <m/>
    <m/>
    <m/>
    <m/>
    <m/>
  </r>
  <r>
    <n v="149"/>
    <m/>
    <m/>
    <m/>
    <m/>
    <m/>
    <m/>
    <m/>
    <m/>
    <m/>
    <x v="5"/>
    <x v="2"/>
    <m/>
    <s v=""/>
    <m/>
    <m/>
    <s v=""/>
    <s v=""/>
    <m/>
    <x v="1"/>
    <m/>
    <m/>
    <m/>
    <m/>
    <m/>
    <m/>
  </r>
  <r>
    <n v="150"/>
    <m/>
    <m/>
    <m/>
    <m/>
    <m/>
    <m/>
    <m/>
    <m/>
    <m/>
    <x v="5"/>
    <x v="2"/>
    <m/>
    <s v=""/>
    <m/>
    <m/>
    <s v=""/>
    <s v=""/>
    <m/>
    <x v="1"/>
    <m/>
    <m/>
    <m/>
    <m/>
    <m/>
    <m/>
  </r>
  <r>
    <n v="151"/>
    <m/>
    <m/>
    <m/>
    <m/>
    <m/>
    <m/>
    <m/>
    <m/>
    <m/>
    <x v="5"/>
    <x v="2"/>
    <m/>
    <s v=""/>
    <m/>
    <m/>
    <s v=""/>
    <s v=""/>
    <m/>
    <x v="1"/>
    <m/>
    <m/>
    <m/>
    <m/>
    <m/>
    <m/>
  </r>
  <r>
    <n v="152"/>
    <m/>
    <m/>
    <m/>
    <m/>
    <m/>
    <m/>
    <m/>
    <m/>
    <m/>
    <x v="5"/>
    <x v="2"/>
    <m/>
    <s v=""/>
    <m/>
    <m/>
    <s v=""/>
    <s v=""/>
    <m/>
    <x v="1"/>
    <m/>
    <m/>
    <m/>
    <m/>
    <m/>
    <m/>
  </r>
  <r>
    <n v="153"/>
    <m/>
    <m/>
    <m/>
    <m/>
    <m/>
    <m/>
    <m/>
    <m/>
    <m/>
    <x v="5"/>
    <x v="2"/>
    <m/>
    <s v=""/>
    <m/>
    <m/>
    <s v=""/>
    <s v=""/>
    <m/>
    <x v="1"/>
    <m/>
    <m/>
    <m/>
    <m/>
    <m/>
    <m/>
  </r>
  <r>
    <n v="154"/>
    <m/>
    <m/>
    <m/>
    <m/>
    <m/>
    <m/>
    <m/>
    <m/>
    <m/>
    <x v="5"/>
    <x v="2"/>
    <m/>
    <s v=""/>
    <m/>
    <m/>
    <s v=""/>
    <s v=""/>
    <m/>
    <x v="1"/>
    <m/>
    <m/>
    <m/>
    <m/>
    <m/>
    <m/>
  </r>
  <r>
    <n v="155"/>
    <m/>
    <m/>
    <m/>
    <m/>
    <m/>
    <m/>
    <m/>
    <m/>
    <m/>
    <x v="5"/>
    <x v="2"/>
    <m/>
    <s v=""/>
    <m/>
    <m/>
    <s v=""/>
    <s v=""/>
    <m/>
    <x v="1"/>
    <m/>
    <m/>
    <m/>
    <m/>
    <m/>
    <m/>
  </r>
  <r>
    <n v="156"/>
    <m/>
    <m/>
    <m/>
    <m/>
    <m/>
    <m/>
    <m/>
    <m/>
    <m/>
    <x v="5"/>
    <x v="2"/>
    <m/>
    <s v=""/>
    <m/>
    <m/>
    <s v=""/>
    <s v=""/>
    <m/>
    <x v="1"/>
    <m/>
    <m/>
    <m/>
    <m/>
    <m/>
    <m/>
  </r>
  <r>
    <n v="157"/>
    <m/>
    <m/>
    <m/>
    <m/>
    <m/>
    <m/>
    <m/>
    <m/>
    <m/>
    <x v="5"/>
    <x v="2"/>
    <m/>
    <s v=""/>
    <m/>
    <m/>
    <s v=""/>
    <s v=""/>
    <m/>
    <x v="1"/>
    <m/>
    <m/>
    <m/>
    <m/>
    <m/>
    <m/>
  </r>
  <r>
    <n v="158"/>
    <m/>
    <m/>
    <m/>
    <m/>
    <m/>
    <m/>
    <m/>
    <m/>
    <m/>
    <x v="5"/>
    <x v="2"/>
    <m/>
    <s v=""/>
    <m/>
    <m/>
    <s v=""/>
    <s v=""/>
    <m/>
    <x v="1"/>
    <m/>
    <m/>
    <m/>
    <m/>
    <m/>
    <m/>
  </r>
  <r>
    <n v="159"/>
    <m/>
    <m/>
    <m/>
    <m/>
    <m/>
    <m/>
    <m/>
    <m/>
    <m/>
    <x v="5"/>
    <x v="2"/>
    <m/>
    <s v=""/>
    <m/>
    <m/>
    <s v=""/>
    <s v=""/>
    <m/>
    <x v="1"/>
    <m/>
    <m/>
    <m/>
    <m/>
    <m/>
    <m/>
  </r>
  <r>
    <n v="160"/>
    <m/>
    <m/>
    <m/>
    <m/>
    <m/>
    <m/>
    <m/>
    <m/>
    <m/>
    <x v="5"/>
    <x v="2"/>
    <m/>
    <s v=""/>
    <m/>
    <m/>
    <s v=""/>
    <s v=""/>
    <m/>
    <x v="1"/>
    <m/>
    <m/>
    <m/>
    <m/>
    <m/>
    <m/>
  </r>
  <r>
    <n v="161"/>
    <m/>
    <m/>
    <m/>
    <m/>
    <m/>
    <m/>
    <m/>
    <m/>
    <m/>
    <x v="5"/>
    <x v="2"/>
    <m/>
    <s v=""/>
    <m/>
    <m/>
    <s v=""/>
    <s v=""/>
    <m/>
    <x v="1"/>
    <m/>
    <m/>
    <m/>
    <m/>
    <m/>
    <m/>
  </r>
  <r>
    <n v="162"/>
    <m/>
    <m/>
    <m/>
    <m/>
    <m/>
    <m/>
    <m/>
    <m/>
    <m/>
    <x v="5"/>
    <x v="2"/>
    <m/>
    <s v=""/>
    <m/>
    <m/>
    <s v=""/>
    <s v=""/>
    <m/>
    <x v="1"/>
    <m/>
    <m/>
    <m/>
    <m/>
    <m/>
    <m/>
  </r>
  <r>
    <n v="163"/>
    <m/>
    <m/>
    <m/>
    <m/>
    <m/>
    <m/>
    <m/>
    <m/>
    <m/>
    <x v="5"/>
    <x v="2"/>
    <m/>
    <s v=""/>
    <m/>
    <m/>
    <s v=""/>
    <s v=""/>
    <m/>
    <x v="1"/>
    <m/>
    <m/>
    <m/>
    <m/>
    <m/>
    <m/>
  </r>
  <r>
    <n v="164"/>
    <m/>
    <m/>
    <m/>
    <m/>
    <m/>
    <m/>
    <m/>
    <m/>
    <m/>
    <x v="5"/>
    <x v="2"/>
    <m/>
    <s v=""/>
    <m/>
    <m/>
    <s v=""/>
    <s v=""/>
    <m/>
    <x v="1"/>
    <m/>
    <m/>
    <m/>
    <m/>
    <m/>
    <m/>
  </r>
  <r>
    <n v="165"/>
    <m/>
    <m/>
    <m/>
    <m/>
    <m/>
    <m/>
    <m/>
    <m/>
    <m/>
    <x v="5"/>
    <x v="2"/>
    <m/>
    <s v=""/>
    <m/>
    <m/>
    <s v=""/>
    <s v=""/>
    <m/>
    <x v="1"/>
    <m/>
    <m/>
    <m/>
    <m/>
    <m/>
    <m/>
  </r>
  <r>
    <n v="166"/>
    <m/>
    <m/>
    <m/>
    <m/>
    <m/>
    <m/>
    <m/>
    <m/>
    <m/>
    <x v="5"/>
    <x v="2"/>
    <m/>
    <s v=""/>
    <m/>
    <m/>
    <s v=""/>
    <s v=""/>
    <m/>
    <x v="1"/>
    <m/>
    <m/>
    <m/>
    <m/>
    <m/>
    <m/>
  </r>
  <r>
    <n v="167"/>
    <m/>
    <m/>
    <m/>
    <m/>
    <m/>
    <m/>
    <m/>
    <m/>
    <m/>
    <x v="5"/>
    <x v="2"/>
    <m/>
    <s v=""/>
    <m/>
    <m/>
    <s v=""/>
    <s v=""/>
    <m/>
    <x v="1"/>
    <m/>
    <m/>
    <m/>
    <m/>
    <m/>
    <m/>
  </r>
  <r>
    <n v="168"/>
    <m/>
    <m/>
    <m/>
    <m/>
    <m/>
    <m/>
    <m/>
    <m/>
    <m/>
    <x v="5"/>
    <x v="2"/>
    <m/>
    <s v=""/>
    <m/>
    <m/>
    <s v=""/>
    <s v=""/>
    <m/>
    <x v="1"/>
    <m/>
    <m/>
    <m/>
    <m/>
    <m/>
    <m/>
  </r>
  <r>
    <n v="169"/>
    <m/>
    <m/>
    <m/>
    <m/>
    <m/>
    <m/>
    <m/>
    <m/>
    <m/>
    <x v="5"/>
    <x v="2"/>
    <m/>
    <s v=""/>
    <m/>
    <m/>
    <s v=""/>
    <s v=""/>
    <m/>
    <x v="1"/>
    <m/>
    <m/>
    <m/>
    <m/>
    <m/>
    <m/>
  </r>
  <r>
    <n v="170"/>
    <m/>
    <m/>
    <m/>
    <m/>
    <m/>
    <m/>
    <m/>
    <m/>
    <m/>
    <x v="5"/>
    <x v="2"/>
    <m/>
    <s v=""/>
    <m/>
    <m/>
    <s v=""/>
    <s v=""/>
    <m/>
    <x v="1"/>
    <m/>
    <m/>
    <m/>
    <m/>
    <m/>
    <m/>
  </r>
  <r>
    <n v="171"/>
    <m/>
    <m/>
    <m/>
    <m/>
    <m/>
    <m/>
    <m/>
    <m/>
    <m/>
    <x v="5"/>
    <x v="2"/>
    <m/>
    <s v=""/>
    <m/>
    <m/>
    <s v=""/>
    <s v=""/>
    <m/>
    <x v="1"/>
    <m/>
    <m/>
    <m/>
    <m/>
    <m/>
    <m/>
  </r>
  <r>
    <n v="172"/>
    <m/>
    <m/>
    <m/>
    <m/>
    <m/>
    <m/>
    <m/>
    <m/>
    <m/>
    <x v="5"/>
    <x v="2"/>
    <m/>
    <s v=""/>
    <m/>
    <m/>
    <s v=""/>
    <s v=""/>
    <m/>
    <x v="1"/>
    <m/>
    <m/>
    <m/>
    <m/>
    <m/>
    <m/>
  </r>
  <r>
    <n v="173"/>
    <m/>
    <m/>
    <m/>
    <m/>
    <m/>
    <m/>
    <m/>
    <m/>
    <m/>
    <x v="5"/>
    <x v="2"/>
    <m/>
    <s v=""/>
    <m/>
    <m/>
    <s v=""/>
    <s v=""/>
    <m/>
    <x v="1"/>
    <m/>
    <m/>
    <m/>
    <m/>
    <m/>
    <m/>
  </r>
  <r>
    <n v="174"/>
    <m/>
    <m/>
    <m/>
    <m/>
    <m/>
    <m/>
    <m/>
    <m/>
    <m/>
    <x v="5"/>
    <x v="2"/>
    <m/>
    <s v=""/>
    <m/>
    <m/>
    <s v=""/>
    <s v=""/>
    <m/>
    <x v="1"/>
    <m/>
    <m/>
    <m/>
    <m/>
    <m/>
    <m/>
  </r>
  <r>
    <n v="175"/>
    <m/>
    <m/>
    <m/>
    <m/>
    <m/>
    <m/>
    <m/>
    <m/>
    <m/>
    <x v="5"/>
    <x v="2"/>
    <m/>
    <s v=""/>
    <m/>
    <m/>
    <s v=""/>
    <s v=""/>
    <m/>
    <x v="1"/>
    <m/>
    <m/>
    <m/>
    <m/>
    <m/>
    <m/>
  </r>
  <r>
    <n v="176"/>
    <m/>
    <m/>
    <m/>
    <m/>
    <m/>
    <m/>
    <m/>
    <m/>
    <m/>
    <x v="5"/>
    <x v="2"/>
    <m/>
    <s v=""/>
    <m/>
    <m/>
    <s v=""/>
    <s v=""/>
    <m/>
    <x v="1"/>
    <m/>
    <m/>
    <m/>
    <m/>
    <m/>
    <m/>
  </r>
  <r>
    <n v="177"/>
    <m/>
    <m/>
    <m/>
    <m/>
    <m/>
    <m/>
    <m/>
    <m/>
    <m/>
    <x v="5"/>
    <x v="2"/>
    <m/>
    <s v=""/>
    <m/>
    <m/>
    <s v=""/>
    <s v=""/>
    <m/>
    <x v="1"/>
    <m/>
    <m/>
    <m/>
    <m/>
    <m/>
    <m/>
  </r>
  <r>
    <n v="178"/>
    <m/>
    <m/>
    <m/>
    <m/>
    <m/>
    <m/>
    <m/>
    <m/>
    <m/>
    <x v="5"/>
    <x v="2"/>
    <m/>
    <s v=""/>
    <m/>
    <m/>
    <s v=""/>
    <s v=""/>
    <m/>
    <x v="1"/>
    <m/>
    <m/>
    <m/>
    <m/>
    <m/>
    <m/>
  </r>
  <r>
    <n v="179"/>
    <m/>
    <m/>
    <m/>
    <m/>
    <m/>
    <m/>
    <m/>
    <m/>
    <m/>
    <x v="5"/>
    <x v="2"/>
    <m/>
    <s v=""/>
    <m/>
    <m/>
    <s v=""/>
    <s v=""/>
    <m/>
    <x v="1"/>
    <m/>
    <m/>
    <m/>
    <m/>
    <m/>
    <m/>
  </r>
  <r>
    <n v="180"/>
    <m/>
    <m/>
    <m/>
    <m/>
    <m/>
    <m/>
    <m/>
    <m/>
    <m/>
    <x v="5"/>
    <x v="2"/>
    <m/>
    <s v=""/>
    <m/>
    <m/>
    <s v=""/>
    <s v=""/>
    <m/>
    <x v="1"/>
    <m/>
    <m/>
    <m/>
    <m/>
    <m/>
    <m/>
  </r>
  <r>
    <n v="181"/>
    <m/>
    <m/>
    <m/>
    <m/>
    <m/>
    <m/>
    <m/>
    <m/>
    <m/>
    <x v="5"/>
    <x v="2"/>
    <m/>
    <s v=""/>
    <m/>
    <m/>
    <s v=""/>
    <s v=""/>
    <m/>
    <x v="1"/>
    <m/>
    <m/>
    <m/>
    <m/>
    <m/>
    <m/>
  </r>
  <r>
    <n v="182"/>
    <m/>
    <m/>
    <m/>
    <m/>
    <m/>
    <m/>
    <m/>
    <m/>
    <m/>
    <x v="5"/>
    <x v="2"/>
    <m/>
    <s v=""/>
    <m/>
    <m/>
    <s v=""/>
    <s v=""/>
    <m/>
    <x v="1"/>
    <m/>
    <m/>
    <m/>
    <m/>
    <m/>
    <m/>
  </r>
  <r>
    <n v="183"/>
    <m/>
    <m/>
    <m/>
    <m/>
    <m/>
    <m/>
    <m/>
    <m/>
    <m/>
    <x v="5"/>
    <x v="2"/>
    <m/>
    <s v=""/>
    <m/>
    <m/>
    <s v=""/>
    <s v=""/>
    <m/>
    <x v="1"/>
    <m/>
    <m/>
    <m/>
    <m/>
    <m/>
    <m/>
  </r>
  <r>
    <n v="184"/>
    <m/>
    <m/>
    <m/>
    <m/>
    <m/>
    <m/>
    <m/>
    <m/>
    <m/>
    <x v="5"/>
    <x v="2"/>
    <m/>
    <s v=""/>
    <m/>
    <m/>
    <s v=""/>
    <s v=""/>
    <m/>
    <x v="1"/>
    <m/>
    <m/>
    <m/>
    <m/>
    <m/>
    <m/>
  </r>
  <r>
    <n v="185"/>
    <m/>
    <m/>
    <m/>
    <m/>
    <m/>
    <m/>
    <m/>
    <m/>
    <m/>
    <x v="5"/>
    <x v="2"/>
    <m/>
    <s v=""/>
    <m/>
    <m/>
    <s v=""/>
    <s v=""/>
    <m/>
    <x v="1"/>
    <m/>
    <m/>
    <m/>
    <m/>
    <m/>
    <m/>
  </r>
  <r>
    <n v="186"/>
    <m/>
    <m/>
    <m/>
    <m/>
    <m/>
    <m/>
    <m/>
    <m/>
    <m/>
    <x v="5"/>
    <x v="2"/>
    <m/>
    <s v=""/>
    <m/>
    <m/>
    <s v=""/>
    <s v=""/>
    <m/>
    <x v="1"/>
    <m/>
    <m/>
    <m/>
    <m/>
    <m/>
    <m/>
  </r>
  <r>
    <n v="187"/>
    <m/>
    <m/>
    <m/>
    <m/>
    <m/>
    <m/>
    <m/>
    <m/>
    <m/>
    <x v="5"/>
    <x v="2"/>
    <m/>
    <s v=""/>
    <m/>
    <m/>
    <s v=""/>
    <s v=""/>
    <m/>
    <x v="1"/>
    <m/>
    <m/>
    <m/>
    <m/>
    <m/>
    <m/>
  </r>
  <r>
    <n v="188"/>
    <m/>
    <m/>
    <m/>
    <m/>
    <m/>
    <m/>
    <m/>
    <m/>
    <m/>
    <x v="5"/>
    <x v="2"/>
    <m/>
    <s v=""/>
    <m/>
    <m/>
    <s v=""/>
    <s v=""/>
    <m/>
    <x v="1"/>
    <m/>
    <m/>
    <m/>
    <m/>
    <m/>
    <m/>
  </r>
  <r>
    <n v="189"/>
    <m/>
    <m/>
    <m/>
    <m/>
    <m/>
    <m/>
    <m/>
    <m/>
    <m/>
    <x v="5"/>
    <x v="2"/>
    <m/>
    <s v=""/>
    <m/>
    <m/>
    <s v=""/>
    <s v=""/>
    <m/>
    <x v="1"/>
    <m/>
    <m/>
    <m/>
    <m/>
    <m/>
    <m/>
  </r>
  <r>
    <n v="190"/>
    <m/>
    <m/>
    <m/>
    <m/>
    <m/>
    <m/>
    <m/>
    <m/>
    <m/>
    <x v="5"/>
    <x v="2"/>
    <m/>
    <s v=""/>
    <m/>
    <m/>
    <s v=""/>
    <s v=""/>
    <m/>
    <x v="1"/>
    <m/>
    <m/>
    <m/>
    <m/>
    <m/>
    <m/>
  </r>
  <r>
    <n v="191"/>
    <m/>
    <m/>
    <m/>
    <m/>
    <m/>
    <m/>
    <m/>
    <m/>
    <m/>
    <x v="5"/>
    <x v="2"/>
    <m/>
    <s v=""/>
    <m/>
    <m/>
    <s v=""/>
    <s v=""/>
    <m/>
    <x v="1"/>
    <m/>
    <m/>
    <m/>
    <m/>
    <m/>
    <m/>
  </r>
  <r>
    <n v="192"/>
    <m/>
    <m/>
    <m/>
    <m/>
    <m/>
    <m/>
    <m/>
    <m/>
    <m/>
    <x v="5"/>
    <x v="2"/>
    <m/>
    <s v=""/>
    <m/>
    <m/>
    <s v=""/>
    <s v=""/>
    <m/>
    <x v="1"/>
    <m/>
    <m/>
    <m/>
    <m/>
    <m/>
    <m/>
  </r>
  <r>
    <n v="193"/>
    <m/>
    <m/>
    <m/>
    <m/>
    <m/>
    <m/>
    <m/>
    <m/>
    <m/>
    <x v="5"/>
    <x v="2"/>
    <m/>
    <s v=""/>
    <m/>
    <m/>
    <s v=""/>
    <s v=""/>
    <m/>
    <x v="1"/>
    <m/>
    <m/>
    <m/>
    <m/>
    <m/>
    <m/>
  </r>
  <r>
    <n v="194"/>
    <m/>
    <m/>
    <m/>
    <m/>
    <m/>
    <m/>
    <m/>
    <m/>
    <m/>
    <x v="5"/>
    <x v="2"/>
    <m/>
    <s v=""/>
    <m/>
    <m/>
    <s v=""/>
    <s v=""/>
    <m/>
    <x v="1"/>
    <m/>
    <m/>
    <m/>
    <m/>
    <m/>
    <m/>
  </r>
  <r>
    <n v="195"/>
    <m/>
    <m/>
    <m/>
    <m/>
    <m/>
    <m/>
    <m/>
    <m/>
    <m/>
    <x v="5"/>
    <x v="2"/>
    <m/>
    <s v=""/>
    <m/>
    <m/>
    <s v=""/>
    <s v=""/>
    <m/>
    <x v="1"/>
    <m/>
    <m/>
    <m/>
    <m/>
    <m/>
    <m/>
  </r>
  <r>
    <n v="196"/>
    <m/>
    <m/>
    <m/>
    <m/>
    <m/>
    <m/>
    <m/>
    <m/>
    <m/>
    <x v="5"/>
    <x v="2"/>
    <m/>
    <s v=""/>
    <m/>
    <m/>
    <s v=""/>
    <s v=""/>
    <m/>
    <x v="1"/>
    <m/>
    <m/>
    <m/>
    <m/>
    <m/>
    <m/>
  </r>
  <r>
    <n v="197"/>
    <m/>
    <m/>
    <m/>
    <m/>
    <m/>
    <m/>
    <m/>
    <m/>
    <m/>
    <x v="5"/>
    <x v="2"/>
    <m/>
    <s v=""/>
    <m/>
    <m/>
    <s v=""/>
    <s v=""/>
    <m/>
    <x v="1"/>
    <m/>
    <m/>
    <m/>
    <m/>
    <m/>
    <m/>
  </r>
  <r>
    <n v="198"/>
    <m/>
    <m/>
    <m/>
    <m/>
    <m/>
    <m/>
    <m/>
    <m/>
    <m/>
    <x v="5"/>
    <x v="2"/>
    <m/>
    <s v=""/>
    <m/>
    <m/>
    <s v=""/>
    <s v=""/>
    <m/>
    <x v="1"/>
    <m/>
    <m/>
    <m/>
    <m/>
    <m/>
    <m/>
  </r>
</pivotCacheRecords>
</file>

<file path=xl/pivotCache/pivotCacheRecords4.xml><?xml version="1.0" encoding="utf-8"?>
<pivotCacheRecords xmlns="http://schemas.openxmlformats.org/spreadsheetml/2006/main" xmlns:r="http://schemas.openxmlformats.org/officeDocument/2006/relationships" count="56">
  <r>
    <n v="1"/>
    <d v="2019-07-02T00:00:00"/>
    <s v="Dg 16 N°104-51 zona franca"/>
    <s v="Zona Franca"/>
    <s v="ZONA FRANCA"/>
    <s v="NA"/>
    <s v="Adultez"/>
    <s v="2 Gestión participativa del proyecto"/>
    <s v="2 Gestión participativa del proyecto"/>
    <s v="2 Gestión participativa del proyecto"/>
    <x v="0"/>
    <x v="0"/>
    <s v="NO"/>
    <s v="NA"/>
    <d v="2019-07-02T00:00:00"/>
    <d v="2019-07-02T00:00:00"/>
    <d v="2019-07-02T00:00:00"/>
    <n v="0"/>
    <n v="0"/>
    <x v="0"/>
    <s v="CLM-09"/>
    <s v="ACTA/LISTADO"/>
    <s v="Se asiste a la CLIP ordinaria"/>
    <s v="Comisión Local Intersectorial de Participación (CLIP)"/>
    <m/>
    <m/>
  </r>
  <r>
    <n v="2"/>
    <d v="2019-07-03T00:00:00"/>
    <s v="Kr 28a N°18-20"/>
    <s v="Puente Aranda"/>
    <s v="PALOQUEMAO"/>
    <s v="NA"/>
    <s v="Adultez"/>
    <s v="3 Aplicación transversal de la Política Pública"/>
    <s v="3 Aplicación transversal de la Política Pública"/>
    <s v="3 Aplicación transversal de la Política Pública"/>
    <x v="0"/>
    <x v="0"/>
    <s v="NO"/>
    <s v="NA"/>
    <d v="2019-07-03T00:00:00"/>
    <d v="2019-07-03T00:00:00"/>
    <d v="2019-07-03T00:00:00"/>
    <n v="0"/>
    <n v="0"/>
    <x v="0"/>
    <s v="CLM-09"/>
    <s v="ACTA/LISTADO"/>
    <s v="Se participa en comité de area."/>
    <s v="Otro"/>
    <s v="Comité de Area"/>
    <s v="MILENA RAMIREZ"/>
  </r>
  <r>
    <n v="3"/>
    <d v="2019-07-03T00:00:00"/>
    <s v="kr 116 con cl 17 esquina"/>
    <s v="Fontibón-San Pablo"/>
    <s v="ALDEA"/>
    <s v="NA"/>
    <s v="Adultez"/>
    <s v="4 Diagnósticos territoriales"/>
    <s v="4.1 Caracterización local"/>
    <s v="4 Diagnósticos territoriales"/>
    <x v="1"/>
    <x v="1"/>
    <s v="SÍ"/>
    <s v="Radicar por Bogota te esucha arreglo de la via ubicada en la kr 116 con cl 17 esquina"/>
    <d v="2019-07-03T00:00:00"/>
    <d v="2019-07-24T00:00:00"/>
    <d v="2019-07-31T00:00:00"/>
    <n v="21"/>
    <n v="28"/>
    <x v="1"/>
    <s v="CLM 09"/>
    <s v="Se radica por Bogota te escucha con #1830832019 el 31-07-19"/>
    <s v="Se realiza recorrido de verificación, donde se evidencia daño en via."/>
    <m/>
    <m/>
    <m/>
  </r>
  <r>
    <n v="4"/>
    <d v="2019-07-03T00:00:00"/>
    <s v="Dg 23 N°69a-55"/>
    <s v="Fontibón"/>
    <s v="SALITRE"/>
    <n v="1"/>
    <s v="Adultez"/>
    <s v="2 Gestión participativa del proyecto"/>
    <s v="2.3 Participación ciudadana en Proyectos"/>
    <s v="2 Gestión participativa del proyecto"/>
    <x v="0"/>
    <x v="0"/>
    <s v="NO"/>
    <s v="NA"/>
    <d v="2019-07-03T00:00:00"/>
    <d v="2019-07-03T00:00:00"/>
    <d v="2019-07-03T00:00:00"/>
    <n v="0"/>
    <n v="0"/>
    <x v="0"/>
    <s v="CLM 09"/>
    <s v="ACTA"/>
    <s v="Reunión con jefe de operaciones de la terminal de transporte donde se evidencia problemática de IEP a los alrededores de la terminal."/>
    <m/>
    <m/>
    <s v="OSCAR GONZALEZ"/>
  </r>
  <r>
    <n v="5"/>
    <d v="2019-07-03T00:00:00"/>
    <s v="CL 18 N°99-38"/>
    <s v="Fontibón"/>
    <s v="FONTIBON CENTRO"/>
    <n v="1"/>
    <s v="Adultez"/>
    <s v="2 Gestión participativa del proyecto"/>
    <s v="2.3 Participación ciudadana en Proyectos"/>
    <s v="2 Gestión participativa del proyecto"/>
    <x v="2"/>
    <x v="1"/>
    <s v="SÍ"/>
    <s v="Hacer recorrido de verificación en la cl 23h con kr 100 barrio la isla"/>
    <d v="2019-07-03T00:00:00"/>
    <d v="2019-07-24T00:00:00"/>
    <d v="2019-07-16T00:00:00"/>
    <n v="21"/>
    <n v="13"/>
    <x v="1"/>
    <s v="CLM 09"/>
    <s v="Se realiza reunión de participación el 16 de Julio de 2019 a las 11:30am para tratar el tema de IEP por bici-taxis."/>
    <s v="Se realiza reunión con ciudadano que refiere problemática por IEP."/>
    <m/>
    <m/>
    <s v="OSCAR GONZALEZ"/>
  </r>
  <r>
    <n v="6"/>
    <d v="2019-07-04T00:00:00"/>
    <s v="Kr 99 ° 19-43"/>
    <s v="Fontibón"/>
    <s v="FONTIBON CENTRO"/>
    <s v="NA"/>
    <s v="Adultez"/>
    <s v="3 Aplicación transversal de la Política Pública"/>
    <s v="3.2 Gestión Pública territorial "/>
    <s v="3 Aplicación transversal de la Política Pública"/>
    <x v="0"/>
    <x v="0"/>
    <s v="NO"/>
    <s v="NA"/>
    <d v="2019-07-04T00:00:00"/>
    <d v="2019-07-04T00:00:00"/>
    <d v="2019-07-04T00:00:00"/>
    <n v="0"/>
    <n v="0"/>
    <x v="0"/>
    <s v="CLM 09"/>
    <s v="ACTA/LISTADO"/>
    <s v="Se participa en la sesión de la JAL para hablar sobre zonas recuperadas."/>
    <s v="Otro"/>
    <s v="Sesion JAL"/>
    <s v="MILENA RAMIREZ"/>
  </r>
  <r>
    <n v="7"/>
    <d v="2019-07-05T00:00:00"/>
    <s v="Dg 16  N°104-51 CADE FONTIBON"/>
    <s v="Zona Franca"/>
    <s v="ZONA FRANCA"/>
    <n v="3"/>
    <s v="Adultez"/>
    <s v="1 Formación, sensibilización capacitación"/>
    <s v="1.1 Sensibilización e Información"/>
    <s v="1 Formación, sensibilización capacitación"/>
    <x v="0"/>
    <x v="0"/>
    <s v="NO"/>
    <s v="NA"/>
    <d v="2019-07-05T00:00:00"/>
    <d v="2019-07-05T00:00:00"/>
    <d v="2019-07-05T00:00:00"/>
    <n v="0"/>
    <n v="0"/>
    <x v="0"/>
    <s v="CLM 09"/>
    <s v="ACTA/LISTADO"/>
    <s v="Se participa en feria de servicios interinstitucional."/>
    <m/>
    <m/>
    <s v="OSCAR GONZALEZ Y MILENA RAMIREZ"/>
  </r>
  <r>
    <n v="8"/>
    <d v="2019-07-05T00:00:00"/>
    <s v="Cl 18 Nº99-38 Centro Local de Movilidad"/>
    <s v="Fontibón"/>
    <s v="FONTIBON CENTRO"/>
    <n v="1"/>
    <s v="Adultez"/>
    <s v="2 Gestión participativa del proyecto"/>
    <s v="2.3 Participación ciudadana en Proyectos"/>
    <s v="H. Encuentros Comunitarios"/>
    <x v="3"/>
    <x v="1"/>
    <s v="SÍ"/>
    <s v="Se realizará recorrido de verificación y encuentro comunitario en la dg 15a con kr 104a"/>
    <d v="2019-07-05T00:00:00"/>
    <d v="2019-07-26T00:00:00"/>
    <d v="2019-07-11T00:00:00"/>
    <n v="21"/>
    <n v="6"/>
    <x v="1"/>
    <s v="CLM 09"/>
    <s v="Se realiza recorrido y encuentro comunitario el 11 de Julio de 2019 a partir de las 7:30am."/>
    <s v="Se realiza reunión con Ciudadano que refiere problemática de paso de vehiculo pesado e IEP."/>
    <m/>
    <m/>
    <s v="OSCAR GONZALEZ Y MILENA RAMIREZ"/>
  </r>
  <r>
    <n v="9"/>
    <d v="2019-07-08T00:00:00"/>
    <s v="Kr 99 # 19 - 43"/>
    <s v="Fontibón"/>
    <s v="ALCALDIA LOCAL FONTIBON"/>
    <s v="NA"/>
    <s v="Adultez"/>
    <s v="2 Gestión participativa del proyecto"/>
    <s v="2.3 Participación ciudadana en Proyectos"/>
    <s v="H. Encuentros Comunitarios"/>
    <x v="2"/>
    <x v="1"/>
    <s v="SÍ"/>
    <s v="Radicar por Bogota te escucha operativos de control en la kr 72b entre cl 23 y cl 22d la felicidad sector de los 3 elefantes, los fines de semana y entre semana a partir de las 8:00pm."/>
    <d v="2019-07-08T00:00:00"/>
    <d v="2019-07-29T00:00:00"/>
    <d v="2019-07-31T00:00:00"/>
    <n v="21"/>
    <n v="23"/>
    <x v="1"/>
    <s v="CLM 09"/>
    <s v="Se radica por Bogota te escucha con #1831702019 el 31 de Julio de 2019."/>
    <s v="Se asiste a reunion citada para tratar problemática del sector de los 3 elefantes"/>
    <s v="Otro"/>
    <s v="Mesa de trabajo sector los 3 elefantes"/>
    <s v="MILENA RAMIREZ"/>
  </r>
  <r>
    <n v="10"/>
    <d v="2019-07-08T00:00:00"/>
    <s v="Kr 99 # 19 - 72 Colegio Santa Teresa de Jesús"/>
    <s v="Fontibón"/>
    <s v="FONTIBON CENTRO"/>
    <n v="82"/>
    <s v="Adultez"/>
    <s v="1 Formación, sensibilización capacitación"/>
    <s v="1 Formación, sensibilización capacitación"/>
    <s v="1 Formación, sensibilización capacitación"/>
    <x v="0"/>
    <x v="0"/>
    <s v="NO"/>
    <s v="NA"/>
    <d v="2019-07-08T00:00:00"/>
    <d v="2019-07-08T00:00:00"/>
    <d v="2019-07-08T00:00:00"/>
    <n v="0"/>
    <n v="0"/>
    <x v="0"/>
    <s v="CLM 09"/>
    <s v="ACTA/CERTIFICACIÓN"/>
    <s v="Taller con Docentes del Colegio Santa Teresa de Jesus"/>
    <m/>
    <m/>
    <s v="MILENA RAMIREZ Y SOCAR GONZALEZ"/>
  </r>
  <r>
    <n v="11"/>
    <d v="2019-07-09T00:00:00"/>
    <s v="Kr 104B # 22J - 15"/>
    <s v="Fontibón"/>
    <s v="LA GIRALDA"/>
    <s v="NA"/>
    <s v="Adultez"/>
    <s v="3 Aplicación transversal de la Política Pública"/>
    <s v="3.2 Gestión Pública territorial "/>
    <s v="J. Reuniones interinstitucionales / Participación en Instancias"/>
    <x v="0"/>
    <x v="0"/>
    <s v="NO"/>
    <s v="NA"/>
    <d v="2019-07-09T00:00:00"/>
    <d v="2019-07-09T00:00:00"/>
    <d v="2019-07-09T00:00:00"/>
    <n v="0"/>
    <n v="0"/>
    <x v="0"/>
    <s v="CLM 09"/>
    <s v="ACTA/LISTADO"/>
    <s v="Se asiste a la UAT Ordinaria"/>
    <s v="Unidad de Apoyo Técnico (UAT)"/>
    <m/>
    <s v="MILENA RAMIREZ"/>
  </r>
  <r>
    <n v="12"/>
    <d v="2019-07-09T00:00:00"/>
    <s v="cl 18 N°99-38 CENTRO LOCAL DE MOVILIDAD"/>
    <s v="Fontibón"/>
    <s v="FONTIBON CENTRO"/>
    <s v="NA"/>
    <s v="Adultez"/>
    <s v="3 Aplicación transversal de la Política Pública"/>
    <s v="3.2 Gestión Pública territorial "/>
    <s v="3 Aplicación transversal de la Política Pública"/>
    <x v="0"/>
    <x v="0"/>
    <s v="NO"/>
    <s v="NA"/>
    <d v="2019-07-09T00:00:00"/>
    <d v="2019-07-09T00:00:00"/>
    <d v="2019-07-09T00:00:00"/>
    <n v="0"/>
    <n v="0"/>
    <x v="0"/>
    <s v="CLM 09"/>
    <s v="ACTA"/>
    <s v="Se realizó convocatoria via ws para asistir a Dialogos ciudadanos"/>
    <m/>
    <m/>
    <s v="MILENA RAMIREZ"/>
  </r>
  <r>
    <n v="13"/>
    <d v="2019-07-09T00:00:00"/>
    <s v="Kr 106 Nº14-99"/>
    <s v="Zona Franca"/>
    <s v="ZONA FRANCA"/>
    <s v="NA"/>
    <s v="Adultez"/>
    <s v="1 Formación, sensibilización capacitación"/>
    <s v="1.1 Sensibilización e Información"/>
    <s v="F. Jornadas de Divulgación "/>
    <x v="0"/>
    <x v="0"/>
    <s v="NO"/>
    <s v="NA"/>
    <d v="2019-07-09T00:00:00"/>
    <d v="2019-07-09T00:00:00"/>
    <d v="2019-07-09T00:00:00"/>
    <n v="0"/>
    <n v="0"/>
    <x v="0"/>
    <s v="CLM 09"/>
    <s v="ACTA/REGISTRO FOTOGRAFICO"/>
    <s v="Se realiza publicación de invitación a dialogos ciudadanos."/>
    <m/>
    <m/>
    <s v="OSCAR GONZALEZ"/>
  </r>
  <r>
    <n v="14"/>
    <d v="2019-07-09T00:00:00"/>
    <s v="Cl 18 Nº99-38 Centro Local de Movilidad"/>
    <s v="Fontibón"/>
    <s v="FONTIBON CENTRO"/>
    <n v="12"/>
    <s v="Adultez"/>
    <s v="1 Formación, sensibilización capacitación"/>
    <s v="1.1 Sensibilización e Información"/>
    <s v="E. Jornadas Informativas"/>
    <x v="0"/>
    <x v="0"/>
    <s v="NO"/>
    <s v="NA"/>
    <d v="2019-07-09T00:00:00"/>
    <d v="2019-07-09T00:00:00"/>
    <d v="2019-07-09T00:00:00"/>
    <n v="0"/>
    <n v="0"/>
    <x v="0"/>
    <s v="CLM 09"/>
    <s v="ACTA"/>
    <s v="Se realiza jornada informativa invitando por telefono a residentes del barrio de zona franca."/>
    <m/>
    <m/>
    <s v="OSCAR GONZALEZ"/>
  </r>
  <r>
    <n v="15"/>
    <d v="2019-07-10T00:00:00"/>
    <s v="Cl 18 Nº99-38 Centro Local de Movilidad"/>
    <s v="Fontibón"/>
    <s v="FONTIBON CENTRO"/>
    <s v="NA"/>
    <s v="Adultez"/>
    <s v="1 Formación, sensibilización capacitación"/>
    <s v="1 Formación, sensibilización capacitación"/>
    <s v="1 Formación, sensibilización capacitación"/>
    <x v="0"/>
    <x v="0"/>
    <s v="NO"/>
    <s v="NA"/>
    <d v="2019-07-10T00:00:00"/>
    <d v="2019-07-10T00:00:00"/>
    <d v="2019-07-10T00:00:00"/>
    <n v="0"/>
    <n v="0"/>
    <x v="0"/>
    <s v="CLM 09"/>
    <s v="ACTA/CERTIFICACIÓN"/>
    <s v="Se publica cartel invitando a dialogos ciudadanos."/>
    <m/>
    <m/>
    <s v="MILENA RAMIREZ"/>
  </r>
  <r>
    <n v="16"/>
    <d v="2019-07-10T00:00:00"/>
    <s v="kr 99 Nº19-43"/>
    <s v="Fontibón"/>
    <s v="FONTIBON CENTRO"/>
    <s v="NA"/>
    <s v="Adultez"/>
    <s v="1 Formación, sensibilización capacitación"/>
    <s v="1 Formación, sensibilización capacitación"/>
    <s v="1 Formación, sensibilización capacitación"/>
    <x v="0"/>
    <x v="0"/>
    <s v="NO"/>
    <s v="NA"/>
    <d v="2019-07-10T00:00:00"/>
    <d v="2019-07-10T00:00:00"/>
    <d v="2019-07-10T00:00:00"/>
    <n v="0"/>
    <n v="0"/>
    <x v="0"/>
    <s v="CLM 09"/>
    <s v="ACTA"/>
    <s v="Invitacion a los Dialogos Ciudadanos el 11/07/19"/>
    <m/>
    <m/>
    <s v="OSCAR GONZALEZ"/>
  </r>
  <r>
    <n v="17"/>
    <d v="2019-07-10T00:00:00"/>
    <s v="CL 18 N°99-38"/>
    <s v="Fontibón"/>
    <s v="FONTIBON CENTRO"/>
    <s v="NA"/>
    <s v="Adultez"/>
    <s v="2 Gestión participativa del proyecto"/>
    <s v="2 Gestión participativa del proyecto"/>
    <s v="2 Gestión participativa del proyecto"/>
    <x v="2"/>
    <x v="1"/>
    <s v="SÍ"/>
    <s v="Realizar jornada informativa en la kr 109 entre cl 18 y cl 17 barrio belen_x000a_Solicitar por bogota te escucha señal de prohibido parquear en la cl 18 Nº 109-05 barrio belen_x000a_Solicitar por bogota te escucha operativos en la kr 109 entre cl 18 y cl 17 belen"/>
    <d v="2019-07-10T00:00:00"/>
    <d v="2019-07-31T00:00:00"/>
    <d v="2019-07-31T00:00:00"/>
    <n v="21"/>
    <n v="21"/>
    <x v="1"/>
    <s v="CLM 09"/>
    <s v="Se realiza jornada informativa el 18 de julio de 2019 a las 9:00am_x000a_Se radica por Bogota te escucha con # 1831842019 el 31 de Julio de 2019 solicitu de señal._x000a_Se radica por Bogota te escucha con # 1831902019 el 31 de julio de 2019 solicitud de operativos de control._x000a__x000a_"/>
    <s v="Se realiza encuentro comunitario donde se socializa critica IEP."/>
    <m/>
    <m/>
    <s v="MILENA RAMIREZ "/>
  </r>
  <r>
    <n v="18"/>
    <d v="2019-07-10T00:00:00"/>
    <s v="cl 18 Nº99-02"/>
    <s v="Fontibón"/>
    <s v="FONTIBON CENTRO"/>
    <s v="NA"/>
    <s v="Adultez"/>
    <s v="1 Formación, sensibilización capacitación"/>
    <s v="1 Formación, sensibilización capacitación"/>
    <s v="1 Formación, sensibilización capacitación"/>
    <x v="0"/>
    <x v="0"/>
    <s v="NO"/>
    <s v="NA"/>
    <d v="2019-07-10T00:00:00"/>
    <d v="2019-07-10T00:00:00"/>
    <d v="2019-07-10T00:00:00"/>
    <n v="0"/>
    <n v="0"/>
    <x v="0"/>
    <s v="CLM 09"/>
    <s v="ACTA"/>
    <s v="Invitacion a los Dialogos Ciudadanos el 11/07/19 en el Centro Local"/>
    <m/>
    <m/>
    <s v="OSCAR GONZALEZ"/>
  </r>
  <r>
    <n v="19"/>
    <d v="2019-07-10T00:00:00"/>
    <s v="CL 18 N°99-38"/>
    <s v="Fontibón"/>
    <s v="FONTIBON CENTRO"/>
    <s v="NA"/>
    <s v="Adultez"/>
    <s v="1 Formación, sensibilización capacitación"/>
    <s v="1 Formación, sensibilización capacitación"/>
    <s v="1 Formación, sensibilización capacitación"/>
    <x v="0"/>
    <x v="0"/>
    <s v="NO"/>
    <s v="NA"/>
    <d v="2019-07-10T00:00:00"/>
    <d v="2019-07-10T00:00:00"/>
    <d v="2019-07-10T00:00:00"/>
    <n v="0"/>
    <n v="0"/>
    <x v="0"/>
    <s v="CLM 09"/>
    <s v="ACTA"/>
    <s v="Invitacion a los Dialogos Ciudadanos el 11/07/19 en el Centro Local"/>
    <m/>
    <m/>
    <s v="OSCAR GONZALEZ"/>
  </r>
  <r>
    <n v="20"/>
    <d v="2019-07-10T00:00:00"/>
    <s v="Kr 104 con Dg 15"/>
    <s v="Zona Franca"/>
    <s v="ZONA FRANCA"/>
    <n v="16"/>
    <s v="Adultez"/>
    <s v="1 Formación, sensibilización capacitación"/>
    <s v="1 Formación, sensibilización capacitación"/>
    <s v="1 Formación, sensibilización capacitación"/>
    <x v="0"/>
    <x v="0"/>
    <s v="NO"/>
    <s v="NA"/>
    <d v="2019-07-10T00:00:00"/>
    <d v="2019-07-10T00:00:00"/>
    <d v="2019-07-10T00:00:00"/>
    <n v="0"/>
    <n v="0"/>
    <x v="0"/>
    <s v="CLM 09"/>
    <s v="ACTA"/>
    <s v="Invitacion a los Dialogos Ciudadanos el 11/07/19"/>
    <m/>
    <m/>
    <s v="OSCAR GONZALEZ"/>
  </r>
  <r>
    <n v="21"/>
    <d v="2019-07-11T00:00:00"/>
    <s v="KR 106 # 15A- 25"/>
    <s v="Zona Franca"/>
    <s v="ZONA FRANCA"/>
    <n v="15"/>
    <s v="Adultez"/>
    <s v="2 Gestión participativa del proyecto"/>
    <s v="2 Gestión participativa del proyecto"/>
    <s v="2 Gestión participativa del proyecto"/>
    <x v="4"/>
    <x v="1"/>
    <s v="SÍ"/>
    <s v="Dar tramite a las solicitudes de la comunidad"/>
    <d v="2019-07-11T00:00:00"/>
    <d v="2019-08-01T00:00:00"/>
    <d v="2019-07-11T00:00:00"/>
    <n v="21"/>
    <n v="0"/>
    <x v="1"/>
    <s v="CLM 09"/>
    <s v="La oficina de Gestión Social remite oficios para tramite de solicitudes de la comunidad."/>
    <s v="Se da inicio a los Dialogos Ciudadanos con empresarios y residentes del sector en Auditorio de la ZF"/>
    <m/>
    <m/>
    <s v="OSCAR GONZALEZ Y MILENA RAMIREZ"/>
  </r>
  <r>
    <n v="22"/>
    <d v="2019-07-11T00:00:00"/>
    <s v="Kr 104 con Dg 15"/>
    <s v="Zona Franca"/>
    <s v="ZONA FRANCA"/>
    <n v="16"/>
    <s v="Adultez"/>
    <s v="2 Gestión participativa del proyecto"/>
    <s v="2 Gestión participativa del proyecto"/>
    <s v="2 Gestión participativa del proyecto"/>
    <x v="0"/>
    <x v="0"/>
    <s v="NO"/>
    <s v="NA"/>
    <d v="2019-07-11T00:00:00"/>
    <d v="2019-07-11T00:00:00"/>
    <d v="2019-07-11T00:00:00"/>
    <n v="0"/>
    <n v="0"/>
    <x v="0"/>
    <s v="CLM 09"/>
    <s v="ACTA/LISTADO"/>
    <s v="Recorrido con residentes de zona franca y directivos de la SDM en torno a la estrategia de los &quot;Dialogos Ciudadanos&quot;."/>
    <m/>
    <m/>
    <s v="OSCAR GONZALEZ Y MILENA RAMIREZ"/>
  </r>
  <r>
    <n v="23"/>
    <d v="2019-07-11T00:00:00"/>
    <s v="Kr 123 con Cll 17"/>
    <s v="Zona Franca"/>
    <s v="RECODO"/>
    <n v="8"/>
    <s v="Adultez"/>
    <s v="2 Gestión participativa del proyecto"/>
    <s v="2 Gestión participativa del proyecto"/>
    <s v="2 Gestión participativa del proyecto"/>
    <x v="0"/>
    <x v="0"/>
    <s v="NO"/>
    <s v="NA"/>
    <d v="2019-07-11T00:00:00"/>
    <d v="2019-07-11T00:00:00"/>
    <d v="2019-07-11T00:00:00"/>
    <n v="0"/>
    <n v="0"/>
    <x v="0"/>
    <s v="CLM 09"/>
    <s v="ACTA/LISTADO"/>
    <s v="Recorrido con residentes del barrio el recodo y servidores de la SDM en torno a la estrategia de &quot;Dialogos Ciudadanos&quot;."/>
    <m/>
    <m/>
    <s v="OSCAR GONZALEZ Y MILENA RAMIREZ"/>
  </r>
  <r>
    <n v="24"/>
    <d v="2019-07-11T00:00:00"/>
    <s v="Cl 14B #116 - 69"/>
    <s v="Zona Franca"/>
    <s v="RECODO"/>
    <n v="15"/>
    <s v="Adultez"/>
    <s v="3 Aplicación transversal de la Política Pública"/>
    <s v="3 Aplicación transversal de la Política Pública"/>
    <s v="3 Aplicación transversal de la Política Pública"/>
    <x v="4"/>
    <x v="1"/>
    <s v="SÍ"/>
    <s v="Radicar por Bogota te escucha la solicitud al IDU de viabilidad de implementación de reductores de velocidad parabolicos en la kr 123 entre cl 13 y cl 15."/>
    <d v="2019-07-11T00:00:00"/>
    <d v="2019-08-01T00:00:00"/>
    <d v="2019-07-31T00:00:00"/>
    <n v="21"/>
    <n v="20"/>
    <x v="1"/>
    <s v="CLM 09"/>
    <s v="Se radica por Bogota te escucha con #1832172019 del 31 de Julio de 2019."/>
    <s v="Encuentro comunitario con residentes del barrio el recodo, donde se socializa gestión de la SDM y se escucha a la comunidad, en torno a la Estrategia de &quot;Dialogos Ciudadanos&quot;."/>
    <m/>
    <m/>
    <s v="OSCAR GONZALEZ Y MILENA RAMIREZ"/>
  </r>
  <r>
    <n v="25"/>
    <d v="2019-07-13T00:00:00"/>
    <s v="Cl 17a # 99 - 53"/>
    <s v="Fontibón"/>
    <s v="FONTIBON CENTRO"/>
    <n v="6"/>
    <s v="Adultez"/>
    <s v="3 Aplicación transversal de la Política Pública"/>
    <s v="3 Aplicación transversal de la Política Pública"/>
    <s v="3 Aplicación transversal de la Política Pública"/>
    <x v="2"/>
    <x v="1"/>
    <s v="SÍ"/>
    <s v="Solicitar por Bogota te ecucha operativos de control en la cl 18 entre kr 100 y kr 116."/>
    <d v="2019-07-13T00:00:00"/>
    <d v="2019-08-02T00:00:00"/>
    <d v="2019-07-31T00:00:00"/>
    <n v="20"/>
    <n v="18"/>
    <x v="1"/>
    <s v="CLM 09"/>
    <s v="Se radica por Bogota te escucha con # 1832312019 el 31 de Julio de 2019."/>
    <s v="Se trata IEP en la Cl 18 entre Kr 100 y 108 "/>
    <m/>
    <m/>
    <s v="MILENA RAMIREZ"/>
  </r>
  <r>
    <n v="26"/>
    <d v="2019-07-16T00:00:00"/>
    <s v="Kr 104B # 22J - 15"/>
    <s v="Fontibón"/>
    <s v="LA GIRALDA"/>
    <s v="NA"/>
    <s v="Adultez"/>
    <s v="3 Aplicación transversal de la Política Pública"/>
    <s v="3 Aplicación transversal de la Política Pública"/>
    <s v="3 Aplicación transversal de la Política Pública"/>
    <x v="0"/>
    <x v="0"/>
    <s v="NO"/>
    <s v="NA"/>
    <d v="2019-07-16T00:00:00"/>
    <d v="2019-07-16T00:00:00"/>
    <d v="2019-07-16T00:00:00"/>
    <n v="0"/>
    <n v="0"/>
    <x v="0"/>
    <s v="CLM 09"/>
    <s v="ACTA/LISTADO"/>
    <s v="se asiste al COLIA"/>
    <s v="Comité Operativo Local de Infancia y Adolescencia (COLIA), "/>
    <m/>
    <s v="MILENA RAMIREZ"/>
  </r>
  <r>
    <n v="27"/>
    <d v="2019-07-16T00:00:00"/>
    <s v="cl 23 con kr 96k"/>
    <s v="Fontibón"/>
    <s v="LA COFRADIA"/>
    <n v="11"/>
    <s v="Adultez"/>
    <s v="2 Gestión participativa del proyecto"/>
    <s v="2 Gestión participativa del proyecto"/>
    <s v="2 Gestión participativa del proyecto"/>
    <x v="5"/>
    <x v="1"/>
    <s v="SÍ"/>
    <s v="Solicitar por Bogota te escucha estudiar la viabilidad del retiro de los reductores de velocidad en la cl 23h con kr 96h"/>
    <d v="2019-07-16T00:00:00"/>
    <d v="2019-08-06T00:00:00"/>
    <d v="2019-07-31T00:00:00"/>
    <n v="21"/>
    <n v="15"/>
    <x v="1"/>
    <s v="CLM 09"/>
    <s v="Se radica por Bogota te escucha con # 1832582019 el 31 de julio de 2019."/>
    <s v="Se asiste a encuentro donde la comunidad solicita el retiro de reductores de velocidad istalados Cl 23H con Kra 96K"/>
    <m/>
    <m/>
    <s v="MILENA RAMIREZ"/>
  </r>
  <r>
    <n v="28"/>
    <d v="2019-07-16T00:00:00"/>
    <s v="CL 18 N°99-38"/>
    <s v="Fontibón"/>
    <s v="FONTIBON CENTRO"/>
    <s v="NA"/>
    <s v="Adultez"/>
    <s v="3 Aplicación transversal de la Política Pública"/>
    <s v="3 Aplicación transversal de la Política Pública"/>
    <s v="3 Aplicación transversal de la Política Pública"/>
    <x v="0"/>
    <x v="0"/>
    <s v="NO"/>
    <s v="NA"/>
    <d v="2019-07-16T00:00:00"/>
    <d v="2019-07-16T00:00:00"/>
    <d v="2019-07-16T00:00:00"/>
    <n v="0"/>
    <n v="0"/>
    <x v="0"/>
    <s v="CLM 09"/>
    <s v="ACTA/LISTADO"/>
    <s v="Se realiza reunion con secreteria de la mujer e integracion social para coordinar carrera en la localidad para visibilizar la no violencia contra la mujer"/>
    <s v="Otro"/>
    <s v="Mesa de planeación de carrera 5K"/>
    <s v="MILENA RAMIREZ"/>
  </r>
  <r>
    <n v="29"/>
    <d v="2019-07-16T00:00:00"/>
    <s v="Cl 23H # 100 - 34"/>
    <s v="Fontibón-San Pablo"/>
    <s v="LA ISLA"/>
    <n v="1"/>
    <s v="Adultez"/>
    <s v="2 Gestión participativa del proyecto"/>
    <s v="2 Gestión participativa del proyecto"/>
    <s v="2 Gestión participativa del proyecto"/>
    <x v="0"/>
    <x v="0"/>
    <s v="NO"/>
    <s v="NA"/>
    <d v="2019-07-16T00:00:00"/>
    <d v="2019-07-16T00:00:00"/>
    <d v="2019-07-16T00:00:00"/>
    <n v="0"/>
    <n v="0"/>
    <x v="0"/>
    <s v="CLM 09"/>
    <s v="ACTA"/>
    <s v="Se realiza reunion de participaciaon por tema de IEP con bicitaxis en via principal"/>
    <m/>
    <m/>
    <s v="OSCAR GONZALEZ"/>
  </r>
  <r>
    <n v="30"/>
    <d v="2019-07-16T00:00:00"/>
    <s v="Kr 99 ° 19-43"/>
    <s v="Fontibón"/>
    <s v="FONTIBON CENTRO"/>
    <n v="7"/>
    <s v="Adultez"/>
    <s v="2 Gestión participativa del proyecto"/>
    <s v="2 Gestión participativa del proyecto"/>
    <s v="2 Gestión participativa del proyecto"/>
    <x v="2"/>
    <x v="1"/>
    <s v="SÍ"/>
    <s v="Solicitar por Bogota te escucha operativos de control en la cl 22g entre kr 118 y kr 118b barrio la Aldea."/>
    <d v="2019-07-16T00:00:00"/>
    <d v="2019-08-06T00:00:00"/>
    <d v="2019-07-31T00:00:00"/>
    <n v="21"/>
    <n v="15"/>
    <x v="1"/>
    <s v="CLM 09"/>
    <s v="Se radica por Bogota te escucha con # 1832722019 el 31 de julio de 2019."/>
    <s v="Problematicas Barrio la Aldea"/>
    <m/>
    <m/>
    <s v="MILENA RAMIREZ"/>
  </r>
  <r>
    <n v="31"/>
    <d v="2019-07-17T00:00:00"/>
    <s v="Kr 123 Nº 13c-75"/>
    <s v="Fontibón-San Pablo"/>
    <s v="PRADERA III"/>
    <s v="NA"/>
    <s v="Adultez"/>
    <s v="3 Aplicación transversal de la Política Pública"/>
    <s v="3 Aplicación transversal de la Política Pública"/>
    <s v="3 Aplicación transversal de la Política Pública"/>
    <x v="0"/>
    <x v="0"/>
    <s v="NO"/>
    <s v="NA"/>
    <d v="2019-07-17T00:00:00"/>
    <d v="2019-07-17T00:00:00"/>
    <d v="2019-07-17T00:00:00"/>
    <n v="0"/>
    <n v="0"/>
    <x v="0"/>
    <s v="CLM 09"/>
    <s v="ACTA/LISTADO"/>
    <s v="Se asiste a mesa territorial de zona franca"/>
    <s v="Otro"/>
    <s v="Mesa territorial zona franca"/>
    <s v="MILENA RAMIREZ"/>
  </r>
  <r>
    <n v="32"/>
    <d v="2019-07-17T00:00:00"/>
    <s v="Cl 17 Nº96g-64"/>
    <s v="Fontibón"/>
    <s v="FONTIBON CENTRO"/>
    <s v="NA"/>
    <s v="Adultez"/>
    <s v="3 Aplicación transversal de la Política Pública"/>
    <s v="3 Aplicación transversal de la Política Pública"/>
    <s v="3 Aplicación transversal de la Política Pública"/>
    <x v="0"/>
    <x v="0"/>
    <s v="NO"/>
    <s v="NA"/>
    <d v="2019-07-17T00:00:00"/>
    <d v="2019-07-17T00:00:00"/>
    <d v="2019-07-17T00:00:00"/>
    <n v="0"/>
    <n v="0"/>
    <x v="0"/>
    <s v="CLM 09"/>
    <s v="ACTA/LISTADO"/>
    <s v="Se asiste a CLGR-CC"/>
    <s v="Consejo Local de gestión de Riesgo y Cambio Climático (CLGR-CC), "/>
    <m/>
    <s v="MILENA RAMIREZ"/>
  </r>
  <r>
    <n v="33"/>
    <d v="2019-07-17T00:00:00"/>
    <s v="Tv 89 con Dg 23b"/>
    <s v="Fontibón"/>
    <s v="FONTIBON CENTRO"/>
    <s v="NA"/>
    <s v="Adultez"/>
    <s v="3 Aplicación transversal de la Política Pública"/>
    <s v="3 Aplicación transversal de la Política Pública"/>
    <s v="3 Aplicación transversal de la Política Pública"/>
    <x v="0"/>
    <x v="0"/>
    <s v="NO"/>
    <s v="NA"/>
    <d v="2019-07-17T00:00:00"/>
    <d v="2019-07-17T00:00:00"/>
    <d v="2019-07-17T00:00:00"/>
    <n v="0"/>
    <n v="0"/>
    <x v="0"/>
    <s v="CLM 09"/>
    <s v="ACTA/LISTADO"/>
    <s v="Mesa de trabajo sobre la problemática del Barrio Fuentes del Dorado"/>
    <s v="Otro"/>
    <s v="Mesa de Trabajo fuentes del dorado"/>
    <s v="MILENA RAMIREZ"/>
  </r>
  <r>
    <n v="34"/>
    <d v="2019-07-17T00:00:00"/>
    <s v="Kr118a  con Cl 17a"/>
    <s v="Fontibón-San Pablo"/>
    <s v="BOHIOS III"/>
    <n v="14"/>
    <s v="Adultez"/>
    <s v="2 Gestión participativa del proyecto"/>
    <s v="2 Gestión participativa del proyecto"/>
    <s v="2 Gestión participativa del proyecto"/>
    <x v="2"/>
    <x v="1"/>
    <s v="SÍ"/>
    <s v="Realizar Jornada informativa en la cl 17 con kr 120"/>
    <d v="2019-07-17T00:00:00"/>
    <d v="2019-08-08T00:00:00"/>
    <d v="2019-07-24T00:00:00"/>
    <n v="22"/>
    <n v="7"/>
    <x v="1"/>
    <s v="CLM 09"/>
    <s v="Se realiza jornada informativa el 24 de Julio de 2019 a las 9:00am."/>
    <s v="Se asiste a Encuentro comunitario citada por la Policia del sector"/>
    <m/>
    <m/>
    <s v="OSCAR GONZALEZ Y MILENA RAMIREZ"/>
  </r>
  <r>
    <n v="35"/>
    <d v="2019-07-18T00:00:00"/>
    <s v="kr 109 entre cl 19 y 17"/>
    <s v="Fontibón"/>
    <s v="BELEN"/>
    <n v="21"/>
    <s v="Adultez"/>
    <s v="1 Formación, sensibilización capacitación"/>
    <s v="1 Formación, sensibilización capacitación"/>
    <s v="1 Formación, sensibilización capacitación"/>
    <x v="0"/>
    <x v="0"/>
    <s v="NO"/>
    <s v="NA"/>
    <d v="2019-07-18T00:00:00"/>
    <d v="2019-07-18T00:00:00"/>
    <d v="2019-07-18T00:00:00"/>
    <n v="0"/>
    <n v="0"/>
    <x v="0"/>
    <s v="CLM 09"/>
    <s v="ACTA/LISTADO"/>
    <s v="Se realiza jornada informativa por problemática de IEP y mal parqueo"/>
    <m/>
    <m/>
    <s v="OSCAR GONZALEZ"/>
  </r>
  <r>
    <n v="36"/>
    <d v="2019-07-18T00:00:00"/>
    <s v="Cr 99 # 19 - 72"/>
    <s v="Fontibón"/>
    <s v="FONTIBON CENTRO"/>
    <n v="75"/>
    <s v="Adultez"/>
    <s v="1 Formación, sensibilización capacitación"/>
    <s v="1 Formación, sensibilización capacitación"/>
    <s v="1 Formación, sensibilización capacitación"/>
    <x v="0"/>
    <x v="0"/>
    <s v="NO"/>
    <s v="NA"/>
    <d v="2019-07-18T00:00:00"/>
    <d v="2019-07-18T00:00:00"/>
    <d v="2019-07-18T00:00:00"/>
    <n v="0"/>
    <n v="0"/>
    <x v="0"/>
    <s v="CLM 09"/>
    <s v="ACTA/CERTIFICACIÓN"/>
    <s v="Se realiza taller de sensibilizacion con conductores de rutas escolares del Colegio Sta teresa de Jesus"/>
    <m/>
    <m/>
    <s v="MILENA RAMIREZ"/>
  </r>
  <r>
    <n v="37"/>
    <d v="2019-07-18T00:00:00"/>
    <s v="cl 18 N°99-38 CENTRO LOCAL DE MOVILIDAD"/>
    <s v="Fontibón"/>
    <s v="FONTIBON CENTRO"/>
    <s v="NA"/>
    <s v="Adultez"/>
    <s v="3 Aplicación transversal de la Política Pública"/>
    <s v="3 Aplicación transversal de la Política Pública"/>
    <s v="3 Aplicación transversal de la Política Pública"/>
    <x v="0"/>
    <x v="0"/>
    <s v="NO"/>
    <s v="NA"/>
    <d v="2019-07-18T00:00:00"/>
    <d v="2019-07-18T00:00:00"/>
    <d v="2019-07-18T00:00:00"/>
    <n v="0"/>
    <n v="0"/>
    <x v="0"/>
    <s v="CLM 09"/>
    <s v="ACTA"/>
    <s v="Se realiza reunión con referente del CLONNA de Fontibon."/>
    <m/>
    <m/>
    <s v="MILENA RAMIREZ"/>
  </r>
  <r>
    <n v="38"/>
    <d v="2019-07-18T00:00:00"/>
    <s v="Trv 89 con Cl 23F"/>
    <s v="Capellanía"/>
    <s v="FUENTES DEL DORADO"/>
    <n v="8"/>
    <s v="Adultez"/>
    <s v="2 Gestión participativa del proyecto"/>
    <s v="2 Gestión participativa del proyecto"/>
    <s v="2 Gestión participativa del proyecto"/>
    <x v="4"/>
    <x v="1"/>
    <s v="SÍ"/>
    <s v="Solicitar por Bogota te escucha señalización en la kr 86 con cl 23 y kr 86 con cl 22f_x000a_Solicitar por Bogota te escucha operativos de control en la kr 86 con cl 23 y kr 86 con cl 22f"/>
    <d v="2019-07-18T00:00:00"/>
    <d v="2019-08-09T00:00:00"/>
    <d v="2019-07-31T00:00:00"/>
    <n v="22"/>
    <n v="13"/>
    <x v="1"/>
    <s v="CLM 09"/>
    <s v="Se radica por bogota te escucha con #1833002019 el 31 de julio de 2019 señalización._x000a_Se radica por Bogota te escucha con #1833172019 el 31 de julio de 2019 operativos de control."/>
    <s v="Se hace encuentro con los residentes del sector para evidenciar la problemática de IEP y mal parqueo en el sector"/>
    <m/>
    <m/>
    <s v="MILENA RAMIREZ"/>
  </r>
  <r>
    <n v="39"/>
    <d v="2019-07-19T00:00:00"/>
    <s v="Cr 99 # 19 - 72 Colegio Santa teresa de Jesus"/>
    <s v="Fontibón"/>
    <s v="FONTIBON CENTRO"/>
    <n v="2"/>
    <s v="Adultez"/>
    <s v="2 Gestión participativa del proyecto"/>
    <s v="2 Gestión participativa del proyecto"/>
    <s v="2 Gestión participativa del proyecto"/>
    <x v="0"/>
    <x v="0"/>
    <s v="NO"/>
    <s v="NA"/>
    <d v="2019-07-19T00:00:00"/>
    <d v="2019-07-19T00:00:00"/>
    <d v="2019-07-19T00:00:00"/>
    <n v="0"/>
    <n v="0"/>
    <x v="0"/>
    <s v="CLM 09"/>
    <s v="ACTA"/>
    <s v=" Concertacion de Cronograma para Jornadas de Sensibilizacion en el colegio santa teresa de jesus"/>
    <m/>
    <m/>
    <s v="MILENA RAMIREZ"/>
  </r>
  <r>
    <n v="40"/>
    <d v="2019-07-19T00:00:00"/>
    <s v="CL 18 N°99-38"/>
    <s v="Fontibón"/>
    <s v="FONTIBON CENTRO"/>
    <n v="3"/>
    <s v="Adultez"/>
    <s v="1 Formación, sensibilización capacitación"/>
    <s v="1 Formación, sensibilización capacitación"/>
    <s v="1 Formación, sensibilización capacitación"/>
    <x v="0"/>
    <x v="0"/>
    <s v="NO"/>
    <s v="NA"/>
    <d v="2019-07-19T00:00:00"/>
    <d v="2019-07-19T00:00:00"/>
    <d v="2019-07-19T00:00:00"/>
    <n v="0"/>
    <n v="0"/>
    <x v="0"/>
    <s v="CLM 09"/>
    <s v="ACTA/LISTADO"/>
    <s v="Reunion con lideres del Barrio el Recodo a quien se les invita al comité IDU de la Avenida centenario."/>
    <m/>
    <m/>
    <s v="MILENA RAMIREZ"/>
  </r>
  <r>
    <n v="41"/>
    <d v="2019-07-23T00:00:00"/>
    <s v="Cr 99 # 19 - 72"/>
    <s v="Fontibón"/>
    <s v="FONTIBON CENTRO"/>
    <n v="36"/>
    <s v="Adolescencia"/>
    <s v="1 Formación, sensibilización capacitación"/>
    <s v="1 Formación, sensibilización capacitación"/>
    <s v="1 Formación, sensibilización capacitación"/>
    <x v="0"/>
    <x v="0"/>
    <s v="NO"/>
    <s v="NA"/>
    <d v="2019-07-23T00:00:00"/>
    <d v="2019-07-23T00:00:00"/>
    <d v="2019-07-23T00:00:00"/>
    <n v="0"/>
    <n v="0"/>
    <x v="0"/>
    <s v="CLM 09"/>
    <s v="ACTA/CERTIFICACIÓN"/>
    <s v="Se realizajornada de sensibilizacion con los alumnos del grado noveno A sobre: seguridad vial, pasos seguros,actores viales, cultura ciudadana y corresponsabilidad social"/>
    <m/>
    <m/>
    <s v="MILENA RAMIREZ"/>
  </r>
  <r>
    <n v="42"/>
    <d v="2019-07-23T00:00:00"/>
    <s v="Cr 99 # 19 - 72"/>
    <s v="Fontibón"/>
    <s v="FONTIBON CENTRO"/>
    <n v="36"/>
    <s v="Adolescencia"/>
    <s v="1 Formación, sensibilización capacitación"/>
    <s v="1 Formación, sensibilización capacitación"/>
    <s v="1 Formación, sensibilización capacitación"/>
    <x v="0"/>
    <x v="0"/>
    <s v="NO"/>
    <s v="NA"/>
    <d v="2019-07-23T00:00:00"/>
    <d v="2019-07-23T00:00:00"/>
    <d v="2019-07-23T00:00:00"/>
    <n v="0"/>
    <n v="0"/>
    <x v="0"/>
    <s v="CLM 09"/>
    <s v="ACTA/LISTADO"/>
    <s v="Se realiza jornada de sensibilizacion con los alumnos del grado noveno B sobre: seguridad vial, pasos seguros,actores viales, cultura ciudadana y corresponsabilidad social"/>
    <m/>
    <m/>
    <s v="MILENA RAMIREZ"/>
  </r>
  <r>
    <n v="43"/>
    <d v="2019-07-23T00:00:00"/>
    <s v="Cr 99 # 19 - 72"/>
    <s v="Fontibón"/>
    <s v="FONTIBON CENTRO"/>
    <n v="35"/>
    <s v="Adolescencia"/>
    <s v="1 Formación, sensibilización capacitación"/>
    <s v="1 Formación, sensibilización capacitación"/>
    <s v="1 Formación, sensibilización capacitación"/>
    <x v="0"/>
    <x v="0"/>
    <s v="NO"/>
    <s v="NA"/>
    <d v="2019-07-23T00:00:00"/>
    <d v="2019-07-23T00:00:00"/>
    <d v="2019-07-23T00:00:00"/>
    <n v="0"/>
    <n v="0"/>
    <x v="0"/>
    <s v="CLM 09"/>
    <s v="ACTA/CERTIFICACIÓN"/>
    <s v="Se realiza jornada de sensibilizacion con los alumnos del grado noveno C sobre: seguridad vial, pasos seguros,actores viales, cultura ciudadana y corresponsabilidad social"/>
    <m/>
    <m/>
    <s v="OSCAR GONZALEZ Y MILENA RAMIREZ"/>
  </r>
  <r>
    <n v="44"/>
    <d v="2019-07-23T00:00:00"/>
    <s v="Cr 99 # 19 - 72"/>
    <s v="Fontibón"/>
    <s v="FONTIBON CENTRO"/>
    <n v="37"/>
    <s v="Adolescencia"/>
    <s v="1 Formación, sensibilización capacitación"/>
    <s v="1 Formación, sensibilización capacitación"/>
    <s v="1 Formación, sensibilización capacitación"/>
    <x v="0"/>
    <x v="0"/>
    <s v="NO"/>
    <s v="NA"/>
    <d v="2019-07-23T00:00:00"/>
    <d v="2019-07-23T00:00:00"/>
    <d v="2019-07-23T00:00:00"/>
    <n v="0"/>
    <n v="0"/>
    <x v="0"/>
    <s v="CLM 09"/>
    <s v="ACTA/CERTIFICACIÓN"/>
    <s v="Se realiza jornada de sensibilizacion con los alumnos del grado noveno D sobre: seguridad vial, pasos seguros,actores viales, cultura ciudadana y corresponsabilidad social"/>
    <m/>
    <m/>
    <s v="OSCAR GONZALEZ Y MILENA RAMIREZ"/>
  </r>
  <r>
    <n v="45"/>
    <d v="2019-07-23T00:00:00"/>
    <s v="Cr 104B # 22j - 15"/>
    <s v="Fontibón"/>
    <s v="LA GIRALDA"/>
    <s v="NA"/>
    <s v="Adultez"/>
    <s v="3 Aplicación transversal de la Política Pública"/>
    <s v="3 Aplicación transversal de la Política Pública"/>
    <s v="3 Aplicación transversal de la Política Pública"/>
    <x v="0"/>
    <x v="0"/>
    <s v="NO"/>
    <s v="NA"/>
    <d v="2019-07-23T00:00:00"/>
    <d v="2019-07-23T00:00:00"/>
    <d v="2019-07-23T00:00:00"/>
    <n v="0"/>
    <n v="0"/>
    <x v="0"/>
    <s v="CLM 09"/>
    <s v="ACTA/LISTADO"/>
    <s v="Se asiste al COLEV"/>
    <s v="Comité Operativo Local de envejecimiento y vejez (COLEV)"/>
    <m/>
    <s v="MILENA RAMIREZ"/>
  </r>
  <r>
    <n v="46"/>
    <d v="2019-07-24T00:00:00"/>
    <s v="Cr 120 entre Cll 17 y 18"/>
    <s v="Fontibón-San Pablo"/>
    <s v="BOHIOS III"/>
    <n v="28"/>
    <s v="Adultez"/>
    <s v="1 Formación, sensibilización capacitación"/>
    <s v="1 Formación, sensibilización capacitación"/>
    <s v="1 Formación, sensibilización capacitación"/>
    <x v="0"/>
    <x v="0"/>
    <s v="NO"/>
    <s v="NA"/>
    <d v="2019-07-24T00:00:00"/>
    <d v="2019-07-24T00:00:00"/>
    <d v="2019-07-24T00:00:00"/>
    <n v="0"/>
    <n v="0"/>
    <x v="0"/>
    <s v="CLM 09"/>
    <s v="ACTA/LISTADO"/>
    <s v="Se realiza jornada informativa por problemas de IEP y mal parqueo"/>
    <m/>
    <m/>
    <s v="OSCAR GONZALEZ"/>
  </r>
  <r>
    <n v="47"/>
    <d v="2019-07-24T00:00:00"/>
    <s v="CL 18 N°99-43"/>
    <s v="Fontibón"/>
    <s v="FONTIBON CENTRO"/>
    <s v="NA"/>
    <s v="Adultez"/>
    <s v="3 Aplicación transversal de la Política Pública"/>
    <s v="3 Aplicación transversal de la Política Pública"/>
    <s v="3 Aplicación transversal de la Política Pública"/>
    <x v="0"/>
    <x v="0"/>
    <s v="NO"/>
    <s v="NA"/>
    <d v="2019-07-24T00:00:00"/>
    <d v="2019-07-24T00:00:00"/>
    <d v="2019-07-24T00:00:00"/>
    <n v="0"/>
    <n v="0"/>
    <x v="0"/>
    <s v="CLM 09"/>
    <s v="ACTA/LISTADO"/>
    <s v="Sesion JAL donde se maneja trata de la inmigracion masiva de venezolanos"/>
    <s v="Otro"/>
    <s v="Sesión JAL"/>
    <s v="DANIEL CASTELLANOS"/>
  </r>
  <r>
    <n v="48"/>
    <d v="2019-07-25T00:00:00"/>
    <s v="Cr 96 con Cll 22"/>
    <s v="Fontibón"/>
    <s v="VILLEMAR"/>
    <n v="5"/>
    <s v="Adultez"/>
    <s v="2 Gestión participativa del proyecto"/>
    <s v="2 Gestión participativa del proyecto"/>
    <s v="2 Gestión participativa del proyecto"/>
    <x v="5"/>
    <x v="1"/>
    <s v="SÍ"/>
    <s v="Trasladar al gerente de area punto critico de congestión en la kr 96c con cl 22"/>
    <d v="2019-07-25T00:00:00"/>
    <d v="2019-08-16T00:00:00"/>
    <d v="2019-07-31T00:00:00"/>
    <n v="22"/>
    <n v="6"/>
    <x v="1"/>
    <s v="CLM 09"/>
    <s v="Se traslada solicitud al correo electronico jdominguez@movilidadbogota.gov.co el 31 de julio de 2019."/>
    <s v="Se trata con la comunidad congestion critica en la salida al conjunto residencial Nueva Villemar por embotellamiento en la via"/>
    <m/>
    <m/>
    <s v="DANIEL CASTELLANOS Y MILENA RAMIREZ"/>
  </r>
  <r>
    <n v="49"/>
    <d v="2019-07-25T00:00:00"/>
    <s v="Cr 99 # 19 - 72"/>
    <s v="Fontibón"/>
    <s v="FONTIBON CENTRO"/>
    <n v="2"/>
    <s v="Adultez"/>
    <s v="2 Gestión participativa del proyecto"/>
    <s v="2 Gestión participativa del proyecto"/>
    <s v="2 Gestión participativa del proyecto"/>
    <x v="0"/>
    <x v="0"/>
    <s v="NO"/>
    <s v="NA"/>
    <d v="2019-07-25T00:00:00"/>
    <d v="2019-07-25T00:00:00"/>
    <d v="2019-07-25T00:00:00"/>
    <n v="0"/>
    <n v="0"/>
    <x v="0"/>
    <s v="CLM 09"/>
    <s v="ACTA"/>
    <s v="Se realiza reunion para establecer jornadas de sensibilizacion pero no se puede programar por otra actividad programada por el colegio Sta teresa de Jesus"/>
    <m/>
    <m/>
    <s v="DANIEL CASTELLANOS Y MILENA RAMIREZ"/>
  </r>
  <r>
    <n v="50"/>
    <d v="2019-07-25T00:00:00"/>
    <s v="Cr 100 # 16a - 16"/>
    <s v="Fontibón"/>
    <s v="FONTIBON CENTRO"/>
    <s v="NA"/>
    <s v="Adultez"/>
    <s v="3 Aplicación transversal de la Política Pública"/>
    <s v="3 Aplicación transversal de la Política Pública"/>
    <s v="3 Aplicación transversal de la Política Pública"/>
    <x v="0"/>
    <x v="0"/>
    <s v="NO"/>
    <s v="NA"/>
    <d v="2019-07-25T00:00:00"/>
    <d v="2019-07-25T00:00:00"/>
    <d v="2019-07-25T00:00:00"/>
    <n v="0"/>
    <n v="0"/>
    <x v="0"/>
    <s v="CLM 09"/>
    <s v="ACTA/LISTADO"/>
    <s v="Socializacion y avance de estudios de la troncal centenario"/>
    <s v="Otro"/>
    <s v="Comité IDU"/>
    <s v="OSCAR GONZALEZ"/>
  </r>
  <r>
    <n v="51"/>
    <d v="2019-07-26T00:00:00"/>
    <s v="CL 18 N°99-38"/>
    <s v="Fontibón"/>
    <s v="FONTIBON CENTRO"/>
    <n v="1"/>
    <s v="Adultez"/>
    <s v="2 Gestión participativa del proyecto"/>
    <s v="2 Gestión participativa del proyecto"/>
    <s v="2 Gestión participativa del proyecto"/>
    <x v="0"/>
    <x v="0"/>
    <s v="NO"/>
    <s v="NA"/>
    <d v="2019-07-26T00:00:00"/>
    <d v="2019-07-26T00:00:00"/>
    <d v="2019-07-26T00:00:00"/>
    <n v="0"/>
    <n v="0"/>
    <x v="0"/>
    <s v="CLM 09"/>
    <s v="ACTA"/>
    <s v="Reunion con pdte de la JAC del Recodo para revision del semaforo de la Cll 17 con Cra 120"/>
    <m/>
    <m/>
    <s v="DANIEL CASTELLANOS"/>
  </r>
  <r>
    <n v="52"/>
    <d v="2019-07-29T00:00:00"/>
    <s v="CL 18 N°99-38"/>
    <s v="Fontibón"/>
    <s v="FONTIBON CENTRO"/>
    <s v="NA"/>
    <s v="Adultez"/>
    <s v="1 Formación, sensibilización capacitación"/>
    <s v="1 Formación, sensibilización capacitación"/>
    <s v="1 Formación, sensibilización capacitación"/>
    <x v="0"/>
    <x v="0"/>
    <s v="NO"/>
    <s v="NA"/>
    <d v="2019-07-29T00:00:00"/>
    <d v="2019-07-29T00:00:00"/>
    <d v="2019-07-29T00:00:00"/>
    <n v="0"/>
    <n v="0"/>
    <x v="0"/>
    <s v="CLM 09"/>
    <s v="ACTA/REGISTRO FOTOGRAFICO"/>
    <s v="Se reliza publicacion en el CLM sobre reuniones previstas con el Idu, Registro Bici y tarifas de comparendos y transporte de grua"/>
    <m/>
    <m/>
    <s v="OSCAR GONZALEZ"/>
  </r>
  <r>
    <n v="53"/>
    <d v="2019-07-29T00:00:00"/>
    <s v="CL 18 N°99-38"/>
    <s v="Fontibón"/>
    <s v="FONTIBON CENTRO"/>
    <s v="NA"/>
    <s v="Adultez"/>
    <s v="1 Formación, sensibilización capacitación"/>
    <s v="1 Formación, sensibilización capacitación"/>
    <s v="1 Formación, sensibilización capacitación"/>
    <x v="0"/>
    <x v="0"/>
    <s v="NO"/>
    <s v="NA"/>
    <d v="2019-07-29T00:00:00"/>
    <d v="2019-07-29T00:00:00"/>
    <d v="2019-07-29T00:00:00"/>
    <n v="0"/>
    <n v="0"/>
    <x v="0"/>
    <s v="CLM 09"/>
    <s v="ACTA/REGISTRO FOTOGRAFICO"/>
    <s v="Se reliza publicacion en el Punto Vive Digital convocatoria &quot;Beca Capital Mundial de la Bici&quot;"/>
    <m/>
    <m/>
    <s v="OSCAR GONZALEZ"/>
  </r>
  <r>
    <n v="54"/>
    <d v="2019-07-30T00:00:00"/>
    <s v="Cr 99 # 19 - 43"/>
    <s v="Fontibón"/>
    <s v="FONTIBON CENTRO"/>
    <s v="NA"/>
    <s v="Adultez"/>
    <s v="3 Aplicación transversal de la Política Pública"/>
    <s v="3 Aplicación transversal de la Política Pública"/>
    <s v="3 Aplicación transversal de la Política Pública"/>
    <x v="0"/>
    <x v="0"/>
    <s v="NO"/>
    <s v="NA"/>
    <d v="2019-07-30T00:00:00"/>
    <d v="2019-07-30T00:00:00"/>
    <d v="2019-07-30T00:00:00"/>
    <n v="0"/>
    <n v="0"/>
    <x v="0"/>
    <s v="CLM 09"/>
    <s v="ACTA/LISTADO"/>
    <s v="Se socializa la misionalidad de la SDM y se aclaran dudas a los niños y niñas "/>
    <s v="Otro"/>
    <s v="Consultivo de NNA"/>
    <s v="MILENA RAMIREZ"/>
  </r>
  <r>
    <n v="55"/>
    <d v="2019-07-30T00:00:00"/>
    <s v="kr 117 con cl 18a"/>
    <s v="Fontibón-San Pablo"/>
    <s v="BOHIOS"/>
    <s v="NA"/>
    <s v="Adultez"/>
    <s v="3 Aplicación transversal de la Política Pública"/>
    <s v="3 Aplicación transversal de la Política Pública"/>
    <s v="3 Aplicación transversal de la Política Pública"/>
    <x v="0"/>
    <x v="0"/>
    <s v="NO"/>
    <s v="NA"/>
    <d v="2019-07-30T00:00:00"/>
    <d v="2019-07-30T00:00:00"/>
    <d v="2019-07-30T00:00:00"/>
    <n v="0"/>
    <n v="0"/>
    <x v="0"/>
    <s v="CLM 09"/>
    <s v="ACTA/LISTADO"/>
    <s v="Se asiste a mesa territorial san pablo en el marco de la EAT."/>
    <s v="Otro"/>
    <s v="Mesa territorial san pablo"/>
    <s v="DANIEL CASTELLANOS"/>
  </r>
  <r>
    <n v="56"/>
    <d v="2019-07-30T00:00:00"/>
    <s v="cl 18 N°99-38 CENTRO LOCAL DE MOVILIDAD"/>
    <s v="Fontibón"/>
    <s v="FONTIBON CENTRO"/>
    <n v="2"/>
    <s v="Adultez"/>
    <s v="2 Gestión participativa del proyecto"/>
    <s v="2 Gestión participativa del proyecto"/>
    <s v="2 Gestión participativa del proyecto"/>
    <x v="3"/>
    <x v="1"/>
    <s v="SÍ"/>
    <s v="Hacer recorrido de verificación en la esquina de la kr 104a con cl 20 y en la cl 19 con kr 104b."/>
    <d v="2019-07-30T00:00:00"/>
    <d v="2019-08-22T00:00:00"/>
    <d v="2019-08-14T00:00:00"/>
    <n v="23"/>
    <n v="15"/>
    <x v="1"/>
    <s v="CLM 09"/>
    <s v="Recorrido el 14 de Agosto de 2019 a las 11:30am."/>
    <s v="Se reliza encuentro comunitario donde las ciudadanas refieren riesgo de accidentalidad por paso en contravia en la Cr 104a con Cll 20"/>
    <m/>
    <m/>
    <s v="DANIEL CASTELLANOS "/>
  </r>
</pivotCacheRecords>
</file>

<file path=xl/pivotCache/pivotCacheRecords5.xml><?xml version="1.0" encoding="utf-8"?>
<pivotCacheRecords xmlns="http://schemas.openxmlformats.org/spreadsheetml/2006/main" xmlns:r="http://schemas.openxmlformats.org/officeDocument/2006/relationships" count="78">
  <r>
    <n v="1"/>
    <d v="2019-07-02T00:00:00"/>
    <s v="CL 74A 63 07 ALCALDIA LOCAL BARRIOS UNIDOS "/>
    <s v="12 de Octubre"/>
    <s v="SAN FERNANDO"/>
    <n v="3"/>
    <s v="Adultez"/>
    <s v="6 Otro"/>
    <s v="6.0 Otro"/>
    <s v="O. Atención a la ciudadanía en CLM"/>
    <x v="0"/>
    <x v="0"/>
    <s v="SI"/>
    <x v="0"/>
    <d v="2019-07-02T00:00:00"/>
    <d v="2019-07-02T00:00:00"/>
    <d v="2019-07-02T00:00:00"/>
    <n v="0"/>
    <n v="0"/>
    <x v="0"/>
    <s v="CLM"/>
    <s v="Base de datos remitida a coordinación mediante correo electronico"/>
    <s v="Atencion al CLM. Esta actividad no genera acta."/>
    <m/>
    <s v="N/A"/>
    <s v="GESTORA Y ORIENTADORA "/>
  </r>
  <r>
    <n v="2"/>
    <d v="2019-07-02T00:00:00"/>
    <s v="CL 74A 63 07 ALCALDIA LOCAL BARRIOS UNIDOS "/>
    <s v="12 de Octubre"/>
    <s v="SAN FERNANDO"/>
    <n v="0"/>
    <s v="Adultez"/>
    <s v="6 Otro"/>
    <s v="6.0 Otro"/>
    <s v="M. Digitación base de datos"/>
    <x v="0"/>
    <x v="0"/>
    <s v="NO"/>
    <x v="0"/>
    <d v="2019-07-02T00:00:00"/>
    <d v="2019-07-02T00:00:00"/>
    <d v="2019-07-02T00:00:00"/>
    <n v="0"/>
    <n v="0"/>
    <x v="0"/>
    <s v="CLM"/>
    <s v="Base de datos remitida a coordinación mediante correo electronico"/>
    <s v="Se abastece base de datos con la informacion del dia. No se genera acta"/>
    <m/>
    <s v="N/A"/>
    <s v="GESTORA Y ORIENTADORA "/>
  </r>
  <r>
    <n v="3"/>
    <d v="2019-07-02T00:00:00"/>
    <s v="CL 74A 63 07 ALCALDIA LOCAL BARRIOS UNIDOS "/>
    <s v="12 de Octubre"/>
    <s v="SAN FERNANDO"/>
    <n v="0"/>
    <s v="Adultez"/>
    <s v="6 Otro"/>
    <s v="6.0 Otro"/>
    <s v="l. Clasificación y actualización de archivo"/>
    <x v="0"/>
    <x v="0"/>
    <s v="NO"/>
    <x v="0"/>
    <d v="2019-07-02T00:00:00"/>
    <d v="2019-07-02T00:00:00"/>
    <d v="2019-07-02T00:00:00"/>
    <n v="0"/>
    <n v="0"/>
    <x v="0"/>
    <s v="CLM"/>
    <s v="Archivo que reposa en el CLM"/>
    <s v="Se mantiene archivo actualizado. No se genera acta"/>
    <m/>
    <s v="N/A"/>
    <s v="GESTORA Y ORIENTADORA "/>
  </r>
  <r>
    <n v="4"/>
    <d v="2019-07-03T00:00:00"/>
    <s v="KR 50 DESDE 78 HASTA LA 72"/>
    <s v="12 de Octubre"/>
    <s v="DOCE DE OCTUBRE"/>
    <n v="0"/>
    <s v="Adultez"/>
    <s v="4 Diagnósticos territoriales"/>
    <s v="4.1 Caracterización local"/>
    <s v="I. Recorridos"/>
    <x v="0"/>
    <x v="0"/>
    <s v="NO"/>
    <x v="0"/>
    <d v="2019-07-03T00:00:00"/>
    <d v="2019-07-03T00:00:00"/>
    <d v="2019-07-03T00:00:00"/>
    <n v="0"/>
    <n v="0"/>
    <x v="0"/>
    <s v="CLM"/>
    <s v="Acta , listado de asistencia y registro fotografico"/>
    <s v="Se realiza recorrido seguimiento al plan piloto de movilidad, para evidenciar funcionamiento y avances en el territorio. "/>
    <m/>
    <s v="N/A"/>
    <s v="GESTORA Y ORIENTADORA "/>
  </r>
  <r>
    <n v="5"/>
    <d v="2019-07-03T00:00:00"/>
    <s v="CL 74A No 63 - 04 ALCALDIA BARRIOS UNIDOS  "/>
    <s v="12 de Octubre"/>
    <s v="SAN FERNANDO"/>
    <n v="6"/>
    <s v="Adultez"/>
    <s v="4 Diagnósticos territoriales"/>
    <s v="4.1 Caracterización local"/>
    <s v="F. Encuentros Comunitarios"/>
    <x v="1"/>
    <x v="1"/>
    <s v="NO"/>
    <x v="1"/>
    <d v="2019-07-03T00:00:00"/>
    <d v="2019-07-29T00:00:00"/>
    <d v="2019-07-29T00:00:00"/>
    <n v="26"/>
    <n v="26"/>
    <x v="0"/>
    <s v="CLM"/>
    <s v="Acta, Listado de asistencia, registro fotografico y Radicado en la plataforma Bogota te escucha "/>
    <s v="Encuentro con la comunidad del 7 de agosto por temas de IEP, y falta de cultura ciudadana. Se realiza solicitud por Bogotá te escucha con no de radicado 1821282019, el día 29/07/19"/>
    <m/>
    <s v="N/A"/>
    <s v="GESTORA Y ORIENTADORA "/>
  </r>
  <r>
    <n v="6"/>
    <d v="2019-07-03T00:00:00"/>
    <s v="CL 74A No 63 - 07 ALCALDIA BARRIOS UNIDOS  "/>
    <s v="12 de Octubre"/>
    <s v="SAN FERNANDO"/>
    <n v="0"/>
    <s v="Adultez"/>
    <s v="3 Aplicación transversal de la Política Pública"/>
    <s v="3.2 Gestión Pública territorial "/>
    <s v="G. Reuniones interinstitucionales / Participación en Instancias"/>
    <x v="0"/>
    <x v="0"/>
    <s v="NO"/>
    <x v="0"/>
    <d v="2019-07-03T00:00:00"/>
    <d v="2019-07-03T00:00:00"/>
    <d v="2019-07-03T00:00:00"/>
    <n v="0"/>
    <n v="0"/>
    <x v="0"/>
    <s v="CLM"/>
    <s v="Acta , listado de asistencia y registro fotografico"/>
    <s v="Se asiste a mesa LGBTI con la finalidad de socializar CNP a los asistentes de la comunidad y funcionarios."/>
    <s v="Otro"/>
    <s v="MESA LGBTI"/>
    <s v="GESTORA Y ORIENTADORA "/>
  </r>
  <r>
    <n v="7"/>
    <d v="2019-07-04T00:00:00"/>
    <s v="KR 57 ENTRE LA TV55(AV SUBA) Y LA CL 92"/>
    <s v="Los Andes"/>
    <s v="RIONEGRO"/>
    <n v="16"/>
    <s v="Adultez"/>
    <s v="1 Formación, sensibilización capacitación"/>
    <s v="1.1 Sensibilización e Información"/>
    <s v="E. Jornadas informativas y de divulgación"/>
    <x v="0"/>
    <x v="0"/>
    <s v="NO"/>
    <x v="0"/>
    <d v="2019-07-04T00:00:00"/>
    <d v="2019-07-04T00:00:00"/>
    <d v="2019-07-04T00:00:00"/>
    <n v="0"/>
    <n v="0"/>
    <x v="0"/>
    <s v="CLM"/>
    <s v="Acta , listado de asistencia y registro fotografico"/>
    <s v="Jornada informativa por oficio SDM SI 126329-19 por IEP, se socializa CNT y zonas de estacionamiento."/>
    <m/>
    <s v="N/A"/>
    <s v="GESTORA Y ORIENTADORA "/>
  </r>
  <r>
    <n v="8"/>
    <d v="2019-07-04T00:00:00"/>
    <s v="CL 92 KR 57 HASTA KR 59 Y CL 93"/>
    <s v="Los Andes"/>
    <s v="RIONEGRO"/>
    <n v="16"/>
    <s v="Adultez"/>
    <s v="1 Formación, sensibilización capacitación"/>
    <s v="1.1 Sensibilización e Información"/>
    <s v="E. Jornadas informativas y de divulgación"/>
    <x v="0"/>
    <x v="0"/>
    <s v="NO"/>
    <x v="0"/>
    <d v="2019-07-04T00:00:00"/>
    <d v="2019-07-04T00:00:00"/>
    <d v="2019-07-04T00:00:00"/>
    <n v="0"/>
    <n v="0"/>
    <x v="0"/>
    <s v="CLM"/>
    <s v="Acta , listado de asistencia y registro fotografico"/>
    <s v="Jornada informativa por compromiso de encuentro comunitario por IEP, se socializa CNT y zonas de estacionamiento."/>
    <m/>
    <s v="N/A"/>
    <s v="GESTORA Y ORIENTADORA "/>
  </r>
  <r>
    <n v="9"/>
    <d v="2019-07-04T00:00:00"/>
    <s v="AUTOPISTA NORTE ENTRE CL 87 Y CL 89"/>
    <s v="Los Alcázares"/>
    <s v="POLO CLUB"/>
    <n v="0"/>
    <s v="Adultez"/>
    <s v="1 Formación, sensibilización capacitación"/>
    <s v="1.1 Sensibilización e Información"/>
    <s v="E. Jornadas informativas y de divulgación"/>
    <x v="0"/>
    <x v="0"/>
    <s v="NO"/>
    <x v="0"/>
    <d v="2019-07-04T00:00:00"/>
    <d v="2019-07-04T00:00:00"/>
    <d v="2019-07-04T00:00:00"/>
    <n v="0"/>
    <n v="0"/>
    <x v="0"/>
    <s v="CLM"/>
    <s v="Acta , listado de asistencia y registro fotografico"/>
    <s v="Dando cumplimiento a correo electrónico de gestión en vía y oficio SDM36895-19; Se realiza jornada informativa en el barrio Polo Club, específicamente en la Auto norte entre Cl 87 y 89, donde se informa a la comunidad sobre el concepto de Planeación sobre el uso de suelo en esa zona para lo cual no es apta para estacionar. "/>
    <m/>
    <s v="N/A"/>
    <s v="GESTORA Y ORIENTADORA "/>
  </r>
  <r>
    <n v="10"/>
    <d v="2019-07-05T00:00:00"/>
    <s v="CL 74A No 63 - 07 ALCALDIA BARRIOS UNIDOS  "/>
    <s v="12 de Octubre"/>
    <s v="SAN FERNANDO"/>
    <n v="0"/>
    <s v="Adultez"/>
    <s v="4 Diagnósticos territoriales"/>
    <s v="4.1 Caracterización local"/>
    <s v="K. Apoyo en la elaboración de documentos y/o material del CLM"/>
    <x v="0"/>
    <x v="0"/>
    <s v="NO"/>
    <x v="0"/>
    <d v="2019-07-05T00:00:00"/>
    <d v="2019-07-05T00:00:00"/>
    <d v="2019-07-05T00:00:00"/>
    <n v="0"/>
    <n v="0"/>
    <x v="0"/>
    <s v="CLM"/>
    <s v="No aplica"/>
    <s v="Se elabora informe de diagnostico solicitado por la coordinación"/>
    <m/>
    <s v="N/A"/>
    <s v="GESTORA Y ORIENTADORA "/>
  </r>
  <r>
    <n v="11"/>
    <d v="2019-07-05T00:00:00"/>
    <s v="CL 13 37 35 SDM"/>
    <s v="Puente Aranda"/>
    <s v="PUENTE ARANDA"/>
    <n v="0"/>
    <s v="Adultez"/>
    <s v="6 Otro"/>
    <s v="6.0 Otro"/>
    <s v="N. Capacitaciones Recibidas"/>
    <x v="0"/>
    <x v="0"/>
    <s v="NO"/>
    <x v="0"/>
    <d v="2019-07-05T00:00:00"/>
    <d v="2019-07-05T00:00:00"/>
    <d v="2019-07-05T00:00:00"/>
    <n v="0"/>
    <n v="0"/>
    <x v="0"/>
    <s v="CLM"/>
    <s v="Listado de asistencia en coordinacion."/>
    <s v="sesión de socialización en temas de gestión documental para el día viernes 5 julio de 2019 a las 8:00 en el Auditorio Naranja. La jornada se genera dentro del Plan  Institucional de Capacitaciones (PIC) y Plan Nacional de Archivos (PINAR) y con el fin de actualizar el tema y que pueda ser aplicado en nuestro archivo documental.   No se genera acta"/>
    <m/>
    <s v="N/A"/>
    <s v="GESTORA Y ORIENTADORA "/>
  </r>
  <r>
    <n v="12"/>
    <d v="2019-07-08T00:00:00"/>
    <s v="CL 74A 63 07 ALCALDIA LOCAL BARRIOS UNIDOS "/>
    <s v="12 de Octubre"/>
    <s v="SAN FERNANDO"/>
    <n v="2"/>
    <s v="Adultez"/>
    <s v="6 Otro"/>
    <s v="6.0 Otro"/>
    <s v="O. Atención a la ciudadanía en CLM"/>
    <x v="0"/>
    <x v="0"/>
    <s v="SI"/>
    <x v="0"/>
    <d v="2019-07-08T00:00:00"/>
    <d v="2019-07-08T00:00:00"/>
    <d v="2019-07-08T00:00:00"/>
    <n v="0"/>
    <n v="0"/>
    <x v="0"/>
    <s v="CLM"/>
    <s v="Base de datos remitida a coordinación mediante correo electronico"/>
    <s v="Atencion al CLM. Esta actividad no genera acta."/>
    <m/>
    <s v="N/A"/>
    <s v="GESTORA Y ORIENTADORA "/>
  </r>
  <r>
    <n v="13"/>
    <d v="2019-07-08T00:00:00"/>
    <s v="CL 74A No 63 - 07 ALCALDIA BARRIOS UNIDOS  "/>
    <s v="12 de Octubre"/>
    <s v="SAN FERNANDO"/>
    <n v="0"/>
    <s v="Adultez"/>
    <s v="3 Aplicación transversal de la Política Pública"/>
    <s v="3.1 Ejecución de la política pública"/>
    <s v="G. Reuniones interinstitucionales / Participación en Instancias"/>
    <x v="0"/>
    <x v="0"/>
    <s v="NO"/>
    <x v="0"/>
    <d v="2019-07-08T00:00:00"/>
    <d v="2019-07-08T00:00:00"/>
    <d v="2019-07-08T00:00:00"/>
    <n v="0"/>
    <n v="0"/>
    <x v="0"/>
    <s v="CLM"/>
    <s v="Acta , listado de asistencia y registro fotografico"/>
    <s v="Reunion con funcionario de IDIGER con la finalidad de revisar contenido programatico de transito y movilidad para el CLGRCC."/>
    <s v="Otro"/>
    <s v="REUNION CON IDIGER"/>
    <s v="GESTORA Y ORIENTADORA "/>
  </r>
  <r>
    <n v="14"/>
    <d v="2019-07-08T00:00:00"/>
    <s v="CL 74A No 63 - 04 ALCALDIA BARRIOS UNIDOS  "/>
    <s v="12 de Octubre"/>
    <s v="SAN FERNANDO"/>
    <n v="0"/>
    <s v="Adultez"/>
    <s v="3 Aplicación transversal de la Política Pública"/>
    <s v="3.2 Gestión Pública territorial "/>
    <s v="E. Jornadas informativas y de divulgación"/>
    <x v="0"/>
    <x v="0"/>
    <s v="NO"/>
    <x v="0"/>
    <d v="2019-07-08T00:00:00"/>
    <d v="2019-07-08T00:00:00"/>
    <d v="2019-07-08T00:00:00"/>
    <n v="0"/>
    <n v="0"/>
    <x v="0"/>
    <s v="CLM"/>
    <s v="Acta , listado de asistencia y registro fotografico"/>
    <s v="Se divulga pieza comunicativa sobre encuestas de movilidad puerta a puerta desde febrero hasta julio 2019."/>
    <m/>
    <s v="N/A"/>
    <s v="GESTORA Y ORIENTADORA "/>
  </r>
  <r>
    <n v="15"/>
    <d v="2019-07-09T00:00:00"/>
    <s v="CL 74A No 63 - 04 ALCALDIA BARRIOS UNIDOS  "/>
    <s v="12 de Octubre"/>
    <s v="SAN FERNANDO"/>
    <n v="0"/>
    <s v="Adultez"/>
    <s v="3 Aplicación transversal de la Política Pública"/>
    <s v="3.2 Gestión Pública territorial "/>
    <s v="G. Reuniones interinstitucionales / Participación en Instancias"/>
    <x v="0"/>
    <x v="0"/>
    <s v="NO"/>
    <x v="0"/>
    <d v="2019-07-09T00:00:00"/>
    <d v="2019-07-09T00:00:00"/>
    <d v="2019-07-09T00:00:00"/>
    <n v="0"/>
    <n v="0"/>
    <x v="0"/>
    <s v="CLM"/>
    <s v="Acta , listado de asistencia y registro fotografico"/>
    <s v="Se asite a reunion CLD donde se revisan avances POAL y proximas elecciones de concejeros respresentantes al CLD."/>
    <s v="Consejo Local de Discapacidad (CLD)"/>
    <s v="N/A"/>
    <s v="GESTORA Y ORIENTADORA "/>
  </r>
  <r>
    <n v="16"/>
    <d v="2019-07-09T00:00:00"/>
    <s v="CL 63A ENTRE KR 24 Y 26 Y CL 63B"/>
    <s v="Los Alcázares"/>
    <s v="SIETE DE AGOSTO"/>
    <n v="32"/>
    <s v="Adultez"/>
    <s v="1 Formación, sensibilización capacitación"/>
    <s v="1.1 Sensibilización e Información"/>
    <s v="E. Jornadas informativas y de divulgación"/>
    <x v="0"/>
    <x v="0"/>
    <s v="NO"/>
    <x v="0"/>
    <d v="2019-07-09T00:00:00"/>
    <d v="2019-07-09T00:00:00"/>
    <d v="2019-07-09T00:00:00"/>
    <n v="0"/>
    <n v="0"/>
    <x v="0"/>
    <s v="CLM"/>
    <s v="Acta , listado de asistencia y registro fotografico"/>
    <s v="Dando cumplimiento a mesa territorial; Se realiza jornada informativa en el barrio 7 de agosto, específicamente en la Cl 63A entre Kr 24 y 26 y Cl 63B, donde se informa a la comunidad sobre CNT zonas donde pueden estacionar."/>
    <m/>
    <s v="N/A"/>
    <s v="GESTORA Y ORIENTADORA "/>
  </r>
  <r>
    <n v="17"/>
    <d v="2019-07-10T00:00:00"/>
    <s v=" CALLE 13 37 35 SDM"/>
    <s v="Puente Aranda"/>
    <s v="PUENTE ARANDA"/>
    <n v="0"/>
    <s v="Adultez"/>
    <s v="3 Aplicación transversal de la Política Pública"/>
    <s v="3.1 Ejecución de la política pública"/>
    <s v="G. Reuniones interinstitucionales / Participación en Instancias"/>
    <x v="0"/>
    <x v="0"/>
    <s v="NO"/>
    <x v="0"/>
    <d v="2019-07-10T00:00:00"/>
    <d v="2019-07-10T00:00:00"/>
    <d v="2019-07-10T00:00:00"/>
    <n v="0"/>
    <n v="0"/>
    <x v="0"/>
    <s v="CLM"/>
    <s v="Acta , listado de asistencia y registro fotografico"/>
    <s v="Se asiste a reunion con IDU e ingenieros SDM para revisar poroyectos en el Doce de octubre"/>
    <s v="Otro"/>
    <s v="REUNION CON IDU"/>
    <s v="GESTORA Y ORIENTADORA "/>
  </r>
  <r>
    <n v="18"/>
    <d v="2019-07-10T00:00:00"/>
    <s v="COLEGIO FEMENINO LORENCITA VILLEGAS DE SANTOS SEDE A ; CARRERA 52 NO. 76-63"/>
    <s v="12 de Octubre"/>
    <s v="MODELO NORTE"/>
    <n v="0"/>
    <s v="Adultez"/>
    <s v="3 Aplicación transversal de la Política Pública"/>
    <s v="3.1 Ejecución de la política pública"/>
    <s v="G. Reuniones interinstitucionales / Participación en Instancias"/>
    <x v="0"/>
    <x v="0"/>
    <s v="NO"/>
    <x v="0"/>
    <d v="2019-07-10T00:00:00"/>
    <d v="2019-07-10T00:00:00"/>
    <d v="2019-07-10T00:00:00"/>
    <n v="0"/>
    <n v="0"/>
    <x v="0"/>
    <s v="CLM"/>
    <s v="Acta , listado de asistencia y registro fotografico"/>
    <s v="Se asiste a reunion citada por el DILE para presentar a rectores colegios oficiales el CLM12 y funciones y PIP."/>
    <s v="Otro"/>
    <s v="REUNION CITADA POR DILE"/>
    <s v="GESTORA Y ORIENTADORA "/>
  </r>
  <r>
    <n v="19"/>
    <d v="2019-07-10T00:00:00"/>
    <s v="SDM SEDE CALLE 13 37 35"/>
    <s v="Puente Aranda"/>
    <s v="PUENTE ARANDA"/>
    <n v="0"/>
    <s v="Adultez"/>
    <s v="3 Aplicación transversal de la Política Pública"/>
    <s v="3.1 Ejecución de la política pública"/>
    <s v="G. Reuniones interinstitucionales / Participación en Instancias"/>
    <x v="0"/>
    <x v="0"/>
    <s v="NO"/>
    <x v="0"/>
    <d v="2019-07-10T00:00:00"/>
    <d v="2019-07-10T00:00:00"/>
    <d v="2019-07-10T00:00:00"/>
    <n v="0"/>
    <n v="0"/>
    <x v="0"/>
    <s v="CLM"/>
    <s v="Acta , listado de asistencia y registro fotografico"/>
    <s v="Reunion con funcionarios de la SDM para revisar logistica de dialogos ciudadanos Barrios Unidos."/>
    <s v="Otro"/>
    <s v="REUNION CON FUNCIONARIOS SDM"/>
    <s v="GESTORA Y ORIENTADORA "/>
  </r>
  <r>
    <n v="20"/>
    <d v="2019-07-10T00:00:00"/>
    <s v="CL 74A 63 07 ALCALDIA LOCAL BARRIOS UNIDOS "/>
    <s v="12 de Octubre"/>
    <s v="SAN FERNANDO"/>
    <n v="0"/>
    <s v="Adultez"/>
    <s v="3 Aplicación transversal de la Política Pública"/>
    <s v="3.2 Gestión Pública territorial "/>
    <s v="G. Reuniones interinstitucionales / Participación en Instancias"/>
    <x v="0"/>
    <x v="0"/>
    <s v="NO"/>
    <x v="0"/>
    <d v="2019-07-10T00:00:00"/>
    <d v="2019-07-10T00:00:00"/>
    <d v="2019-07-10T00:00:00"/>
    <n v="0"/>
    <n v="0"/>
    <x v="0"/>
    <s v="CLM"/>
    <s v="Acta , listado de asistencia y registro fotografico"/>
    <s v="Se asiste a mesa de habitante de calle donde se revisan acciones a realizar en el mes junto con las demas entidades."/>
    <s v="Otro"/>
    <s v="MESA HABITANTE DE CALLE"/>
    <s v="GESTORA Y ORIENTADORA "/>
  </r>
  <r>
    <n v="21"/>
    <d v="2019-07-10T00:00:00"/>
    <s v="KR 58 67D 31 SUBDIRECCION LOCAL DE INTEGRACION SOCIAL"/>
    <s v="12 de Octubre"/>
    <s v="SAN FERNANDO"/>
    <n v="0"/>
    <s v="Adultez"/>
    <s v="3 Aplicación transversal de la Política Pública"/>
    <s v="3.2 Gestión Pública territorial "/>
    <s v="G. Reuniones interinstitucionales / Participación en Instancias"/>
    <x v="0"/>
    <x v="0"/>
    <s v="NO"/>
    <x v="0"/>
    <d v="2019-07-10T00:00:00"/>
    <d v="2019-07-10T00:00:00"/>
    <d v="2019-07-10T00:00:00"/>
    <n v="0"/>
    <n v="0"/>
    <x v="0"/>
    <s v="CLM"/>
    <s v="Acta , listado de asistencia y registro fotografico"/>
    <s v="Se asiste a COLIA donde se revisa el plan de accion y socializacion de IDPAC sobre la aspectos de primera infancia "/>
    <s v="Otro"/>
    <s v="COLIA"/>
    <s v="GESTORA Y ORIENTADORA "/>
  </r>
  <r>
    <n v="22"/>
    <d v="2019-07-11T00:00:00"/>
    <s v="KR 58 67D 31 SUBDIRECCION LOCAL DE INTEGRACION SOCIAL"/>
    <s v="12 de Octubre"/>
    <s v="SAN FERNANDO"/>
    <n v="0"/>
    <s v="Adultez"/>
    <s v="3 Aplicación transversal de la Política Pública"/>
    <s v="3.2 Gestión Pública territorial "/>
    <s v="G. Reuniones interinstitucionales / Participación en Instancias"/>
    <x v="0"/>
    <x v="0"/>
    <s v="NO"/>
    <x v="0"/>
    <d v="2019-07-11T00:00:00"/>
    <d v="2019-07-11T00:00:00"/>
    <d v="2019-07-11T00:00:00"/>
    <n v="0"/>
    <n v="0"/>
    <x v="0"/>
    <s v="CLM"/>
    <s v="Acta , listado de asistencia y registro fotografico"/>
    <s v="Se asiste a CLOPS de violencias y dimension de envejercer sin humillaciones en el marco de las politicas publicas. "/>
    <s v="Consejo Local de Política Social (CLOPS)"/>
    <s v="N/A"/>
    <s v="GESTORA Y ORIENTADORA "/>
  </r>
  <r>
    <n v="23"/>
    <d v="2019-07-11T00:00:00"/>
    <s v="COLEGIO NAVAL DE BOGOTA, UBICADO EN LA CALLE 66C NO. 66-15"/>
    <s v="12 de Octubre"/>
    <s v="MODELO NORTE"/>
    <n v="0"/>
    <s v="Adultez"/>
    <s v="3 Aplicación transversal de la Política Pública"/>
    <s v="3.1 Ejecución de la política pública"/>
    <s v="G. Reuniones interinstitucionales / Participación en Instancias"/>
    <x v="0"/>
    <x v="0"/>
    <s v="NO"/>
    <x v="0"/>
    <d v="2019-07-11T00:00:00"/>
    <d v="2019-07-11T00:00:00"/>
    <d v="2019-07-11T00:00:00"/>
    <n v="0"/>
    <n v="0"/>
    <x v="0"/>
    <s v="CLM"/>
    <s v="Acta , listado de asistencia y registro fotografico"/>
    <s v="Se asiste a reunion citada por el DILE para presentar a rectores colegios oficiales el CLM12 y funciones y PIP."/>
    <s v="Otro"/>
    <s v="REUNION CITADA POR DILE"/>
    <s v="GESTORA Y ORIENTADORA "/>
  </r>
  <r>
    <n v="24"/>
    <d v="2019-07-11T00:00:00"/>
    <s v="SDIS KR 58 67D 31"/>
    <s v="12 de Octubre"/>
    <s v="SAN FERNANDO"/>
    <n v="0"/>
    <s v="Adultez"/>
    <s v="3 Aplicación transversal de la Política Pública"/>
    <s v="3.2 Gestión Pública territorial "/>
    <s v="G. Reuniones interinstitucionales / Participación en Instancias"/>
    <x v="0"/>
    <x v="0"/>
    <s v="NO"/>
    <x v="0"/>
    <d v="2019-07-11T00:00:00"/>
    <d v="2019-07-11T00:00:00"/>
    <d v="2019-07-11T00:00:00"/>
    <n v="0"/>
    <n v="0"/>
    <x v="0"/>
    <s v="CLM"/>
    <s v="Acta , listado de asistencia y registro fotografico"/>
    <s v="Se asiste a UAT donde se revisan avances en los territorios priorizados y actividades a realizar bajo las mesas territoriales."/>
    <s v="Unidad de Apoyo Técnico (UAT)"/>
    <s v="N/A"/>
    <s v="GESTORA Y ORIENTADORA "/>
  </r>
  <r>
    <n v="25"/>
    <d v="2019-07-11T00:00:00"/>
    <s v="SDIS KR 58 67D 31"/>
    <s v="12 de Octubre"/>
    <s v="SAN FERNANDO"/>
    <n v="0"/>
    <s v="Adultez"/>
    <s v="3 Aplicación transversal de la Política Pública"/>
    <s v="3.2 Gestión Pública territorial "/>
    <s v="G. Reuniones interinstitucionales / Participación en Instancias"/>
    <x v="0"/>
    <x v="0"/>
    <s v="NO"/>
    <x v="0"/>
    <d v="2019-07-11T00:00:00"/>
    <d v="2019-07-11T00:00:00"/>
    <d v="2019-07-11T00:00:00"/>
    <n v="0"/>
    <n v="0"/>
    <x v="0"/>
    <s v="CLM"/>
    <s v="Acta , listado de asistencia y registro fotografico"/>
    <s v="Se asiste a CLIP donde se da a conocer el tema de formacion por cada entidad para ofrecer  a la comunidad."/>
    <s v="Comisión Local Intersectorial de Participación (CLIP)"/>
    <s v="N/A"/>
    <s v="GESTORA Y ORIENTADORA "/>
  </r>
  <r>
    <n v="26"/>
    <d v="2019-07-12T00:00:00"/>
    <s v="COMPENSAR AV 68"/>
    <s v="Engativá"/>
    <s v="SALITRE"/>
    <n v="0"/>
    <s v="Adultez"/>
    <s v="6 Otro"/>
    <s v="6.0 Otro"/>
    <s v="N. Capacitaciones Recibidas"/>
    <x v="0"/>
    <x v="0"/>
    <s v="NO"/>
    <x v="0"/>
    <d v="2019-07-12T00:00:00"/>
    <d v="2019-07-12T00:00:00"/>
    <d v="2019-07-12T00:00:00"/>
    <n v="0"/>
    <n v="0"/>
    <x v="0"/>
    <s v="CLM"/>
    <s v="Listado de asistencia en coordinacion."/>
    <s v="Descripción:Presentación del Plan Institucional de participación 2019, trabajo dela Oficina de Gestión Social y los Centros Locales de Movilidad 2019-2020. No se genera acta"/>
    <m/>
    <s v="N/A"/>
    <s v="GESTORA Y ORIENTADORA "/>
  </r>
  <r>
    <n v="27"/>
    <d v="2019-07-12T00:00:00"/>
    <s v="COMPENSAR AV 68"/>
    <s v="Engativá"/>
    <s v="SALITRE"/>
    <n v="0"/>
    <s v="Adultez"/>
    <s v="6 Otro"/>
    <s v="6.0 Otro"/>
    <s v="N. Capacitaciones Recibidas"/>
    <x v="0"/>
    <x v="0"/>
    <s v="NO"/>
    <x v="0"/>
    <d v="2019-07-12T00:00:00"/>
    <d v="2019-07-12T00:00:00"/>
    <d v="2019-07-12T00:00:00"/>
    <n v="0"/>
    <n v="0"/>
    <x v="0"/>
    <s v="CLM"/>
    <s v="Listado de asistencia en coordinacion."/>
    <s v="Jornada de trabajo para definir las herramientas metodológicas del nuevo P.I.P. definición de responsabilidades, reportes, periodicidad, indicadores y mecanismos de verificación. No se genera acta"/>
    <m/>
    <s v="N/A"/>
    <s v="GESTORA Y ORIENTADORA "/>
  </r>
  <r>
    <n v="28"/>
    <d v="2019-07-14T00:00:00"/>
    <s v="CL 72 CON KR 51 PLAZA DE MERCADO DOCE DE OCTUBRE "/>
    <s v="12 de Octubre"/>
    <s v="DOCE DE OCTUBRE"/>
    <n v="12"/>
    <s v="Adultez"/>
    <s v="4 Diagnósticos territoriales"/>
    <s v="4.1 Caracterización local"/>
    <s v="F. Encuentros Comunitarios"/>
    <x v="0"/>
    <x v="0"/>
    <s v="NO"/>
    <x v="0"/>
    <d v="2019-07-14T00:00:00"/>
    <d v="2019-07-14T00:00:00"/>
    <d v="2019-07-14T00:00:00"/>
    <n v="0"/>
    <n v="0"/>
    <x v="0"/>
    <s v="CLM"/>
    <s v="Acta , listado de asistencia y registro fotografico"/>
    <s v="Reunion con comerciantes de la plaza doce de octubre para revisar percepcion del cambio de costado de la cicloruta."/>
    <m/>
    <s v="N/A"/>
    <s v="GESTORA Y ORIENTADORA "/>
  </r>
  <r>
    <n v="29"/>
    <d v="2019-07-14T00:00:00"/>
    <s v="CL 72 45A 16"/>
    <s v="12 de Octubre"/>
    <s v="SAN FERNANDO"/>
    <n v="1"/>
    <s v="Adultez"/>
    <s v="4 Diagnósticos territoriales"/>
    <s v="4.1 Caracterización local"/>
    <s v="F. Encuentros Comunitarios"/>
    <x v="2"/>
    <x v="1"/>
    <s v="NO"/>
    <x v="2"/>
    <d v="2019-07-14T00:00:00"/>
    <d v="2019-08-02T00:00:00"/>
    <d v="2019-07-26T00:00:00"/>
    <n v="19"/>
    <n v="12"/>
    <x v="0"/>
    <s v="CLM"/>
    <s v="Acta, Listado de asistencia, registro fotografico y Radicado en la plataforma Bogota te escucha "/>
    <s v="Reunion con JAC san fernando para revisar percepcion del cambio de costado de la cicloruta. Se invito comunidad a los dialogos ciudadanos en la plaza doce de octubre donde se reviso persepcion del cambio de costado de la cicloruta tal como se informo a comunidad de san fernando."/>
    <m/>
    <s v="N/A"/>
    <s v="GESTORA Y ORIENTADORA "/>
  </r>
  <r>
    <n v="30"/>
    <d v="2019-07-15T00:00:00"/>
    <s v="CL 74A 63 07 ALCALDIA LOCAL BARRIOS UNIDOS "/>
    <s v="12 de Octubre"/>
    <s v="SAN FERNANDO"/>
    <n v="4"/>
    <s v="Adultez"/>
    <s v="6 Otro"/>
    <s v="6.0 Otro"/>
    <s v="O. Atención a la ciudadanía en CLM"/>
    <x v="0"/>
    <x v="0"/>
    <s v="SI"/>
    <x v="0"/>
    <d v="2019-07-15T00:00:00"/>
    <d v="2019-07-15T00:00:00"/>
    <d v="2019-07-15T00:00:00"/>
    <n v="0"/>
    <n v="0"/>
    <x v="0"/>
    <s v="CLM"/>
    <s v="Base de datos remitida a coordinación mediante correo electronico"/>
    <s v="Atencion al CLM. Esta actividad no genera acta."/>
    <m/>
    <s v="N/A"/>
    <s v="GESTORA Y ORIENTADORA "/>
  </r>
  <r>
    <n v="31"/>
    <d v="2019-07-15T00:00:00"/>
    <s v="CL 74A 63 07 ALCALDIA LOCAL BARRIOS UNIDOS "/>
    <s v="12 de Octubre"/>
    <s v="SAN FERNANDO"/>
    <n v="0"/>
    <s v="Adultez"/>
    <s v="6 Otro"/>
    <s v="6.0 Otro"/>
    <s v="M. Digitación base de datos"/>
    <x v="0"/>
    <x v="0"/>
    <s v="NO"/>
    <x v="0"/>
    <d v="2019-07-15T00:00:00"/>
    <d v="2019-07-15T00:00:00"/>
    <d v="2019-07-15T00:00:00"/>
    <n v="0"/>
    <n v="0"/>
    <x v="0"/>
    <s v="CLM"/>
    <s v="Base de datos remitida a coordinación mediante correo electronico"/>
    <s v="Se abastece base de datos con la informacion del dia. No se genera acta"/>
    <m/>
    <s v="N/A"/>
    <s v="GESTORA Y ORIENTADORA "/>
  </r>
  <r>
    <n v="32"/>
    <d v="2019-07-15T00:00:00"/>
    <s v="CL 74A 63 07 ALCALDIA LOCAL BARRIOS UNIDOS "/>
    <s v="12 de Octubre"/>
    <s v="SAN FERNANDO"/>
    <n v="0"/>
    <s v="Adultez"/>
    <s v="6 Otro"/>
    <s v="6.0 Otro"/>
    <s v="l. Clasificación y actualización de archivo"/>
    <x v="0"/>
    <x v="0"/>
    <s v="NO"/>
    <x v="0"/>
    <d v="2019-07-15T00:00:00"/>
    <d v="2019-07-15T00:00:00"/>
    <d v="2019-07-15T00:00:00"/>
    <n v="0"/>
    <n v="0"/>
    <x v="0"/>
    <s v="CLM"/>
    <s v="Archivo que reposa en el CLM"/>
    <s v="Se mantiene archivo actualizado. No se genera acta"/>
    <m/>
    <s v="N/A"/>
    <s v="GESTORA Y ORIENTADORA "/>
  </r>
  <r>
    <n v="33"/>
    <d v="2019-07-15T00:00:00"/>
    <s v="CL 74A 63 07 ALCALDIA LOCAL BARRIOS UNIDOS "/>
    <s v="12 de Octubre"/>
    <s v="SAN FERNANDO"/>
    <n v="0"/>
    <s v="Adultez"/>
    <s v="1 Formación, sensibilización capacitación"/>
    <s v="1.2 Socialización"/>
    <s v="E. Jornadas informativas y de divulgación"/>
    <x v="0"/>
    <x v="0"/>
    <s v="NO"/>
    <x v="0"/>
    <d v="2019-07-15T00:00:00"/>
    <d v="2019-07-15T00:00:00"/>
    <d v="2019-07-15T00:00:00"/>
    <n v="0"/>
    <n v="0"/>
    <x v="0"/>
    <s v="CLM"/>
    <s v="Acta , listado de asistencia y registro fotografico"/>
    <s v="Se divulga pieza comunicativa sobre requisitos proveedores de patinetas y bicicletas."/>
    <m/>
    <s v="N/A"/>
    <s v="GESTORA Y ORIENTADORA "/>
  </r>
  <r>
    <n v="34"/>
    <d v="2019-07-16T00:00:00"/>
    <s v="KR 28A 77 SANTA SOFIA "/>
    <s v="Los Alcázares"/>
    <s v="Santa Sofia "/>
    <n v="0"/>
    <s v="Adultez"/>
    <s v="4 Diagnósticos territoriales"/>
    <s v="4.1 Caracterización local"/>
    <s v="I. Recorridos"/>
    <x v="3"/>
    <x v="1"/>
    <s v="NO"/>
    <x v="3"/>
    <d v="2019-07-16T00:00:00"/>
    <d v="2019-08-06T00:00:00"/>
    <d v="2019-07-30T00:00:00"/>
    <n v="21"/>
    <n v="14"/>
    <x v="0"/>
    <s v="CLM"/>
    <s v="Acta, Listado de asistencia, registro fotografico y Radicado en la plataforma Bogota te escucha "/>
    <s v="Dando cumplimiento a solicitud se asiste al punto kr 28a entre cl 76 hasta 78 para revisar necesidad de señalizacion escolar.  Se realiza solicitud por Bogotá te escucha con No de radicado 1821432019, el dia 30/07/19"/>
    <m/>
    <s v="N/A"/>
    <s v="GESTORA Y ORIENTADORA "/>
  </r>
  <r>
    <n v="35"/>
    <d v="2019-07-16T00:00:00"/>
    <s v="KR 28A 77 70 CREA"/>
    <s v="Los Alcázares"/>
    <s v="Santa Sofia "/>
    <n v="0"/>
    <s v="Adultez"/>
    <s v="1 Formación, sensibilización capacitación"/>
    <s v="1.2 Socialización"/>
    <s v="G. Reuniones interinstitucionales / Participación en Instancias"/>
    <x v="0"/>
    <x v="0"/>
    <s v="NO"/>
    <x v="0"/>
    <d v="2019-07-16T00:00:00"/>
    <d v="2019-07-16T00:00:00"/>
    <d v="2019-07-16T00:00:00"/>
    <n v="0"/>
    <n v="0"/>
    <x v="0"/>
    <s v="CLM"/>
    <s v="Acta , listado de asistencia y registro fotografico"/>
    <s v="Reunion con cordinadora Jeny Trujillo del punto CREA para revisar la necesidad de señalizacion escolar y abrir espacio con los niños para taller seguridad vial."/>
    <s v="Otro"/>
    <s v="REUNION CON FUNCIONARIOS CREA"/>
    <s v="GESTORA Y ORIENTADORA "/>
  </r>
  <r>
    <n v="36"/>
    <d v="2019-07-16T00:00:00"/>
    <s v="KR 50 ENTRE 79 Y 72 DOCE DE OCTUBRE "/>
    <s v="12 de Octubre"/>
    <s v="DOCE DE OCTUBRE"/>
    <n v="0"/>
    <s v="Adultez"/>
    <s v="4 Diagnósticos territoriales"/>
    <s v="4.1 Caracterización local"/>
    <s v="I. Recorridos"/>
    <x v="0"/>
    <x v="0"/>
    <s v="NO"/>
    <x v="0"/>
    <d v="2019-07-16T00:00:00"/>
    <d v="2019-07-16T00:00:00"/>
    <d v="2019-07-16T00:00:00"/>
    <n v="0"/>
    <n v="0"/>
    <x v="0"/>
    <s v="CLM"/>
    <s v="Acta , listado de asistencia y registro fotografico"/>
    <s v="Se asiste al punto kr 50 entre 79 y 72 donde se evidencia presencia de varios vehiculos; la mayoria estacionados del costado izquierdo en la kr 50. "/>
    <m/>
    <s v="N/A"/>
    <s v="GESTORA Y ORIENTADORA "/>
  </r>
  <r>
    <n v="37"/>
    <d v="2019-07-16T00:00:00"/>
    <s v="CL 13 37 35 SDM"/>
    <s v="Puente Aranda"/>
    <s v="PUENTE ARANDA"/>
    <n v="0"/>
    <s v="Adultez"/>
    <s v="6 Otro"/>
    <s v="6.0 Otro"/>
    <s v="N. Capacitaciones Recibidas"/>
    <x v="0"/>
    <x v="0"/>
    <s v="NO"/>
    <x v="0"/>
    <d v="2019-07-16T00:00:00"/>
    <d v="2019-07-16T00:00:00"/>
    <d v="2019-07-16T00:00:00"/>
    <n v="0"/>
    <n v="0"/>
    <x v="0"/>
    <s v="CLM"/>
    <s v="Listado de asistencia en coordinacion."/>
    <s v="Proyecto Biciparceros. No se genera acta"/>
    <m/>
    <s v="N/A"/>
    <s v="GESTORA Y ORIENTADORA "/>
  </r>
  <r>
    <n v="38"/>
    <d v="2019-07-16T00:00:00"/>
    <s v="CL 67B 63 28 CASA DE LAS MUJERES "/>
    <s v="12 de Octubre"/>
    <s v="JJ VARGAS"/>
    <n v="0"/>
    <s v="Adultez"/>
    <s v="3 Aplicación transversal de la Política Pública"/>
    <s v="3.2 Gestión Pública territorial "/>
    <s v="G. Reuniones interinstitucionales / Participación en Instancias"/>
    <x v="0"/>
    <x v="0"/>
    <s v="NO"/>
    <x v="0"/>
    <d v="2019-07-16T00:00:00"/>
    <d v="2019-07-16T00:00:00"/>
    <d v="2019-07-16T00:00:00"/>
    <n v="0"/>
    <n v="0"/>
    <x v="0"/>
    <s v="CLM"/>
    <s v="Acta , listado de asistencia y registro fotografico"/>
    <s v="Se asiste a COLMYG donde el IDRD aborda primer punto informando actividades que realiza con los niños y mejoras a los parques. Tambien informan de caminatas ecologicas que pueden realizarse con mujeres y torneos deportivos."/>
    <s v="Comité Operativo Local de Mujer (COLMYG)"/>
    <s v="N/A"/>
    <s v="GESTORA "/>
  </r>
  <r>
    <n v="39"/>
    <d v="2019-07-17T00:00:00"/>
    <s v="CL 74A 63 07 ALCALDIA LOCAL BARRIOS UNIDOS "/>
    <s v="12 de Octubre"/>
    <s v="SAN FERNANDO"/>
    <n v="0"/>
    <s v="Adultez"/>
    <s v="6 Otro"/>
    <s v="6.0 Otro"/>
    <s v="K. Apoyo en la elaboración de documentos y/o material del CLM"/>
    <x v="0"/>
    <x v="0"/>
    <s v="NO"/>
    <x v="0"/>
    <d v="2019-07-17T00:00:00"/>
    <d v="2019-07-17T00:00:00"/>
    <d v="2019-07-17T00:00:00"/>
    <n v="0"/>
    <n v="0"/>
    <x v="0"/>
    <s v="CLM"/>
    <s v="Correo remitido con informe al IDIGER"/>
    <s v="Elaboracion informe para CLGRCC sobre contenido programatico."/>
    <m/>
    <s v="N/A"/>
    <s v="GESTORA "/>
  </r>
  <r>
    <n v="40"/>
    <d v="2019-07-18T00:00:00"/>
    <s v="CL 97 63 16 JARDIN LOS AMIGOS DEL BOSQUE "/>
    <s v="Los Andes"/>
    <s v="LOS ANDES"/>
    <n v="1"/>
    <s v="Adultez"/>
    <s v="4 Diagnósticos territoriales"/>
    <s v="4.1 Caracterización local"/>
    <s v="F. Encuentros Comunitarios"/>
    <x v="3"/>
    <x v="1"/>
    <s v="NO"/>
    <x v="4"/>
    <d v="2019-07-18T00:00:00"/>
    <d v="2019-08-09T00:00:00"/>
    <d v="2019-07-30T00:00:00"/>
    <n v="22"/>
    <n v="12"/>
    <x v="0"/>
    <s v="CLM"/>
    <s v="Acta, Listado de asistencia, registro fotografico y Radicado en la plataforma Bogota te escucha "/>
    <s v="Reunion con directora del jardin para revisar necesidad de señalizacion escolar cl 97 con kr 63 hasta kr 65 en via ue arreglo alcaldia local bu.  _x000a_Radicado en Bogota te escucha No. 1821512019 del 30/07/2019"/>
    <m/>
    <s v="N/A"/>
    <s v="GESTORA Y ORIENTADORA "/>
  </r>
  <r>
    <n v="41"/>
    <d v="2019-07-18T00:00:00"/>
    <s v="KR 28 ENTRE CL 63A Y 63B"/>
    <s v="Los Alcázares"/>
    <s v="BENJAMIN HERRERA "/>
    <n v="15"/>
    <s v="Adultez"/>
    <s v="1 Formación, sensibilización capacitación"/>
    <s v="1.1 Sensibilización e Información"/>
    <s v="E. Jornadas informativas y de divulgación"/>
    <x v="0"/>
    <x v="0"/>
    <s v="NO"/>
    <x v="0"/>
    <d v="2019-07-18T00:00:00"/>
    <d v="2019-07-18T00:00:00"/>
    <d v="2019-07-18T00:00:00"/>
    <n v="0"/>
    <n v="0"/>
    <x v="0"/>
    <s v="CLM"/>
    <s v="Acta , listado de asistencia y registro fotografico"/>
    <s v="Jornada por IEP bajo mesa territorial."/>
    <m/>
    <s v="N/A"/>
    <s v="GESTORA Y ORIENTADORA "/>
  </r>
  <r>
    <n v="42"/>
    <d v="2019-07-18T00:00:00"/>
    <s v="CL 63 36 40 LA CHORIZERIA "/>
    <s v="Parque Salitre"/>
    <s v="EL ROSARIO"/>
    <n v="1"/>
    <s v="Adultez"/>
    <s v="5 Tramitación De Requerimientos Ciudadanos"/>
    <s v="5.2  Seguimiento a Trámites"/>
    <s v="F. Encuentros Comunitarios"/>
    <x v="0"/>
    <x v="0"/>
    <s v="NO"/>
    <x v="0"/>
    <d v="2019-07-18T00:00:00"/>
    <d v="2019-07-18T00:00:00"/>
    <d v="2019-07-18T00:00:00"/>
    <n v="0"/>
    <n v="0"/>
    <x v="0"/>
    <s v="CLM"/>
    <s v="Acta , listado de asistencia y registro fotografico"/>
    <s v="Acercamiento al negocio la Chorizeria dando cumplimiento a queja de la comunidad el Rosario por mal estacionamiento en la via publica."/>
    <m/>
    <s v="N/A"/>
    <s v="GESTORA Y ORIENTADORA "/>
  </r>
  <r>
    <n v="43"/>
    <d v="2019-07-18T00:00:00"/>
    <s v="CALLE 72 CON KR 51 PLAZA DOCE DE OCTUBRE "/>
    <s v="12 de Octubre"/>
    <s v="DOCE DE OCTUBRE"/>
    <n v="23"/>
    <s v="Adultez"/>
    <s v="4 Diagnósticos territoriales"/>
    <s v="4.1 Caracterización local"/>
    <s v="F. Encuentros Comunitarios"/>
    <x v="1"/>
    <x v="1"/>
    <s v="NO"/>
    <x v="5"/>
    <d v="2019-07-18T00:00:00"/>
    <d v="2019-08-09T00:00:00"/>
    <d v="2019-07-30T00:00:00"/>
    <n v="22"/>
    <n v="12"/>
    <x v="0"/>
    <s v="CLM"/>
    <s v="Acta, Listado de asistencia, registro fotografico y Radicado en la plataforma Bogota te escucha "/>
    <s v="Encuentro con comerciantes plaza del Doce de octubre con la finalidad de revisar percepcion de la comunidad a raiz del cambio de costado de la ciclovia calle 72._x000a_Radicado en Bogota te escucha No. 1821642019 del 30/07/2019"/>
    <m/>
    <s v="N/A"/>
    <s v="GESTORA Y ORIENTADORA "/>
  </r>
  <r>
    <n v="44"/>
    <d v="2019-07-18T00:00:00"/>
    <s v="KR 58 67D 31 SDIS"/>
    <s v="12 de Octubre"/>
    <s v="SAN FERNANDO"/>
    <n v="0"/>
    <s v="Adultez"/>
    <s v="3 Aplicación transversal de la Política Pública"/>
    <s v="3.2 Gestión Pública territorial "/>
    <s v="G. Reuniones interinstitucionales / Participación en Instancias"/>
    <x v="0"/>
    <x v="0"/>
    <s v="NO"/>
    <x v="0"/>
    <d v="2019-07-18T00:00:00"/>
    <d v="2019-07-18T00:00:00"/>
    <d v="2019-07-18T00:00:00"/>
    <n v="0"/>
    <n v="0"/>
    <x v="0"/>
    <s v="CLM"/>
    <s v="Acta , listado de asistencia y registro fotografico"/>
    <s v="Se asiste al COLEV donde se revisan actividades a realizar con el adulto mayor."/>
    <s v="Comité Operativo Local de envejecimiento y vejez (COLEV)"/>
    <s v="N/A"/>
    <s v="GESTORA Y ORIENTADORA "/>
  </r>
  <r>
    <n v="45"/>
    <d v="2019-07-19T00:00:00"/>
    <s v="KR 58 67D 31 SDIS"/>
    <s v="12 de Octubre"/>
    <s v="SAN FERNANDO"/>
    <n v="0"/>
    <s v="Adultez"/>
    <s v="3 Aplicación transversal de la Política Pública"/>
    <s v="3.2 Gestión Pública territorial "/>
    <s v="G. Reuniones interinstitucionales / Participación en Instancias"/>
    <x v="0"/>
    <x v="0"/>
    <s v="NO"/>
    <x v="0"/>
    <d v="2019-07-19T00:00:00"/>
    <d v="2019-07-19T00:00:00"/>
    <d v="2019-07-19T00:00:00"/>
    <n v="0"/>
    <n v="0"/>
    <x v="0"/>
    <s v="CLM"/>
    <s v="Acta , listado de asistencia y registro fotografico"/>
    <s v="Se asiste a la asamblea de consejeros representantes al CLD"/>
    <s v="Otro"/>
    <s v="ASAMBLEA CLD"/>
    <s v="GESTORA "/>
  </r>
  <r>
    <n v="46"/>
    <d v="2019-07-19T00:00:00"/>
    <s v="CL 67F BIS CON KR 67 "/>
    <s v="12 de Octubre"/>
    <s v="JJ VARGAS"/>
    <n v="5"/>
    <s v="Adultez"/>
    <s v="1 Formación, sensibilización capacitación"/>
    <s v="1.1 Sensibilización e Información"/>
    <s v="E. Jornadas informativas y de divulgación"/>
    <x v="0"/>
    <x v="0"/>
    <s v="NO"/>
    <x v="0"/>
    <d v="2019-07-19T00:00:00"/>
    <d v="2019-07-19T00:00:00"/>
    <d v="2019-07-19T00:00:00"/>
    <n v="0"/>
    <n v="0"/>
    <x v="0"/>
    <s v="CLM"/>
    <s v="Acta , listado de asistencia y registro fotografico"/>
    <s v="Jornada por cicloruta para revisar percepcion de la comunidad debido a la implementacion."/>
    <m/>
    <s v="N/A"/>
    <s v="GESTORA Y ORIENTADORA "/>
  </r>
  <r>
    <n v="47"/>
    <d v="2019-07-19T00:00:00"/>
    <s v="KR 58 67D 31 SDIS"/>
    <s v="12 de Octubre"/>
    <s v="SAN FERNANDO"/>
    <n v="17"/>
    <s v="Discapcidad"/>
    <s v="1 Formación, sensibilización capacitación"/>
    <s v="1.1 Sensibilización e Información"/>
    <s v="E. Jornadas informativas y de divulgación"/>
    <x v="0"/>
    <x v="0"/>
    <s v="NO"/>
    <x v="0"/>
    <d v="2019-07-19T00:00:00"/>
    <d v="2019-07-19T00:00:00"/>
    <d v="2019-07-19T00:00:00"/>
    <n v="0"/>
    <n v="0"/>
    <x v="0"/>
    <s v="CLM"/>
    <s v="Acta , listado de asistencia y registro fotografico"/>
    <s v="Jornada informativa a las personas con discapacidad y cuidadores donde se socializan los servicios que presta la entidad."/>
    <m/>
    <s v="N/A"/>
    <s v="GESTORA Y ORIENTADORA "/>
  </r>
  <r>
    <n v="48"/>
    <d v="2019-07-19T00:00:00"/>
    <s v="KR 28 ENTRE CL 63C Y CL 63D"/>
    <s v="Los Alcázares"/>
    <s v="BENJAMIN HERRERA "/>
    <n v="13"/>
    <s v="Adultez"/>
    <s v="1 Formación, sensibilización capacitación"/>
    <s v="1.1 Sensibilización e Información"/>
    <s v="E. Jornadas informativas y de divulgación"/>
    <x v="0"/>
    <x v="0"/>
    <s v="NO"/>
    <x v="0"/>
    <d v="2019-07-19T00:00:00"/>
    <d v="2019-07-19T00:00:00"/>
    <d v="2019-07-19T00:00:00"/>
    <n v="0"/>
    <n v="0"/>
    <x v="0"/>
    <s v="CLM"/>
    <s v="Acta , listado de asistencia y registro fotografico"/>
    <s v="Jornada por IEP bajo mesa territorial."/>
    <m/>
    <s v="N/A"/>
    <s v="GESTORA Y ORIENTADORA "/>
  </r>
  <r>
    <n v="49"/>
    <d v="2019-07-22T00:00:00"/>
    <s v="CL 74A 63 07 ALCALDIA LOCAL BARRIOS UNIDOS "/>
    <s v="12 de Octubre"/>
    <s v="SAN FERNANDO"/>
    <n v="2"/>
    <s v="Adultez"/>
    <s v="6 Otro"/>
    <s v="6.0 Otro"/>
    <s v="O. Atención a la ciudadanía en CLM"/>
    <x v="0"/>
    <x v="0"/>
    <s v="SI"/>
    <x v="0"/>
    <d v="2019-07-22T00:00:00"/>
    <d v="2019-07-22T00:00:00"/>
    <d v="2019-07-22T00:00:00"/>
    <n v="0"/>
    <n v="0"/>
    <x v="0"/>
    <s v="CLM"/>
    <s v="Base de datos remitida a coordinación mediante correo electronico"/>
    <s v="Atencion al CLM. Esta actividad no genera acta."/>
    <m/>
    <s v="N/A"/>
    <s v="GESTORA Y ORIENTADORA "/>
  </r>
  <r>
    <n v="50"/>
    <d v="2019-07-22T00:00:00"/>
    <s v="CL 74A 63 07 ALCALDIA LOCAL BARRIOS UNIDOS "/>
    <s v="12 de Octubre"/>
    <s v="SAN FERNANDO"/>
    <n v="0"/>
    <s v="Adultez"/>
    <s v="6 Otro"/>
    <s v="6.0 Otro"/>
    <s v="M. Digitación base de datos"/>
    <x v="0"/>
    <x v="0"/>
    <s v="NO"/>
    <x v="0"/>
    <d v="2019-07-22T00:00:00"/>
    <d v="2019-07-22T00:00:00"/>
    <d v="2019-07-22T00:00:00"/>
    <n v="0"/>
    <n v="0"/>
    <x v="0"/>
    <s v="CLM"/>
    <s v="Base de datos remitida a coordinación mediante correo electronico"/>
    <s v="Se abastece base de datos con la informacion del dia. No se genera acta"/>
    <m/>
    <s v="N/A"/>
    <s v="GESTORA Y ORIENTADORA "/>
  </r>
  <r>
    <n v="51"/>
    <d v="2019-07-22T00:00:00"/>
    <s v="CL 74A 63 07 ALCALDIA LOCAL BARRIOS UNIDOS "/>
    <s v="12 de Octubre"/>
    <s v="SAN FERNANDO"/>
    <n v="0"/>
    <s v="Adultez"/>
    <s v="6 Otro"/>
    <s v="6.0 Otro"/>
    <s v="l. Clasificación y actualización de archivo"/>
    <x v="0"/>
    <x v="0"/>
    <s v="NO"/>
    <x v="0"/>
    <d v="2019-07-22T00:00:00"/>
    <d v="2019-07-22T00:00:00"/>
    <d v="2019-07-22T00:00:00"/>
    <n v="0"/>
    <n v="0"/>
    <x v="0"/>
    <s v="CLM"/>
    <s v="Archivo que reposa en el CLM"/>
    <s v="Se mantiene archivo actualizado. No se genera acta"/>
    <m/>
    <s v="N/A"/>
    <s v="GESTORA Y ORIENTADORA "/>
  </r>
  <r>
    <n v="52"/>
    <d v="2019-07-22T00:00:00"/>
    <s v="CL 74A No 63 - 07 ALCALDIA BARRIOS UNIDOS  "/>
    <s v="12 de Octubre"/>
    <s v="SAN FERNANDO"/>
    <n v="0"/>
    <s v="Adultez"/>
    <s v="1 Formación, sensibilización capacitación"/>
    <s v="1.2 Socialización"/>
    <s v="E. Jornadas informativas y de divulgación"/>
    <x v="0"/>
    <x v="0"/>
    <s v="NO"/>
    <x v="0"/>
    <d v="2019-07-22T00:00:00"/>
    <d v="2019-07-22T00:00:00"/>
    <d v="2019-07-22T00:00:00"/>
    <n v="0"/>
    <n v="0"/>
    <x v="0"/>
    <s v="CLM"/>
    <s v="Acta , listado de asistencia y registro fotografico"/>
    <s v="Se invita via correo electronico a la comunidada de bicitaxista a participar en el foro: Bicitaxismo de la informabilidad a la sotenibilidad. "/>
    <m/>
    <s v="N/A"/>
    <s v="GESTORA Y ORIENTADORA "/>
  </r>
  <r>
    <n v="53"/>
    <d v="2019-07-22T00:00:00"/>
    <s v="CL 74A No 63 - 07 ALCALDIA BARRIOS UNIDOS  "/>
    <s v="12 de Octubre"/>
    <s v="SAN FERNANDO"/>
    <n v="0"/>
    <s v="Adultez"/>
    <s v="1 Formación, sensibilización capacitación"/>
    <s v="1.1 Sensibilización e Información"/>
    <s v="E. Jornadas informativas y de divulgación"/>
    <x v="0"/>
    <x v="0"/>
    <s v="NO"/>
    <x v="0"/>
    <d v="2019-07-22T00:00:00"/>
    <d v="2019-07-22T00:00:00"/>
    <d v="2019-07-22T00:00:00"/>
    <n v="0"/>
    <n v="0"/>
    <x v="0"/>
    <s v="CLM"/>
    <s v="Acta , listado de asistencia y registro fotografico"/>
    <s v="Se socializa pieza comunicativa en cartelera de la alcaldia de barrios unidos sobre nuevo limite de velocidad en Av. Suba a 50KM/H."/>
    <m/>
    <s v="N/A"/>
    <s v="GESTORA Y ORIENTADORA "/>
  </r>
  <r>
    <n v="54"/>
    <d v="2019-07-23T00:00:00"/>
    <s v="CL 74A No 63 - 07 ALCALDIA BARRIOS UNIDOS  "/>
    <s v="12 de Octubre"/>
    <s v="SAN FERNANDO"/>
    <n v="0"/>
    <s v="Adultez"/>
    <s v="6 Otro"/>
    <s v="6.0 Otro"/>
    <s v="K. Apoyo en la elaboración de documentos y/o material del CLM"/>
    <x v="0"/>
    <x v="0"/>
    <s v="NO"/>
    <x v="0"/>
    <d v="2019-07-23T00:00:00"/>
    <d v="2019-07-23T00:00:00"/>
    <d v="2019-07-23T00:00:00"/>
    <n v="0"/>
    <n v="0"/>
    <x v="0"/>
    <s v="CLM"/>
    <s v="No aplica"/>
    <s v="Se prepara comision de movilidad"/>
    <m/>
    <s v="N/A"/>
    <s v="GESTORA Y ORIENTADORA "/>
  </r>
  <r>
    <n v="55"/>
    <d v="2019-07-23T00:00:00"/>
    <s v="Kr 28A 77 - 70 CENTRO CREA"/>
    <s v="Los Alcázares"/>
    <s v="SANTA SOFIA"/>
    <n v="31"/>
    <s v="Infancia"/>
    <s v="1 Formación, sensibilización capacitación"/>
    <s v="1.1 Sensibilización e Información"/>
    <s v="D. Jornadas de sensibilización"/>
    <x v="0"/>
    <x v="0"/>
    <s v="NO"/>
    <x v="0"/>
    <d v="2019-07-23T00:00:00"/>
    <d v="2019-07-23T00:00:00"/>
    <d v="2019-07-23T00:00:00"/>
    <n v="0"/>
    <n v="0"/>
    <x v="0"/>
    <s v="CLM"/>
    <s v="Acta , listado de asistencia y registro fotografico"/>
    <s v="Se realiza jornada ludicopedagogica con los niños del curso 301, con enfasis en seguridad vial. "/>
    <m/>
    <s v="N/A"/>
    <s v="GESTORA Y ORIENTADORA "/>
  </r>
  <r>
    <n v="56"/>
    <d v="2019-07-23T00:00:00"/>
    <s v="Kr 28A 77 - 70 CENTRO CREA"/>
    <s v="Los Alcázares"/>
    <s v="SANTA SOFIA"/>
    <n v="32"/>
    <s v="Infancia"/>
    <s v="1 Formación, sensibilización capacitación"/>
    <s v="1.1 Sensibilización e Información"/>
    <s v="D. Jornadas de sensibilización"/>
    <x v="0"/>
    <x v="0"/>
    <s v="NO"/>
    <x v="0"/>
    <d v="2019-07-23T00:00:00"/>
    <d v="2019-07-23T00:00:00"/>
    <d v="2019-07-23T00:00:00"/>
    <n v="0"/>
    <n v="0"/>
    <x v="0"/>
    <s v="CLM"/>
    <s v="Acta , listado de asistencia y registro fotografico"/>
    <s v="Se realiza jornada ludicopedagogica con los niños del curso 303, con enfasis en seguridad vial. "/>
    <m/>
    <s v="N/A"/>
    <s v="GESTORA Y ORIENTADORA "/>
  </r>
  <r>
    <n v="57"/>
    <d v="2019-07-23T00:00:00"/>
    <s v="Kr 19a 63c 41 biblioteca de la participación"/>
    <s v="Los Alcázares"/>
    <s v="BAQUERO"/>
    <n v="8"/>
    <s v="Adultez"/>
    <s v="3 Aplicación transversal de la Política Pública"/>
    <s v="3.2 Gestión Pública territorial "/>
    <s v="A. Comisiones de Movilidad"/>
    <x v="1"/>
    <x v="1"/>
    <s v="NO"/>
    <x v="6"/>
    <d v="2019-07-23T00:00:00"/>
    <d v="2019-08-09T00:00:00"/>
    <d v="2019-07-30T00:00:00"/>
    <n v="17"/>
    <n v="7"/>
    <x v="0"/>
    <s v="CLM"/>
    <s v="Acta, Listado de asistencia, registro fotografico y Radicado en la plataforma Bogota te escucha "/>
    <s v="Se realiza comision de movilidad donde se revisa plan de accion y se socializan dialogos ciudadanos._x000a_Radicado en Bogota te escucha No. 1821852019 del 30/07/2019"/>
    <m/>
    <s v="N/A"/>
    <s v="GESTORA Y ORIENTADORA "/>
  </r>
  <r>
    <n v="58"/>
    <d v="2019-07-24T00:00:00"/>
    <s v="Kr 28A 77 - 70 CENTRO CREA"/>
    <s v="Los Alcázares"/>
    <s v="SANTA SOFIA"/>
    <n v="28"/>
    <s v="Infancia"/>
    <s v="1 Formación, sensibilización capacitación"/>
    <s v="1.1 Sensibilización e Información"/>
    <s v="D. Jornadas de sensibilización"/>
    <x v="0"/>
    <x v="0"/>
    <s v="NO"/>
    <x v="0"/>
    <d v="2019-07-24T00:00:00"/>
    <d v="2019-07-24T00:00:00"/>
    <d v="2019-07-24T00:00:00"/>
    <n v="0"/>
    <n v="0"/>
    <x v="0"/>
    <s v="CLM"/>
    <s v="Acta , listado de asistencia y registro fotografico"/>
    <s v="Se realiza jornada ludicopedagogica con los niños del curso 203, con enfasis en seguridad vial. "/>
    <m/>
    <s v="N/A"/>
    <s v="GESTORA Y ORIENTADORA "/>
  </r>
  <r>
    <n v="59"/>
    <d v="2019-07-24T00:00:00"/>
    <s v="Kr 28A 77 - 70 CENTRO CREA"/>
    <s v="Los Alcázares"/>
    <s v="SANTA SOFIA"/>
    <n v="28"/>
    <s v="Infancia"/>
    <s v="1 Formación, sensibilización capacitación"/>
    <s v="1.1 Sensibilización e Información"/>
    <s v="D. Jornadas de sensibilización"/>
    <x v="0"/>
    <x v="0"/>
    <s v="NO"/>
    <x v="0"/>
    <d v="2019-07-24T00:00:00"/>
    <d v="2019-07-24T00:00:00"/>
    <d v="2019-07-24T00:00:00"/>
    <n v="0"/>
    <n v="0"/>
    <x v="0"/>
    <s v="CLM"/>
    <s v="Acta , listado de asistencia y registro fotografico"/>
    <s v="Se realiza jornada ludicopedagogica con los niños del curso 302, con enfasis en seguridad vial. "/>
    <m/>
    <s v="N/A"/>
    <s v="GESTORA Y ORIENTADORA "/>
  </r>
  <r>
    <n v="60"/>
    <d v="2019-07-24T00:00:00"/>
    <s v="Kr 65A CL 75// CL75 ENTRE KR 65A Y 65"/>
    <s v="12 de Octubre"/>
    <s v="SIMON BOLIVAR"/>
    <n v="0"/>
    <s v="Adultez"/>
    <s v="5 Tramitación De Requerimientos Ciudadanos"/>
    <s v="5.2  Seguimiento a Trámites"/>
    <s v="E. Jornadas informativas y de divulgación"/>
    <x v="0"/>
    <x v="0"/>
    <s v="NO"/>
    <x v="0"/>
    <d v="2019-07-24T00:00:00"/>
    <d v="2019-07-24T00:00:00"/>
    <d v="2019-07-24T00:00:00"/>
    <n v="0"/>
    <n v="0"/>
    <x v="0"/>
    <s v="CLM"/>
    <s v="Acta , listado de asistencia y registro fotografico"/>
    <s v="Jornada informativa por IEP, dando cumplimiento a solicitud de la comunidad."/>
    <m/>
    <s v="N/A"/>
    <s v="GESTORA Y ORIENTADORA "/>
  </r>
  <r>
    <n v="61"/>
    <d v="2019-07-24T00:00:00"/>
    <s v="CL 74A No 63 - 07 ALCALDIA BARRIOS UNIDOS  "/>
    <s v="12 de Octubre"/>
    <s v="SAN FERNANDO"/>
    <n v="0"/>
    <s v="Adultez"/>
    <s v="3 Aplicación transversal de la Política Pública"/>
    <s v="3.2 Gestión Pública territorial "/>
    <s v="G. Reuniones interinstitucionales / Participación en Instancias"/>
    <x v="0"/>
    <x v="0"/>
    <s v="NO"/>
    <x v="0"/>
    <d v="2019-07-24T00:00:00"/>
    <d v="2019-07-24T00:00:00"/>
    <d v="2019-07-24T00:00:00"/>
    <n v="0"/>
    <n v="0"/>
    <x v="0"/>
    <s v="CLM"/>
    <s v="Acta , listado de asistencia y registro fotografico"/>
    <s v="Reunión con profesional de la alcaldia para invitarlo a participar de los dialogos ciudadanos. "/>
    <m/>
    <s v="N/A"/>
    <s v="GESTORA Y ORIENTADORA "/>
  </r>
  <r>
    <n v="62"/>
    <d v="2019-07-24T00:00:00"/>
    <s v="CL 74A No 63 - 07 ALCALDIA BARRIOS UNIDOS  "/>
    <s v="12 de Octubre"/>
    <s v="SAN FERNANDO"/>
    <n v="0"/>
    <s v="Adultez"/>
    <s v="3 Aplicación transversal de la Política Pública"/>
    <s v="3.2 Gestión Pública territorial "/>
    <s v="E. Jornadas informativas y de divulgación"/>
    <x v="0"/>
    <x v="0"/>
    <s v="NO"/>
    <x v="0"/>
    <d v="2019-07-24T00:00:00"/>
    <d v="2019-07-24T00:00:00"/>
    <d v="2019-07-24T00:00:00"/>
    <n v="0"/>
    <n v="0"/>
    <x v="0"/>
    <s v="CLM"/>
    <s v="Acta , listado de asistencia y registro fotografico"/>
    <s v="Se socializa pieza comunicativa mediante correo electronico sobre dialogos ciudadanos a los funcionarios de la alcaldia. "/>
    <m/>
    <s v="N/A"/>
    <s v="GESTORA Y ORIENTADORA "/>
  </r>
  <r>
    <n v="63"/>
    <d v="2019-07-25T00:00:00"/>
    <s v="CL 74A No 63 - 07 ALCALDIA BARRIOS UNIDOS  "/>
    <s v="12 de Octubre"/>
    <s v="SAN FERNANDO"/>
    <n v="0"/>
    <s v="Adultez"/>
    <s v="6 Otro"/>
    <s v="6.0 Otro"/>
    <s v="K. Apoyo en la elaboración de documentos y/o material del CLM"/>
    <x v="0"/>
    <x v="0"/>
    <s v="NO"/>
    <x v="0"/>
    <d v="2019-07-25T00:00:00"/>
    <d v="2019-07-25T00:00:00"/>
    <d v="2019-07-25T00:00:00"/>
    <n v="0"/>
    <n v="0"/>
    <x v="0"/>
    <s v="CLM"/>
    <s v="No aplica"/>
    <s v="Se elabora protocolo para los dialogos ciudadanos."/>
    <m/>
    <s v="N/A"/>
    <s v="GESTORA Y ORIENTADORA "/>
  </r>
  <r>
    <n v="64"/>
    <d v="2019-07-25T00:00:00"/>
    <s v="Kr 60 63A 52 PLAZA DE LOS ARTESANOS "/>
    <s v="12 de Octubre"/>
    <s v="JJ VARGAS"/>
    <n v="0"/>
    <s v="Adultez"/>
    <s v="1 Formación, sensibilización capacitación"/>
    <s v="1.1 Sensibilización e Información"/>
    <s v="E. Jornadas informativas y de divulgación"/>
    <x v="0"/>
    <x v="0"/>
    <s v="NO"/>
    <x v="0"/>
    <d v="2019-07-25T00:00:00"/>
    <d v="2019-07-25T00:00:00"/>
    <d v="2019-07-25T00:00:00"/>
    <n v="0"/>
    <n v="0"/>
    <x v="0"/>
    <s v="CLM"/>
    <s v="Acta , listado de asistencia y registro fotografico"/>
    <s v="Se realiza jornada informativa dentro de la plaza de artesanos a los funcionarios de desarrollo economico sobre el CNT sitios para estacionar. "/>
    <m/>
    <s v="N/A"/>
    <s v="ORIENTADORA"/>
  </r>
  <r>
    <n v="65"/>
    <d v="2019-07-25T00:00:00"/>
    <s v="Cl 76 Kr 53 COLEGIO RAFAEL BERNAL"/>
    <s v="12 de Octubre"/>
    <s v="12 DE OCTUBRE "/>
    <n v="2"/>
    <s v="Adultez"/>
    <s v="4 Diagnósticos territoriales"/>
    <s v="4.2 Informe y balance de la gestión"/>
    <s v="F. Encuentros Comunitarios"/>
    <x v="0"/>
    <x v="0"/>
    <s v="NO"/>
    <x v="0"/>
    <d v="2019-07-25T00:00:00"/>
    <d v="2019-07-25T00:00:00"/>
    <d v="2019-07-25T00:00:00"/>
    <n v="0"/>
    <n v="0"/>
    <x v="0"/>
    <s v="CLM"/>
    <s v="Acta , listado de asistencia y registro fotografico"/>
    <s v="Reunion de acercamiento al colegio con la finalidad de invitarlos a participar de los dialogos ciudadanos. "/>
    <m/>
    <s v="N/A"/>
    <s v="GESTORA"/>
  </r>
  <r>
    <n v="66"/>
    <d v="2019-07-25T00:00:00"/>
    <s v="SDM Cll 13 37 35 "/>
    <s v="Puente Aranda"/>
    <s v="PUENTE ARANDA"/>
    <n v="2"/>
    <s v="Adultez"/>
    <s v="5 Tramitación De Requerimientos Ciudadanos"/>
    <s v="5.2  Seguimiento a Trámites"/>
    <s v="F. Encuentros Comunitarios"/>
    <x v="4"/>
    <x v="1"/>
    <s v="NO"/>
    <x v="7"/>
    <d v="2019-07-25T00:00:00"/>
    <d v="2019-08-16T00:00:00"/>
    <d v="2019-08-16T00:00:00"/>
    <n v="22"/>
    <n v="22"/>
    <x v="0"/>
    <s v="CLM"/>
    <s v="Acta , listado de asistencia y registro fotografico"/>
    <s v="Reunion con edil y comunidad barrio JJVargas para revisar tema de cicloruta con ingenieron y sub secretario de la entidad. "/>
    <m/>
    <s v="N/A"/>
    <s v="GESTORA"/>
  </r>
  <r>
    <n v="67"/>
    <d v="2019-07-26T00:00:00"/>
    <s v="CL 76 KR 53 / KR 52 CL 76"/>
    <s v="12 de Octubre"/>
    <s v="12 DE OCTUBRE "/>
    <n v="3"/>
    <s v="Adultez"/>
    <s v="4 Diagnósticos territoriales"/>
    <s v="4.1 Caracterización local"/>
    <s v="I. Recorridos"/>
    <x v="0"/>
    <x v="0"/>
    <s v="NO"/>
    <x v="0"/>
    <d v="2019-07-26T00:00:00"/>
    <d v="2019-07-26T00:00:00"/>
    <d v="2019-07-26T00:00:00"/>
    <n v="0"/>
    <n v="0"/>
    <x v="0"/>
    <s v="CLM"/>
    <s v="Acta , listado de asistencia y registro fotografico"/>
    <s v="Se realiza recorrido para verificar señalizacion como parte de actividad dialogo ciudadano"/>
    <m/>
    <s v="N/A"/>
    <s v="GESTORA Y ORIENTADORA "/>
  </r>
  <r>
    <n v="68"/>
    <d v="2019-07-26T00:00:00"/>
    <s v="Plaza de Mercado Doce de Octubre Kr 52 con Av. Cl 72."/>
    <s v="12 de Octubre"/>
    <s v="BARRIOS UNIDOS"/>
    <n v="39"/>
    <s v="Adultez"/>
    <s v="3 Aplicación transversal de la Política Pública"/>
    <s v="3.2 Gestión Pública territorial "/>
    <s v="F. Encuentros Comunitarios"/>
    <x v="1"/>
    <x v="1"/>
    <s v="NO"/>
    <x v="8"/>
    <d v="2019-07-26T00:00:00"/>
    <d v="2019-08-20T00:00:00"/>
    <d v="2019-08-14T00:00:00"/>
    <n v="25"/>
    <n v="19"/>
    <x v="0"/>
    <s v="CLM  CLM12_x000a_SUBDIRECCIÓN DE SEÑALIZACIÓN_x000a_SUBSECRETARIO DE GESTIÓN DE LA MOVILIDAD  _x000a__x000a__x000a_"/>
    <s v="Acta , listado de asistencia y registro fotografico"/>
    <s v="Actividad dialogo ciudadano previo a rendicion de cuentas con la comunidad del Doce de octubre . Jornadas por IEP el dia 14 de agosto de 2019."/>
    <m/>
    <s v="N/A"/>
    <s v="GESTORA Y ORIENTADORA "/>
  </r>
  <r>
    <n v="69"/>
    <d v="2019-07-26T00:00:00"/>
    <s v="VARIOS PUNTOS DE LA LOCALIDAD"/>
    <s v="BARRIOS UNIDOS"/>
    <s v="BARRIOS UNIDOS"/>
    <n v="0"/>
    <s v="Adultez"/>
    <s v="4 Diagnósticos territoriales"/>
    <s v="4.1 Caracterización local"/>
    <s v="I. Recorridos"/>
    <x v="1"/>
    <x v="1"/>
    <s v="NO"/>
    <x v="9"/>
    <d v="2019-07-26T00:00:00"/>
    <d v="2019-08-20T00:00:00"/>
    <m/>
    <n v="25"/>
    <n v="-43672"/>
    <x v="0"/>
    <s v="CLM"/>
    <s v="Acta , listado de asistencia y registro fotografico"/>
    <s v="Se realiza recorrido para verificar problematicas de moviliadad en horas de la noche en diferentes puntos de la localidad, dando cumplimiento a compromiso adquirido en la mesa de habitante de calle.  Se cierra compromiso, se radico solicitud en Bogota te escucha No de radicado 1918772019, el dia 12/08/19"/>
    <m/>
    <s v="N/A"/>
    <s v="GESTORA"/>
  </r>
  <r>
    <n v="70"/>
    <d v="2019-07-29T00:00:00"/>
    <s v="CL 74A No 63 - 07 ALCALDIA BARRIOS UNIDOS  "/>
    <s v="12 de Octubre"/>
    <s v="SAN FERNANDO"/>
    <n v="1"/>
    <s v="Adultez"/>
    <s v="6 Otro"/>
    <s v="6.0 Otro"/>
    <s v="O. Atención a la ciudadanía en CLM"/>
    <x v="0"/>
    <x v="0"/>
    <s v="SI"/>
    <x v="0"/>
    <d v="2019-07-29T00:00:00"/>
    <d v="2019-07-29T00:00:00"/>
    <d v="2019-07-29T00:00:00"/>
    <n v="0"/>
    <n v="0"/>
    <x v="0"/>
    <s v="CLM"/>
    <s v="Base de datos remitida a coordinación mediante correo electronico"/>
    <s v="Atencion al CLM. Esta actividad no genera acta."/>
    <m/>
    <s v="N/A"/>
    <s v="GESTORA Y ORIENTADORA "/>
  </r>
  <r>
    <n v="71"/>
    <d v="2019-07-29T00:00:00"/>
    <s v="SDM Cl 13 37 35 "/>
    <s v="Puente Aranda"/>
    <s v="PUENTE ARANDA"/>
    <n v="2"/>
    <s v="Adultez"/>
    <s v="6 Otro"/>
    <s v="6.0 Otro"/>
    <s v="N. Capacitaciones Recibidas"/>
    <x v="0"/>
    <x v="0"/>
    <s v="NO"/>
    <x v="0"/>
    <d v="2019-07-29T00:00:00"/>
    <d v="2019-07-29T00:00:00"/>
    <d v="2019-07-29T00:00:00"/>
    <n v="0"/>
    <n v="0"/>
    <x v="0"/>
    <s v="CLM"/>
    <s v="Listado de asistencia en coordinacion."/>
    <s v="Esta citación responde a la necesidad de hacer una inducción sobre los nuevos formatos que deben utilizarse acorde al P.I.P vigente, y donde se deben reportar las actividades a partir del mes de julio. No se genera acta "/>
    <m/>
    <s v="N/A"/>
    <s v="GESTORA Y ORIENTADORA "/>
  </r>
  <r>
    <n v="72"/>
    <d v="2019-07-29T00:00:00"/>
    <s v="CL 74A 63 07 ALCALDIA LOCAL BARRIOS UNIDOS "/>
    <s v="12 de Octubre"/>
    <s v="SAN FERNANDO"/>
    <n v="0"/>
    <s v="Adultez"/>
    <s v="6 Otro"/>
    <s v="6.0 Otro"/>
    <s v="M. Digitación base de datos"/>
    <x v="0"/>
    <x v="0"/>
    <s v="NO"/>
    <x v="0"/>
    <d v="2019-07-29T00:00:00"/>
    <d v="2019-07-29T00:00:00"/>
    <d v="2019-07-29T00:00:00"/>
    <n v="0"/>
    <n v="0"/>
    <x v="0"/>
    <s v="CLM"/>
    <s v="Base de datos remitida a coordinación mediante correo electronico"/>
    <s v="Se abastece base de datos con la informacion del dia. No se genera acta"/>
    <m/>
    <s v="N/A"/>
    <s v="GESTORA Y ORIENTADORA "/>
  </r>
  <r>
    <n v="73"/>
    <d v="2019-07-29T00:00:00"/>
    <s v="CL 74A 63 07 ALCALDIA LOCAL BARRIOS UNIDOS "/>
    <s v="12 de Octubre"/>
    <s v="SAN FERNANDO"/>
    <n v="0"/>
    <s v="Adultez"/>
    <s v="6 Otro"/>
    <s v="6.0 Otro"/>
    <s v="l. Clasificación y actualización de archivo"/>
    <x v="0"/>
    <x v="0"/>
    <s v="NO"/>
    <x v="0"/>
    <d v="2019-07-29T00:00:00"/>
    <d v="2019-07-29T00:00:00"/>
    <d v="2019-07-29T00:00:00"/>
    <n v="0"/>
    <n v="0"/>
    <x v="0"/>
    <s v="CLM"/>
    <s v="Archivo que reposa en el CLM"/>
    <s v="Se mantiene archivo actualizado. No se genera acta"/>
    <m/>
    <s v="N/A"/>
    <s v="GESTORA Y ORIENTADORA "/>
  </r>
  <r>
    <n v="74"/>
    <d v="2019-07-30T00:00:00"/>
    <s v="SDM Cl 13 37 35 "/>
    <s v="Puente Aranda"/>
    <s v="PUENTE ARANDA"/>
    <n v="0"/>
    <s v="Adultez"/>
    <s v="3 Aplicación transversal de la Política Pública"/>
    <s v="3.1 Ejecución de la política pública"/>
    <s v="G. Reuniones interinstitucionales / Participación en Instancias"/>
    <x v="0"/>
    <x v="0"/>
    <s v="NO"/>
    <x v="0"/>
    <d v="2019-07-30T00:00:00"/>
    <d v="2019-07-30T00:00:00"/>
    <d v="2019-07-30T00:00:00"/>
    <n v="0"/>
    <n v="0"/>
    <x v="0"/>
    <s v="CLM"/>
    <s v="Acta , listado de asistencia y registro fotografico"/>
    <s v="Se realiza comité de area con la finalidad de revisar acciones a nivel local."/>
    <m/>
    <s v="N/A"/>
    <s v="GESTORA "/>
  </r>
  <r>
    <n v="75"/>
    <d v="2019-07-30T00:00:00"/>
    <s v="SDM Cl 13 37 35 "/>
    <s v="Puente Aranda"/>
    <s v="PUENTE ARANDA"/>
    <n v="0"/>
    <s v="Adultez"/>
    <s v="3 Aplicación transversal de la Política Pública"/>
    <s v="3.1 Ejecución de la política pública"/>
    <s v="G. Reuniones interinstitucionales / Participación en Instancias"/>
    <x v="0"/>
    <x v="0"/>
    <s v="NO"/>
    <x v="0"/>
    <d v="2019-07-30T00:00:00"/>
    <d v="2019-07-30T00:00:00"/>
    <d v="2019-07-30T00:00:00"/>
    <n v="0"/>
    <n v="0"/>
    <x v="0"/>
    <s v="CLM"/>
    <s v="Acta , listado de asistencia y registro fotografico"/>
    <s v="Reunion con padrinos de la localidad con la finalidad de revisar acciones pendientes en la localidad previo a la rendicion de cuentas."/>
    <m/>
    <s v="N/A"/>
    <s v="GESTORA "/>
  </r>
  <r>
    <n v="76"/>
    <d v="2019-07-30T00:00:00"/>
    <s v="CL 74A 63 07 ALCALDIA LOCAL BARRIOS UNIDOS "/>
    <s v="12 de Octubre"/>
    <s v="SAN FERNANDO"/>
    <n v="0"/>
    <s v="Adultez"/>
    <s v="3 Aplicación transversal de la Política Pública"/>
    <s v="3.2 Gestión Pública territorial "/>
    <s v="G. Reuniones interinstitucionales / Participación en Instancias"/>
    <x v="0"/>
    <x v="0"/>
    <s v="NO"/>
    <x v="0"/>
    <d v="2019-07-30T00:00:00"/>
    <d v="2019-07-30T00:00:00"/>
    <d v="2019-07-30T00:00:00"/>
    <n v="0"/>
    <n v="0"/>
    <x v="0"/>
    <s v="CLM"/>
    <s v="Acta , listado de asistencia y registro fotografico"/>
    <s v="Se asiste a CLGRCC donde se revisa el contenido del informe de eventos de emergencia del primer semestre a cargo del IDIGER."/>
    <s v="Consejo Local de gestión de Riesgo y Cambio Climático (CLGR-CC), "/>
    <s v="N/A"/>
    <s v="ORIENTADORA "/>
  </r>
  <r>
    <n v="77"/>
    <d v="2019-07-30T00:00:00"/>
    <s v="CL 74A 63 07 ALCALDIA LOCAL BARRIOS UNIDOS "/>
    <s v="12 de Octubre"/>
    <s v="SAN FERNANDO"/>
    <n v="0"/>
    <s v="Adultez"/>
    <s v="5 Tramitación De Requerimientos Ciudadanos"/>
    <s v="5.1 Recepción de Solicitudes"/>
    <s v="K. Apoyo en la elaboración de documentos y/o material del CLM"/>
    <x v="0"/>
    <x v="0"/>
    <s v="NO"/>
    <x v="0"/>
    <d v="2019-07-30T00:00:00"/>
    <d v="2019-07-30T00:00:00"/>
    <d v="2019-07-30T00:00:00"/>
    <n v="0"/>
    <n v="0"/>
    <x v="0"/>
    <s v="CLM"/>
    <s v="Informe remitido por correo electronico a coordinación."/>
    <s v="Se elabora informe de dialogos ciudadanos ."/>
    <m/>
    <s v="N/A"/>
    <s v="GESTORA Y ORIENTADORA "/>
  </r>
  <r>
    <n v="78"/>
    <d v="2019-07-31T00:00:00"/>
    <s v="CL 74A 63 07 ALCALDIA LOCAL BARRIOS UNIDOS "/>
    <s v="12 de Octubre"/>
    <s v="SAN FERNANDO"/>
    <n v="0"/>
    <s v="Adultez"/>
    <s v="6 Otro"/>
    <s v="6.0 Otro"/>
    <s v="M. Digitación base de datos"/>
    <x v="0"/>
    <x v="0"/>
    <s v="NO"/>
    <x v="0"/>
    <d v="2019-07-31T00:00:00"/>
    <d v="2019-07-31T00:00:00"/>
    <d v="2019-07-31T00:00:00"/>
    <n v="0"/>
    <n v="0"/>
    <x v="0"/>
    <s v="CLM"/>
    <s v="Base de datos remitida a coordinación mediante correo electronico"/>
    <s v="Se elabora registro de actas julio en la nueva base de datos PIP. No se genera acta"/>
    <m/>
    <s v="N/A"/>
    <s v="GESTORA Y ORIENTADORA "/>
  </r>
</pivotCacheRecords>
</file>

<file path=xl/pivotCache/pivotCacheRecords6.xml><?xml version="1.0" encoding="utf-8"?>
<pivotCacheRecords xmlns="http://schemas.openxmlformats.org/spreadsheetml/2006/main" xmlns:r="http://schemas.openxmlformats.org/officeDocument/2006/relationships" count="51">
  <r>
    <n v="1"/>
    <d v="2019-07-02T00:00:00"/>
    <s v="ALCALDIA PUENTE ARANDA"/>
    <s v="Ciudad Montes"/>
    <s v="VERAGUAS"/>
    <s v="N/A"/>
    <s v="Adultez"/>
    <s v="3 Aplicación transversal de la Política Pública"/>
    <s v="3.2 Gestión Pública territorial "/>
    <s v="J. Reuniones interinstitucionales / Participación en Instancias"/>
    <x v="0"/>
    <x v="0"/>
    <s v="NO"/>
    <s v="N/A"/>
    <d v="2019-07-02T00:00:00"/>
    <d v="2019-07-02T00:00:00"/>
    <d v="2019-07-02T00:00:00"/>
    <n v="0"/>
    <n v="0"/>
    <x v="0"/>
    <s v="CLM 16"/>
    <s v="ACTA Y LISTADO"/>
    <s v="Para dar comienzo se desarrolla reunión con el fin de socializar las acciones adelantadas en la mesa CCLONNA el cual está caracterizado por la composición de 12 niños, actualmente se encuentra su ejecución los días martes en el salón Comunal Alcalá Muzu, medio ambiente, consumo de spa, movilidad, adulto mayor. En las temáticas de movilidad se enmarcan en los huecos, contaminación e invasión de espacio público. El decreto 101 nos obliga a estar al tanto de los consejos consultivos de las necesidades de los niños y adolescentes de la mesa. Se informa la política pública Distrital de Participación incidente. Promover, concertar las condiciones ideales para mejorar la participación local de las políticas públicas a través de los planes locales y distritales. Generar las herramientas necesarias para que las entidades generen acciones de formación y capacitación para replicar está información en cada una de las mesas que hacen parte."/>
    <s v="Comité Operativo Local de Infancia y Adolescencia (COLIA), "/>
    <s v="N/A"/>
    <s v="ORIENTADOR "/>
  </r>
  <r>
    <n v="2"/>
    <d v="2019-07-02T00:00:00"/>
    <s v="ALCALDIA LOCAL DE PTE. ARANDA"/>
    <s v="Ciudad Montes"/>
    <s v="VERAGUAS"/>
    <s v="N/A"/>
    <s v="Adultez"/>
    <s v="3 Aplicación transversal de la Política Pública"/>
    <s v="3.1 Ejecución de la política pública"/>
    <s v="J. Reuniones interinstitucionales / Participación en Instancias"/>
    <x v="0"/>
    <x v="0"/>
    <s v="NO"/>
    <s v="N/A"/>
    <d v="2019-07-02T00:00:00"/>
    <d v="2019-07-02T00:00:00"/>
    <d v="2019-07-02T00:00:00"/>
    <n v="0"/>
    <n v="0"/>
    <x v="0"/>
    <s v="CLM 16"/>
    <s v="ACTA Y LISTADO"/>
    <s v="Conforme a los compromisos adquiridos con la funcionaria de la SDSCJ, se acompañara el día 17 de julio en la actividad enmarcada en “baja tus tenis” la cual promueve la NO venta de alucinógenos en la localidad y el distrito. Por parte del CLM 16 se brindara la herramienta de “Registro Bici” y actividades Lúdico Pedagógicas enfocadas en el reconocimiento de actores viales, cruces seguros, visión cero y señalización en general, el cual se desarrollara en el Parque Muza a las 9:00am. Para tal fin se plantea una reunión previa con la comunidad con el fin de  socializar la estrategia del Centro Local y los mecanismos tecnológicos requeridos para tal fin. "/>
    <s v="Otro"/>
    <s v="Reunion SDSCJ"/>
    <s v="GESTOR Y ORIENTADOR "/>
  </r>
  <r>
    <n v="3"/>
    <d v="2019-07-02T00:00:00"/>
    <s v="ALCALDIA LOCAL DE PTE. ARANDA"/>
    <s v="Ciudad Montes"/>
    <s v="VERAGUAS"/>
    <s v="N/A"/>
    <s v="Adultez"/>
    <s v="3 Aplicación transversal de la Política Pública"/>
    <s v="3.1 Ejecución de la política pública"/>
    <s v="J. Reuniones interinstitucionales / Participación en Instancias"/>
    <x v="0"/>
    <x v="0"/>
    <s v="NO"/>
    <s v="N/A"/>
    <d v="2019-07-02T00:00:00"/>
    <d v="2019-07-02T00:00:00"/>
    <d v="2019-07-02T00:00:00"/>
    <n v="0"/>
    <n v="0"/>
    <x v="0"/>
    <s v="CLM 16"/>
    <s v="ACTA Y LISTADO"/>
    <s v="Conforme a los compromisos adquiridos se acompañará el dia 17 de julio en la actividad enmarcada en &quot;baja tus tenis&quot; la cual promueve la venta de alucinógenos en la localidad y el distrito. Por parte del CLM 16 se brindará la herramienta &quot;registro bici&quot; y actividades ludico pedagógicas enfocadas en el reconocimiento de actores viales, cruce seguros, visión cero y señalización general"/>
    <s v="Otro"/>
    <s v="FUNCIONARIOS PUENTE ARANDA ALCALDIA"/>
    <s v="GESTOR Y ORIENTADOR "/>
  </r>
  <r>
    <n v="4"/>
    <d v="2019-07-02T00:00:00"/>
    <s v="JAL LOCALIDAD PUENTE ARANDA"/>
    <s v="Ciudad Montes"/>
    <s v="VERAGUAS"/>
    <s v="N/A"/>
    <s v="Adultez"/>
    <s v="5 Tramitación De Requerimientos Ciudadanos"/>
    <s v="5.2  Seguimiento a Trámites"/>
    <s v="R. Atención a la ciudadanía en CLM"/>
    <x v="0"/>
    <x v="0"/>
    <s v="NO"/>
    <s v="N/A"/>
    <d v="2019-07-02T00:00:00"/>
    <d v="2019-07-02T00:00:00"/>
    <d v="2019-07-02T00:00:00"/>
    <n v="0"/>
    <n v="0"/>
    <x v="0"/>
    <s v="CLM 16"/>
    <s v="ESTA ACTIVIDAD NO REQUIERE ACTA "/>
    <s v="ATENCION EN EL CLM 16 DE ACUERDO A LOS HORARIOS ESTABLECIDOS 7:00AM A 4:30PM CON EL FIN DE DAR RESPUESTA A LAS QUEJAS, RECLAMOS, SOLICITUDES DE LA COMUNIDAD EN TEMAS RELACIONADOS CON LA SECRETARIA DISTRITAL DE MOVILIDAD  COMO CABEZA DE SECTOR Y EL DIRECCIONAMIENTO DE PETICIONES A LAS RESPECTIVAS ENTIDADES COMO IDU, TRANSMILENIO Y UMV."/>
    <m/>
    <m/>
    <s v="GESTOR Y ORIENTADOR "/>
  </r>
  <r>
    <n v="5"/>
    <d v="2019-07-08T00:00:00"/>
    <s v="JAL LOCALIDAD PUENTE ARANDA"/>
    <s v="Ciudad Montes"/>
    <s v="VERAGUAS"/>
    <s v="N/A"/>
    <s v="Adultez"/>
    <s v="1 Formación, sensibilización capacitación"/>
    <s v="1.1 Sensibilización e Información"/>
    <s v="E. Jornadas Informativas"/>
    <x v="0"/>
    <x v="0"/>
    <s v="NO"/>
    <s v="N/A"/>
    <d v="2019-07-08T00:00:00"/>
    <d v="2019-07-08T00:00:00"/>
    <d v="2019-07-08T00:00:00"/>
    <n v="0"/>
    <n v="0"/>
    <x v="0"/>
    <s v="CLM 16"/>
    <s v="ACTA REGISTRO FOTOGRAFICO "/>
    <s v="Siendo la 10:00 am, se da inicio a la actividad de divulgación y convocatoria en medios, dejando la información en la cartelera de la JAL sobre los servicios zonales entre las aguas - porvenir, aguas - galerías y el retiro de la ruta 172, la cual no continuará en servicio._x000a_Se toma el registro fotográfico de la divulgación la cual es pegada en las carteleras de información del punto JAL Alcaldía Local de Puente Aranda_x000a_"/>
    <m/>
    <m/>
    <s v="GESTOR Y ORIENTADOR "/>
  </r>
  <r>
    <n v="6"/>
    <d v="2019-07-08T00:00:00"/>
    <s v="ALCALDIA LOCALIDAD PUENTE ARANDA"/>
    <s v="Ciudad Montes"/>
    <s v="VERAGUAS"/>
    <s v="N/A"/>
    <s v="Adultez"/>
    <s v="1 Formación, sensibilización capacitación"/>
    <s v="1.1 Sensibilización e Información"/>
    <s v="E. Jornadas Informativas"/>
    <x v="0"/>
    <x v="0"/>
    <s v="NO"/>
    <s v="N/A"/>
    <d v="2019-07-08T00:00:00"/>
    <d v="2019-07-08T00:00:00"/>
    <d v="2019-07-08T00:00:00"/>
    <n v="0"/>
    <n v="0"/>
    <x v="0"/>
    <s v="CLM 16"/>
    <s v="ACTA REGISTRO FOTOGRAFICO"/>
    <s v="Siendo la 10:20 am, se da inicio a la actividad de divulgación y convocatoria en medios, dejando la información en la cartelera de la JAL sobre los servicios zonales entre las aguas - porvenir, aguas - galerías y el retiro de la ruta 172, la cual no continuará en servicio._x000a_Se toma el registro fotográfico de la divulgación la cual es pegada en las carteleras de información del punto JAL Alcaldía Local de Puente Aranda_x000a_"/>
    <m/>
    <m/>
    <s v="GESTOR Y ORIENTADOR "/>
  </r>
  <r>
    <n v="7"/>
    <d v="2019-07-08T00:00:00"/>
    <s v="ALCALDIA DE PUENTE ARANDA"/>
    <s v="Ciudad Montes"/>
    <s v="VERAGUAS"/>
    <s v="N/A"/>
    <s v="Adultez"/>
    <s v="3 Aplicación transversal de la Política Pública"/>
    <s v="3.1 Ejecución de la política pública"/>
    <s v="J. Reuniones interinstitucionales / Participación en Instancias"/>
    <x v="0"/>
    <x v="0"/>
    <s v="NO"/>
    <s v="N/A"/>
    <d v="2019-07-08T00:00:00"/>
    <d v="2019-07-08T00:00:00"/>
    <d v="2019-07-08T00:00:00"/>
    <n v="0"/>
    <n v="0"/>
    <x v="0"/>
    <s v="CLM 16"/>
    <s v="ACTA Y LISTADO"/>
    <s v="Conforme a los compromisos adquiridos se desarrolla reunión interinstitucional con el Gestor Social Wilson Molano de Transmilenio, para tal fin se solicita el acompañamiento de la institución en el desarrollo de actividades enfocadas al fortalecimiento de la participación ciudadana en la localidad y conocimiento de la oferta institucional de las respectivas entidades, la reunión se desarrollara el jueves 18 de julio a las 5:00pm en el salón comunal de Veraguas. Por otro lado se desarrolla jornada de divulgación local, informando a la comunidad los servicios zonales entre las aguas y porvenir y el retiro de la ruta/servicio 172 la cual no continuara con su operación."/>
    <s v="Otro"/>
    <s v="TRANSMILENIO"/>
    <s v="GESTOR Y ORIENTADOR "/>
  </r>
  <r>
    <n v="8"/>
    <d v="2019-07-08T00:00:00"/>
    <s v="ALCALDIA  PUENTE ARANDA"/>
    <s v="Ciudad Montes"/>
    <s v="VERAGUAS"/>
    <s v="N/A"/>
    <s v="Adultez"/>
    <s v="5 Tramitación De Requerimientos Ciudadanos"/>
    <s v="5.1 Recepción de Solicitudes"/>
    <s v="R. Atención a la ciudadanía en CLM"/>
    <x v="0"/>
    <x v="0"/>
    <s v="NO"/>
    <s v="N/A"/>
    <d v="2019-07-08T00:00:00"/>
    <d v="2019-07-08T00:00:00"/>
    <d v="2019-07-08T00:00:00"/>
    <n v="0"/>
    <n v="0"/>
    <x v="0"/>
    <s v="CLM 16"/>
    <s v="ESTA ACTIVIDAD NO REQUIERE ACTA "/>
    <s v="ATENCION EN EL CLM 16 DE ACUERDO A LOS HORARIOS ESTABLECIDOS 7:00AM A 4:30PM CON EL FIN DE DAR RESPUESTA A LAS QUEJAS, RECLAMOS, SOLICITUDES DE LA COMUNIDAD EN TEMAS RELACIONADOS CON LA SECRETARIA DISTRITAL DE MOVILIDAD  COMO CABEZA DE SECTOR Y EL DIRECCIONAMIENTO DE PETICIONES A LAS RESPECTIVAS ENTIDADES COMO IDU, TRANSMILENIO Y UMV."/>
    <m/>
    <s v="N/A"/>
    <s v="GESTOR Y ORIENTADOR "/>
  </r>
  <r>
    <n v="9"/>
    <d v="2019-07-09T00:00:00"/>
    <s v="SALON COMUNAL VILLA INES CRA 38A # 1D-30"/>
    <s v="Ciudad Montes"/>
    <s v="VILLA INES"/>
    <s v="N/A"/>
    <s v="Adultez"/>
    <s v="1 Formación, sensibilización capacitación"/>
    <s v="1.1 Sensibilización e Información"/>
    <s v="E. Jornadas Informativas"/>
    <x v="0"/>
    <x v="0"/>
    <s v="NO"/>
    <s v="N/A"/>
    <d v="2019-07-09T00:00:00"/>
    <d v="2019-07-09T00:00:00"/>
    <d v="2019-07-09T00:00:00"/>
    <n v="0"/>
    <n v="0"/>
    <x v="0"/>
    <s v="CLM 16"/>
    <s v="ACTA REGISTRO FOTOGRAFICO"/>
    <s v="Siendo las 9:00 am se da inicio a la actividad de divulgación y convocatoria en medios, en donde se publica información correspondiente al registro de bicicletas. Donde se indica que La Secretaria Distrital de Movilidad por medio del Centro Local de Movilidad de Puente Aranda, invita a la comunidad de la localidad de Puente Aranda a que realicen el registro de bicicletas y así combatir el hurto y comercialización de las mismas._x000a_De igual manera se invita a la comunidad a reclamar el sticker en la JAL, tercer piso de la Alcaldía Local de Puente Aranda, donde se ubica en Centro Local de Movilidad. Esta actividad será realizada en un horario de 2:00 PM a 4:00 PM. _x000a_se toma el registro fotográfico de la divulgación la cual es pegada en las carteleras de información del punto salón comunal villa Inés"/>
    <m/>
    <s v="N/A"/>
    <s v="GESTOR Y ORIENTADOR "/>
  </r>
  <r>
    <n v="10"/>
    <d v="2019-07-09T00:00:00"/>
    <s v="SALON COMUNAL VILLA INES CRA 38A # 1D-30"/>
    <s v="Ciudad Montes"/>
    <s v="VILLA INES"/>
    <n v="8"/>
    <s v="Adultez"/>
    <s v="1 Formación, sensibilización capacitación"/>
    <s v="1.2 Socialización"/>
    <s v="H. Encuentros Comunitarios"/>
    <x v="1"/>
    <x v="1"/>
    <s v="NO"/>
    <s v="Desarrollar Jornadas Informativas en la carrera 38ª entre la calle 1c y calle1h, socialización del CNTT. Con el fin de dar a conocer la normatividad vigente desestimulando el mal parqueo en vía.   "/>
    <d v="2019-07-09T00:00:00"/>
    <d v="2019-07-30T00:00:00"/>
    <d v="2019-07-11T00:00:00"/>
    <n v="21"/>
    <n v="2"/>
    <x v="0"/>
    <s v="CLM 16"/>
    <s v="ACTA Y LISTADO"/>
    <s v="Conforme a los compromisos adquiridos con la JAC del Barrio Villa Inés se desarrolla acercamiento con la comunidad con el fin de conocer las problemáticas del sector. Se hace una pequeña presentación del CLM 16 y su respectiva oferta institucional PIP. _x000a_Reductores de velocidad carrera 38a entre 2b y 8 sur. Se cuenta con el apoyo de Policía de seguridad los cuales ayudan a regular el tráfico vehicular por la Cr. 38a además cuenta con una persona que está ayudando a adecuar los vehículos impidiendo que colapse la intercepción por la cantidad de vehículos. Como iniciativa se invita a la comunidad y el comercio a organizarse para evitar los operativos reiterativos en el sector. _x000a_Para tal fin la comunidad se va organizar con el propósito de mejorar la circulación del sector, es importante que los vecinos se comprometan. _x000a_La comunidad se compromete a dejar los vehículos en los estacionamientos establecidos parqueaderos. El acompañamiento de la Jornada Informativa por parte de la comunidad. Hablar con el sacerdote con el fin de no generar problemáticas de espacio público. El restaurante se compromete a parquear en un solo sentido y no dejar vehículos en frente de parqueaderos de las viviendas._x000a__x000a_PARA TAL FIN SE DESARROLLA EL DIA 11/07/2019 JORNADA INFORMATIVA EN EL SECTOR CON EL FIN DE SOCIALIZAR EL CNT INVITANDO A LA COMUNIDAD A ESTACIONAR LOS VEHICULOS EN LOS LUGARES INDICADOS SEGUN LA NORMATIVIDAD VIGENTE LEY 1811 _x000a_"/>
    <m/>
    <s v="N/A"/>
    <s v="GESTOR Y ORIENTADOR "/>
  </r>
  <r>
    <n v="11"/>
    <d v="2019-07-09T00:00:00"/>
    <s v="ALCALDIA PUENTE ARANDA"/>
    <s v="Ciudad Montes"/>
    <s v="VERAGUAS"/>
    <s v="N/A"/>
    <s v="Adultez"/>
    <s v="3 Aplicación transversal de la Política Pública"/>
    <s v="3.1 Ejecución de la política pública"/>
    <s v="J. Reuniones interinstitucionales / Participación en Instancias"/>
    <x v="0"/>
    <x v="0"/>
    <s v="NO"/>
    <s v="N/A"/>
    <d v="2019-07-09T00:00:00"/>
    <d v="2019-07-09T00:00:00"/>
    <d v="2019-07-09T00:00:00"/>
    <n v="0"/>
    <n v="0"/>
    <x v="0"/>
    <s v="CLM 16"/>
    <s v="ACTA Y LISTADO"/>
    <s v="Conforme a los compromisos adquiridos con la SDSCJ se desarrolla reunión interinstitucional con el fin de articular las instancias para el desarrollo de abordaje territorial en el barrio Ortezal con los industriales del sector con el fin de generar acciones para mitigar las problemáticas de invasión de espacio público y los reiterativos comparendos en el sector, para tal fin se desarrollara (30/07/2019 – 10:00AM). Con el fin de dar respuesta a la comunidad de acuerdo a la solicitud de jornadas informativas (POR CONFIRMAR)"/>
    <s v="Otro"/>
    <s v="Reunion SDSCJ"/>
    <s v="GESTOR Y ORIENTADOR "/>
  </r>
  <r>
    <n v="12"/>
    <d v="2019-07-10T00:00:00"/>
    <s v="BARRIO GALAN ENTRE CRA 56 CON CLL 4B Y CRA 56"/>
    <s v="San Rafael"/>
    <s v="GALAN"/>
    <n v="16"/>
    <s v="Adultez"/>
    <s v="1 Formación, sensibilización capacitación"/>
    <s v="1.1 Sensibilización e Información"/>
    <s v="E. Jornadas Informativas"/>
    <x v="0"/>
    <x v="0"/>
    <s v="NO"/>
    <s v="N/A"/>
    <d v="2019-07-10T00:00:00"/>
    <d v="2019-07-10T00:00:00"/>
    <d v="2019-07-10T00:00:00"/>
    <n v="0"/>
    <n v="0"/>
    <x v="0"/>
    <s v="CLM 16"/>
    <s v="ACTA, REGISTRO FOTOGRAFICO Y LISTADO"/>
    <s v="_x000a_Se asiste a Jornada informativa, con el fin de dar a conocer a la comunidad, entregando volante donde se habla de la ley 769 de 2002 CNT (5 Razones para cuidar las señales), y en la misma pieza informativa se encuentran las funciones del defensor del ciudadano , cuál es su propósito, como acceder a él; de la misma manera se le informa a los ciudadanos como presentar sus peticiones, quejas y reclamos y cuáles son los canales para realizarlos_x000a_"/>
    <m/>
    <s v="N/A"/>
    <s v="GESTOR Y ORIENTADOR "/>
  </r>
  <r>
    <n v="13"/>
    <d v="2019-07-10T00:00:00"/>
    <s v="SALON COMUNAL LIRA Y ARPA"/>
    <s v="San Rafael"/>
    <s v="COLON"/>
    <s v="N/A"/>
    <s v="Adultez"/>
    <s v="3 Aplicación transversal de la Política Pública"/>
    <s v="3.2 Gestión Pública territorial "/>
    <s v="J. Reuniones interinstitucionales / Participación en Instancias"/>
    <x v="0"/>
    <x v="0"/>
    <s v="NO"/>
    <s v="N/A"/>
    <d v="2019-07-10T00:00:00"/>
    <d v="2019-07-10T00:00:00"/>
    <d v="2019-07-10T00:00:00"/>
    <n v="0"/>
    <n v="0"/>
    <x v="0"/>
    <s v="CLM 16"/>
    <s v="ACTA Y LISTADO"/>
    <s v="Se desarrolla el Consejo Local Discapacidad con el fin de socializar las estrategias para el mes de Julio y Agosto el día 25 de agosto 2019 en la alcaldía se llevará a cabo registro elección de representantes para la mesa del CLD._x000a_Tema de accesibilidad en el área de proyectos no se encuentran para esta año con criterios de accesibilidad o espacio público, pero este año se dejan adjudicados los segmentos viales de valorización para el siguiente en Zona Industrial, San Andresito, Montevideo, entre otros diseños de accesibilidad, se socializar la justificación del proyecto para el próximo año, andenes y paraderos van con la tableta podo táctiles, Es importante aclarar que existen andenes en los cuales no se pueden colocar las tabletas podo táctiles (elementos de señalización físico donde comienza el andén y finaliza la acera). Se solicita el espacio en la mesa CLD para dar a conocer los proyectos y tramos viales enfocados en la accesibilidad. Para el día de votación a las 8 am se da inicio a la apertura de las votaciones se solicita un acta para poder reportar las acciones y finalizando las mismas a las 4pm. A petición de la mesa CLD se dará socialización del proyecto de accesibilidad por parte del referente del IDU para el mes de septiembre. Divulgación del proceso de inscripción se articula con los referentes de cada mesa para delegar las respectivas responsabilidades. _x000a_"/>
    <s v="Consejo Local de Discapacidad (CLD)"/>
    <m/>
    <s v="GESTOR Y ORIENTADOR "/>
  </r>
  <r>
    <n v="14"/>
    <d v="2019-07-11T00:00:00"/>
    <s v="BARRIO VILLA INES CRA 8A ENTRE CLL 1D Y 1H"/>
    <s v="Ciudad Montes"/>
    <s v="VILLA INES"/>
    <n v="16"/>
    <s v="Juventud"/>
    <s v="1 Formación, sensibilización capacitación"/>
    <s v="1.1 Sensibilización e Información"/>
    <s v="E. Jornadas Informativas"/>
    <x v="0"/>
    <x v="0"/>
    <s v="NO"/>
    <s v="N/A"/>
    <d v="2019-07-11T00:00:00"/>
    <d v="2019-07-11T00:00:00"/>
    <d v="2019-07-11T00:00:00"/>
    <n v="0"/>
    <n v="0"/>
    <x v="0"/>
    <s v="CLM 16"/>
    <s v="ACTA REGISTRO FOTOGRAFICO Y LISTADO"/>
    <s v="_x000a_Se asiste a Jornada informativa, con el fin de dar a conocer a la comunidad el artículo 75 del código nacional de tránsito terrestre (CNT) ¿Dónde se puede estacionar), Articulo 127  del retiro de vehículos mal estacionados, Articulo 78 Zonas y Horarios de estacionamiento especiales, Articulo 76 Lugares prohibidos para estacionar._x000a__x000a_En la jornada se hace entrega del respectivo volante informativo y se aclaran dudas expuestas por la comunidad"/>
    <m/>
    <s v="N/A"/>
    <s v="GESTOR Y ORIENTADOR "/>
  </r>
  <r>
    <n v="15"/>
    <d v="2019-07-11T00:00:00"/>
    <s v="ALCALDIA PUENTE ARANDA"/>
    <s v="Ciudad Montes"/>
    <s v="VERAGUAS"/>
    <s v="N/A"/>
    <s v="Adultez"/>
    <s v="3 Aplicación transversal de la Política Pública"/>
    <s v="3.1 Ejecución de la política pública"/>
    <s v="J. Reuniones interinstitucionales / Participación en Instancias"/>
    <x v="0"/>
    <x v="0"/>
    <s v="NO"/>
    <s v="N/A"/>
    <d v="2019-07-11T00:00:00"/>
    <d v="2019-07-11T00:00:00"/>
    <d v="2019-07-11T00:00:00"/>
    <n v="0"/>
    <n v="0"/>
    <x v="0"/>
    <s v="CLM 16"/>
    <s v="ACTA Y LISTADO"/>
    <s v="Conforme a los compromisos realizados con la alcaldía local de Puente Aranda y la referente Gestora de la SDSCJ se informa las acciones adelantadas en el barrio Villa Inés con respecto a la recuperación del espacio público vehicular, jornada informativas y los respectivos operativos en terreno, de acuerdo a la necesidad de la comunidad, puesto que se están viendo afectados por el mal parqueo en vía, en frente al restaurante frente al salón comunal Carrera 38ª entre 1d y 1h."/>
    <s v="Otro"/>
    <s v="Reunion SDSCJ"/>
    <s v="GESTOR Y ORIENTADOR "/>
  </r>
  <r>
    <n v="16"/>
    <d v="2019-07-11T00:00:00"/>
    <s v="SALON COMUNAL LA FRANCIA"/>
    <s v="San Rafael"/>
    <s v="LA FRANCIA"/>
    <s v="N/A"/>
    <s v="Adultez"/>
    <s v="3 Aplicación transversal de la Política Pública"/>
    <s v="3.1 Ejecución de la política pública"/>
    <s v="J. Reuniones interinstitucionales / Participación en Instancias"/>
    <x v="0"/>
    <x v="0"/>
    <s v="NO"/>
    <s v="N/A"/>
    <d v="2019-07-11T00:00:00"/>
    <d v="2019-07-11T00:00:00"/>
    <d v="2019-07-11T00:00:00"/>
    <n v="0"/>
    <n v="0"/>
    <x v="0"/>
    <s v="CLM 16"/>
    <s v="ACTA Y LISTADO"/>
    <s v="Conforme a los compromisos realizados con la alcaldía local de Puente Aranda y el enlace referente a la SDSCJ se informa las acciones adelantadas en el barrio La Francia con respecto a la recuperación del espacio público vehicular, jornada informativas y los respectivos operativos en terreno, de acuerdo a la necesidad de la comunidad, puesto que se están viendo afectados por el mal parqueo en vía, en frente del parque El abuelo Dg 5f bis a con # 43b - 02."/>
    <s v="Otro"/>
    <s v="Reunion SDSCJ"/>
    <s v="GESTOR Y ORIENTADOR "/>
  </r>
  <r>
    <n v="17"/>
    <d v="2019-07-11T00:00:00"/>
    <s v="SALON COMUNAL LA FRANCIA CLL 5F BIS A No 43B - 02"/>
    <s v="San Rafael"/>
    <s v="LA FRANCIA"/>
    <n v="14"/>
    <s v="Adultez"/>
    <s v="1 Formación, sensibilización capacitación"/>
    <s v="1.2 Socialización"/>
    <s v="H. Encuentros Comunitarios"/>
    <x v="1"/>
    <x v="1"/>
    <s v="NO"/>
    <s v="Jornadas informativas en el barrio la Francia por invasión de espacio público vehicular y mal parqueo en vía.  "/>
    <d v="2019-07-11T00:00:00"/>
    <d v="2019-08-01T00:00:00"/>
    <d v="2019-07-31T00:00:00"/>
    <n v="21"/>
    <n v="20"/>
    <x v="0"/>
    <s v="CLM 16"/>
    <s v="ACTA Y LISTADO"/>
    <s v="Conforme a los compromisos adquiridos, se asiste al encuentro comunitario citado en el salón comunal del barrio la Francia, con el fin de escuchar a la comunidad en cuanto a algunas problemáticas que afectan la movilidad del barrio y cuales serían algunas de las posibles soluciones a estas._x000a__x000a_Entre las problemáticas que se presentan están:_x000a_• Problemas por vibración de reductores instalados en cll 5f bis a No. 43b (piden resalto pompeyano)_x000a_• Parqueo sobre el césped de motocicletas en el parque la Francia cll 5f bis a No. 43b martes, jueves y viernes 6pm_x000a_• Estacionamiento de buses y camiones en la bahía junto al cai  cll 5f bis con cra 42ª_x000a_• Se solicita señalización de prohibido parquear en cll 5f bis con cra 42ª_x000a_• Invasión al espacio público por parqueo en vía cll 6a entre cra 40 y cra 50_x000a_• Invasión al espacio público por parqueo en vía Av ferrocarril desde la cll 3ª, hasta cra 13_x000a__x000a_ La solicitud por parte de la comunidad es hacer jornadas de tipo preventivo, no operativos._x000a_EL DIA 18/07/2019 SE DESARROLLA DE ACUERDO A LA PETICION DE LA COMUNIDAD SE ENTREGA VOLANTES DONDE HABLA LA LEY 769 DE 2002. ACTA Y EVIDENCIAS FOTOGRAFICAS _x000a_PARA TAL FIN SE DESARROLLA EL DIA 31/07/2019 JORNADA INFORMATIVA EN EL SECTOR CON EL FIN DE SOCIALIZAR EL CNT INVITANDO A LA COMUNIDAD A ESTACIONAR LOS VEHICULOS EN LOS LUGARES INDICADOS SEGUN LA NORMATIVIDAD VIGENTE LEY 1811 ACTA Y EVIDENCIAS FOTOGRAFICAS _x000a__x000a_"/>
    <m/>
    <s v="N/A"/>
    <s v="GESTOR Y ORIENTADOR "/>
  </r>
  <r>
    <n v="18"/>
    <d v="2019-07-12T00:00:00"/>
    <s v="CUR AK 68 # 49A-47, SALON S3"/>
    <s v="Santa Cecilia"/>
    <s v="NORMANDIA"/>
    <s v="N/A"/>
    <s v="Adultez"/>
    <s v="1 Formación, sensibilización capacitación"/>
    <s v="1.3 Escenarios de Discusión"/>
    <s v="Q. Capacitaciones Recibidas"/>
    <x v="0"/>
    <x v="0"/>
    <s v="NO"/>
    <s v="N/A"/>
    <d v="2019-07-12T00:00:00"/>
    <d v="2019-07-12T00:00:00"/>
    <d v="2019-07-12T00:00:00"/>
    <n v="0"/>
    <n v="0"/>
    <x v="0"/>
    <s v="CLM 16"/>
    <s v="ESTA ACTIVIDAD NO REQUIERE ACTA "/>
    <s v="PRESENTACION PLAN INSTITUCIONAL DE PARTICIPACION 2019 OGS Y LOS CLM 2019-2020"/>
    <m/>
    <s v="N/A"/>
    <s v="GESTOR Y ORIENTADOR "/>
  </r>
  <r>
    <n v="19"/>
    <d v="2019-07-15T00:00:00"/>
    <s v="ALCALDIA PUENTE ARANDA"/>
    <s v="Ciudad Montes"/>
    <s v="VERAGUAS"/>
    <s v="N/A"/>
    <s v="Adultez"/>
    <s v="3 Aplicación transversal de la Política Pública"/>
    <s v="3.1 Ejecución de la política pública"/>
    <s v="J. Reuniones interinstitucionales / Participación en Instancias"/>
    <x v="0"/>
    <x v="0"/>
    <s v="NO"/>
    <s v="NA"/>
    <d v="2019-07-15T00:00:00"/>
    <d v="2019-07-15T00:00:00"/>
    <d v="2019-07-15T00:00:00"/>
    <n v="0"/>
    <n v="0"/>
    <x v="0"/>
    <s v="CLM 16"/>
    <s v="ACTA Y LISTADO"/>
    <s v="Según los compromisos adquiridos, se asiste a la reunión, con el fin de programar horarios, recorridos, puntos críticos a identificar en la actividad (Puente Aranda todo terreno) según programación del concejo ocal de gobierno que se llevará a cabo el día sábado 27 de julio del presente año, dando inicio a las 9:00 am_x000a_ _x000a_Los puntos identificados para la visita son:_x000a_• Merkacol, ubicado en la Cll 16 sur con cra 32, frente a la estación de Transmilenio (SENA) _x000a_• Parqueadero en la cra 32 con cll 11 sur (bahía), estacionamiento en la vía _x000a_• Parqueo de buses SIPT parque de la paz _x000a_"/>
    <s v="Otro"/>
    <s v="REUNION ALCALDIA PUENTE ARANDA"/>
    <s v="GESTOR "/>
  </r>
  <r>
    <n v="20"/>
    <d v="2019-07-15T00:00:00"/>
    <s v="DILE PUENTE ARANDA"/>
    <s v="Zona Industrial"/>
    <s v="ZONA INDUSTRIAL"/>
    <s v="N/A"/>
    <s v="Adultez"/>
    <s v="3 Aplicación transversal de la Política Pública"/>
    <s v="3.1 Ejecución de la política pública"/>
    <s v="J. Reuniones interinstitucionales / Participación en Instancias"/>
    <x v="0"/>
    <x v="0"/>
    <s v="NO"/>
    <s v="N/A"/>
    <d v="2019-07-15T00:00:00"/>
    <d v="2019-07-15T00:00:00"/>
    <d v="2019-07-15T00:00:00"/>
    <n v="0"/>
    <n v="0"/>
    <x v="0"/>
    <s v="CLM 16"/>
    <s v="ACTA Y LISTADO"/>
    <s v="Se asiste según los compromisos adquiridos, se asiste a la reunión siendo las 2:00 pm donde intervienen las diferentes entidades del distrito, donde se exponen problemáticas de algunos puntos donde se ve afectada la seguridad y convivencia en instituciones educativas y actores de las mismas por ciertas problemáticas en el entorno de la localidad como:                  ( habitantes de calle, canales cercanos a instituciones educativas, expendios de drogas, señalización de vías, acoso)  en donde se proponen diferentes actividades por parte de las entidades del distrito para ayudar a controlar y/o mitigar dichos sucesos. Entre las entidades que participan y dan propuestas se encuentran (secretaría de salud, secretaria de integración social, secretaría de educación, policía nacional, secretaria de gobierno, representantes de las instituciones entre otros), se programará reunión para mes de Agosto para observar los avances obtenidos y socializarlo ante los demás participantes de la mesa._x000a_"/>
    <s v="Otro"/>
    <s v="ENTORNOS ESCOLARES"/>
    <s v="GESTOR "/>
  </r>
  <r>
    <n v="21"/>
    <d v="2019-07-15T00:00:00"/>
    <s v="ALCALDIA PUENTE ARANDA"/>
    <s v="Ciudad Montes"/>
    <s v="VERAGUAS"/>
    <n v="4"/>
    <s v="Adultez"/>
    <s v="2 Gestión participativa del proyecto"/>
    <s v="2.3 Participación ciudadana en Proyectos"/>
    <s v="A. Comisiones de Movilidad"/>
    <x v="0"/>
    <x v="0"/>
    <s v="NO"/>
    <s v="N/A"/>
    <d v="2019-07-15T00:00:00"/>
    <d v="2019-07-15T00:00:00"/>
    <d v="2019-07-15T00:00:00"/>
    <n v="0"/>
    <n v="0"/>
    <x v="0"/>
    <s v="CLM 16"/>
    <s v="ACTA Y LISTADO"/>
    <s v="Conforme a los compromisos adquiridos y bajo el Decreto 006 del 2014 se desarrolla Comisión Local de Movilidad en la Alcaldía Local de Puente Aranda con el fin de trabajar los puntos citados según el orden del día. _x000a_De acuerdo a la citación enviada el día 9 de julio 2019 horario 4:00 pm se da inicio a la reunión Comisión Local de Movilidad, con la asistencia únicamente (4) referentes de las (5) UPZ de la localidad. _x000a_Se solicita desarrollar operativos de restitución de espacio público por toda la 1 de mayo desde la Carrera 34d hasta la Carrera 36 zona de los muebles. _x000a_Por la inasistencias de las entidades (Referente de la Alcaldía Local Participación, IDU, TRANSMILENIO, IDPAC) pese a que se comunicaron previamente con el CLM 16 se da de alta la reunión sin adquirir ningún compromiso, se proyecta la nueva reunió para el mes de agosto._x000a_"/>
    <m/>
    <s v="N/A"/>
    <s v="GESTOR "/>
  </r>
  <r>
    <n v="22"/>
    <d v="2019-07-15T00:00:00"/>
    <s v="ALCALDIA PUENTE ARANDA"/>
    <s v="Ciudad Montes"/>
    <s v="VERAGUAS"/>
    <s v="N/A"/>
    <s v="Adultez"/>
    <s v="5 Tramitación De Requerimientos Ciudadanos"/>
    <s v="5.1 Recepción de Solicitudes"/>
    <s v="R. Atención a la ciudadanía en CLM"/>
    <x v="0"/>
    <x v="0"/>
    <s v="NO"/>
    <s v="N/A"/>
    <d v="2019-07-15T00:00:00"/>
    <d v="2019-07-15T00:00:00"/>
    <d v="2019-07-15T00:00:00"/>
    <n v="0"/>
    <n v="0"/>
    <x v="0"/>
    <s v="CLM 16"/>
    <s v="ESTA ACTIVIDAD NO REQUIERE ACTA "/>
    <s v="ATENCION EN EL CLM 16 DE ACUERDO A LOS HORARIOS ESTABLECIDOS 7:00AM A 4:30PM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23"/>
    <d v="2019-07-16T00:00:00"/>
    <s v="ALCALDIA PUENTE ARANDA"/>
    <s v="Ciudad Montes"/>
    <s v="VERAGUAS"/>
    <s v="N/A"/>
    <s v="Adultez"/>
    <s v="3 Aplicación transversal de la Política Pública"/>
    <s v="3.2 Gestión Pública territorial "/>
    <s v="J. Reuniones interinstitucionales / Participación en Instancias"/>
    <x v="0"/>
    <x v="0"/>
    <s v="NO"/>
    <s v="N/A"/>
    <d v="2019-07-16T00:00:00"/>
    <d v="2019-07-16T00:00:00"/>
    <d v="2019-07-16T00:00:00"/>
    <n v="0"/>
    <n v="0"/>
    <x v="0"/>
    <s v="CLM 16"/>
    <s v="ACTA Y LISTADO"/>
    <s v="Información de acciones de la Secretaria Distrital de Seguridad Convivencia y Justicia conforme al trabajo realizado en la localidad de Puente Aranda en cada una de las 5 UPZ del sector. Operativos en parques, bares, acciones de prevención en transmilenio entre otras, seguimiento a comercio y venta de celulares, requisas y retenes tanto a carro y motos, plan mochila otra de las acciones adelantadas por el equipo SDSCJ plan mochilas, planes baliza, cierre de establecimientos comerciales. Fomentando la participación ciudadana se cuenta con una mesa en la cual se tocan todos los temas de seguridad como hurto a personas y a vehículos. Resultados del canal de comuneros se han establecido 5 mesas institucionales, 2 jornadas de bicidenuncias 25 jornadas de sensibilización, 2040 dosis incautadas contando con un equipo territorial con 1 enlace, 2 gestores y gestores operativos. Video vigilancia en la localidad de cuentan con 226 cámaras que registran todas las dinámicas de cada barrio donde se encuentren generando una respuesta oportuna a la hora de registrarse un delito. Socialización de la campaña zoomos todos contra el maltrato animal a cargo de IDPAC. Una de las causas de maltrato animal encontramos abandono negligencia, sobreexplotación, abuso sexual y maltrato físico y emocional. Siendo abandono y negligencia las causas más recurrentes."/>
    <s v="Comisión Local Intersectorial de Participación (CLIP)"/>
    <m/>
    <s v="GESTOR "/>
  </r>
  <r>
    <n v="24"/>
    <d v="2019-07-16T00:00:00"/>
    <s v="SECRETARIA DISTRITAL DE MOVILIDAD _x000a_Cl. 13 #37-35"/>
    <s v="Zona Industrial"/>
    <s v="ZONA INDUSTRIAL"/>
    <s v="N/A"/>
    <s v="Adultez"/>
    <s v="1 Formación, sensibilización capacitación"/>
    <s v="1.3 Escenarios de Discusión"/>
    <s v="N. Capacitaciones Recibidas"/>
    <x v="0"/>
    <x v="0"/>
    <s v="NO"/>
    <s v="N/A"/>
    <d v="2019-07-16T00:00:00"/>
    <d v="2019-07-16T00:00:00"/>
    <d v="2019-07-16T00:00:00"/>
    <n v="0"/>
    <n v="0"/>
    <x v="0"/>
    <s v="CLM 16"/>
    <s v="ESTA ACTIVIDAD NO REQUIERE ACTA "/>
    <s v="REUNION DE COORDINACION BICIPARCEROS "/>
    <m/>
    <s v="N/A"/>
    <s v="GESTOR "/>
  </r>
  <r>
    <n v="25"/>
    <d v="2019-07-17T00:00:00"/>
    <s v="PARQUE PUBLICO MUZU"/>
    <s v="MUZU"/>
    <s v="MUZU"/>
    <n v="120"/>
    <s v="Juventud"/>
    <s v="1 Formación, sensibilización capacitación"/>
    <s v="1.1 Sensibilización e Información"/>
    <s v="D. Jornadas de sensibilización"/>
    <x v="0"/>
    <x v="0"/>
    <s v="NO"/>
    <s v="N/A"/>
    <d v="2019-07-17T00:00:00"/>
    <d v="2019-07-17T00:00:00"/>
    <d v="2019-07-17T00:00:00"/>
    <n v="0"/>
    <n v="0"/>
    <x v="0"/>
    <s v="CLM 16"/>
    <s v="ACTA Y CERTIFICADO DEL COLEGIO JULIO GARAVITO ARMERO"/>
    <s v="CUELGUES LOS TENIS, PONLOS A JUGAR en el parque público Muzu, en la dirección Calle 39 Sur # 51f – 59), se desarrollaron actividades de formación en articulación con el Colegio Julio Garavito Armero, dirigido a estudiantes de grado 10° y 11°._x000a_Se informa a la comunidad estudiantil los nuevos cambios en el SITP y TM S.A en cuanto a los costos del mismo, las ventajas de la tarjeta personalizada y sus respectivos beneficios, se da un espacio para dar solución a las inquietudes con respecto a los cambios._x000a_Se fomenta el uso de los pasos seguros en la seguridad vial, se explica los principales actores viales y las implicaciones en el desarrollo de su actividad cotidiana como pueden influir en una movilidad más segura y sostenible. Para finalizar se realiza una jornada lúdica pedagógica con el juego mar de letras en el cual se trabajan temas de Movilidad, pasos seguros, actores viales y visión cero._x000a_"/>
    <m/>
    <s v="N/A"/>
    <s v="GESTOR "/>
  </r>
  <r>
    <n v="26"/>
    <d v="2019-07-17T00:00:00"/>
    <s v="PARQUE PUBLICO MUZU"/>
    <s v="MUZU"/>
    <s v="MUZU"/>
    <n v="120"/>
    <s v="Juventud"/>
    <s v="1 Formación, sensibilización capacitación"/>
    <s v="1.1 Sensibilización e Información"/>
    <s v="D. Jornadas de sensibilización"/>
    <x v="0"/>
    <x v="0"/>
    <s v="NO"/>
    <s v="N/A"/>
    <d v="2019-07-17T00:00:00"/>
    <d v="2019-07-17T00:00:00"/>
    <d v="2019-07-17T00:00:00"/>
    <n v="0"/>
    <n v="0"/>
    <x v="0"/>
    <s v="CLM 16"/>
    <s v="ACTA Y CERTIFICADO DEL COLEGIO ANDRES BELLO"/>
    <s v="Conforme a la estrategia de la Secretaria Distrital de Movilidad se acompaña a la estrategia territorial (NO CUELGUES LOS TENIS, PONLOS A JUGAR en el parque público Muzu, en la dirección Calle 39 Sur # 51f – 59), se desarrollaron actividades de formación en articulación con el Colegio Andrés Bello , dirigido a estudiantes de grado 7°, 9° y 11°_x000a_Se informa a la comunidad estudiantil los nuevos cambios en el SITP y TM S.A en cuanto a los costos del mismo, las ventajas de la tarjeta personalizada y sus respectivos beneficios, se da un espacio para dar solución a las inquietudes con respecto a los cambios._x000a_Se fomenta el uso de los pasos seguros en la seguridad vial, se explica los principales actores viales y las implicaciones en el desarrollo de su actividad cotidiana como pueden influir en una movilidad más segura y sostenible. Para finalizar se realiza una jornada lúdica pedagógica con el juego mar de letras en el cual se trabajan temas de Movilidad, pasos seguros, actores viales y visión cero._x000a_"/>
    <m/>
    <s v="N/A"/>
    <s v="GESTOR "/>
  </r>
  <r>
    <n v="27"/>
    <d v="2019-07-17T00:00:00"/>
    <s v="ALCALDIA DE PUENTE ARANDA "/>
    <s v="Ciudad Montes"/>
    <s v="VERAGUAS "/>
    <s v="N/A"/>
    <s v="Adultez"/>
    <s v="3 Aplicación transversal de la Política Pública"/>
    <s v="3.1 Ejecución de la política pública"/>
    <s v="G. Reuniones interinstitucionales / Participación en Instancias"/>
    <x v="0"/>
    <x v="0"/>
    <s v="NO"/>
    <s v="N/A"/>
    <d v="2019-07-17T00:00:00"/>
    <d v="2019-07-17T00:00:00"/>
    <d v="2019-07-17T00:00:00"/>
    <n v="0"/>
    <n v="0"/>
    <x v="0"/>
    <s v="CLM 16"/>
    <s v="ACTA"/>
    <s v="POR MEDIO DE LA PRESENTE PETICION SE SOLICITA  INTERVENCION POR PARTE DE LA SECRETARIA DE MOVILIDAD EN VARIOS PUNTOS, ENTRE LOS CUALES ESTÁN:_x000a__x000a_• BARRIO BRASILIA AV CRA 50, ENTRE CLL 4C Y 5 ( PARQUEO EN VIA, AMBOS COSTADOS), HORAS DEL MEDIO DÍA_x000a_• BARRIO MILENTA, CRA 63 ENTRE CLL 18 Y 12 SUR (PARQUEO EN VIA), TODO EL DÍA_x000a_• CAMELIA SUR, CLL 2 DESDE FERROCARRIL, HASTA CRA 60 (PARQUEO EN VÍA) TDO EL DÍA _x000a_• CRA 50 CON CLL 3 (PARQUEO EN LA ZONA VERDE) TODO EL DIA, FINES DE SEMANA_x000a_"/>
    <s v="Otro"/>
    <s v="TERRITORIALIZACION BARRIO BRASILIA"/>
    <s v="GESTOR "/>
  </r>
  <r>
    <n v="28"/>
    <d v="2019-07-17T00:00:00"/>
    <s v="CIOM PA"/>
    <s v="San Rafael"/>
    <s v="SAN GABRIEL"/>
    <s v="N/A"/>
    <s v="Adultez"/>
    <s v="3 Aplicación transversal de la Política Pública"/>
    <s v="3.2 Gestión Pública territorial "/>
    <s v="G. Reuniones interinstitucionales / Participación en Instancias"/>
    <x v="0"/>
    <x v="0"/>
    <s v="NO"/>
    <s v="N/A"/>
    <d v="2019-07-17T00:00:00"/>
    <d v="2019-07-17T00:00:00"/>
    <d v="2019-07-17T00:00:00"/>
    <n v="0"/>
    <n v="0"/>
    <x v="0"/>
    <s v="CLM 16"/>
    <s v="ACTA Y LISTADO"/>
    <s v="Conforme a los compromisos adelantados con la SDM se acompaña a la reunión mensual desarrollada en CIOM de la localidad de Puente Aranda. Con el fin de dar a conocer las acciones adelantadas a la fecha por la mesa, se manejan los temas de difusión el cual se enfocan en generar comunicaciones masivas por medio  dela radio la cual va generar un mayor impacto en cuanto a la apropiación de terminologías y conocimiento en general de la mesa. "/>
    <s v="Comité Operativo Local de Mujer (COLMYG)"/>
    <m/>
    <s v="GESTOR "/>
  </r>
  <r>
    <n v="29"/>
    <d v="2019-07-18T00:00:00"/>
    <s v="SALON COMUNAL LA FRANCIA CLL 5F BISA NO 43B - 02"/>
    <s v="San Rafael"/>
    <s v="LA FRANCIA "/>
    <s v="N/A"/>
    <s v="Adultez"/>
    <s v="1 Formación, sensibilización capacitación"/>
    <s v="1.1 Sensibilización e Información"/>
    <s v="E. Jornadas informativas y de divulgación"/>
    <x v="0"/>
    <x v="0"/>
    <s v="NO"/>
    <s v="N/A"/>
    <d v="2019-07-18T00:00:00"/>
    <d v="2019-07-18T00:00:00"/>
    <d v="2019-07-18T00:00:00"/>
    <n v="0"/>
    <n v="0"/>
    <x v="0"/>
    <s v="CLM 16"/>
    <s v="ACTA Y EVIDENCIA FOTOGRAFICA"/>
    <s v="Se asiste a Jornada informativa, con el fin de dar a conocer a la comunidad, entregando volante donde se habla de la ley 769 de 2002 CNT (5 Razones para cuidar las señales), y en la misma pieza informativa se encuentran las funciones del defensor del ciudadano , cuál es su propósito, como acceder a él; de la misma manera se le informa a los ciudadanos como presentar sus peticiones, quejas y reclamos y cuáles son los canales para realizarlos"/>
    <m/>
    <s v="N/A"/>
    <s v="GESTOR "/>
  </r>
  <r>
    <n v="30"/>
    <d v="2019-07-18T00:00:00"/>
    <s v="SALON COMUNAL VILLA INES CRA 38A # 1D - 30"/>
    <s v="Ciudad Montes"/>
    <s v="VILLA INES"/>
    <s v="N/A"/>
    <s v="Adultez"/>
    <s v="1 Formación, sensibilización capacitación"/>
    <s v="1.1 Sensibilización e Información"/>
    <s v="E. Jornadas informativas y de divulgación"/>
    <x v="0"/>
    <x v="0"/>
    <s v="NO"/>
    <s v="N/A"/>
    <d v="2019-07-18T00:00:00"/>
    <d v="2019-07-18T00:00:00"/>
    <d v="2019-07-18T00:00:00"/>
    <n v="0"/>
    <n v="0"/>
    <x v="0"/>
    <s v="CLM 16"/>
    <s v="ACTA Y EVIDENCIA FOTOGRAFICA"/>
    <s v="Se asiste a Jornada informativa, con el fin de dar a conocer a la comunidad, entregando volante donde se habla de la ley 769 de 2002 CNT (5 Razones para cuidar las señales), y en la misma pieza informativa se encuentran las funciones del defensor del ciudadano , cuál es su propósito, como acceder a él; de la misma manera se le informa a los ciudadanos como presentar sus peticiones, quejas y reclamos y cuáles son los canales para realizarlos"/>
    <m/>
    <s v="N/A"/>
    <s v="GESTOR "/>
  </r>
  <r>
    <n v="31"/>
    <d v="2019-07-18T00:00:00"/>
    <s v="SDM CALLE 13"/>
    <s v="Zona Industrial"/>
    <s v="ZONA INDUSTRIAL"/>
    <s v="N/A"/>
    <s v="Adultez"/>
    <s v="3 Aplicación transversal de la Política Pública"/>
    <s v="3.1 Ejecución de la política pública"/>
    <s v="G. Reuniones interinstitucionales / Participación en Instancias"/>
    <x v="0"/>
    <x v="0"/>
    <s v="NO"/>
    <s v="N/A"/>
    <d v="2019-07-18T00:00:00"/>
    <d v="2019-07-18T00:00:00"/>
    <d v="2019-07-18T00:00:00"/>
    <n v="0"/>
    <n v="0"/>
    <x v="0"/>
    <s v="CLM 16"/>
    <s v="ACTA Y LISTADO"/>
    <s v="Conforme a la estrategia de la secretaria Distrital de Movilidad, Oficina de Gestión Social y los CLM, se desarrolla articulación con el Subsecretario Sergio Martínez (padrino), con el fin de informar las acciones adelantadas en la localidad de Puente Aranda en el desarrollo del PIP, puntos críticos, ejecución de actividades con la comunidad, comerciantes, industriales, instituciones, entre otros. De los cuales se cita como ejemplo puntos de interés en el trabajo desarrollado en terreno como; San Andresito, Outlets America, Alqueria, Zona de los químicos, Plaza de mercado Trinidad Galán, entre otras. Con el fin de dar a conocer el trabajo adelantado por el Clm 16 en terreno. Para tal fin se identifican 3 puntos críticos de la localidad para gestionar y desarrollar su respectiva implementación de acuerdo a la siniestralidad, invasión de espacio público, entre otros factores.  "/>
    <s v="Otro"/>
    <s v="SDM PLAN PADRINO"/>
    <s v="GESTOR "/>
  </r>
  <r>
    <n v="32"/>
    <d v="2019-07-18T00:00:00"/>
    <s v="SALON COMUNAL VERAGUAS"/>
    <s v="Ciudad Montes"/>
    <s v="VERAGUAS "/>
    <n v="22"/>
    <s v="Adultez"/>
    <s v="1 Formación, sensibilización capacitación"/>
    <s v="1.1 Sensibilización e Información"/>
    <s v="D. Jornadas de sensibilización"/>
    <x v="0"/>
    <x v="0"/>
    <s v="NO"/>
    <s v="N/A"/>
    <d v="2019-07-18T00:00:00"/>
    <d v="2019-07-18T00:00:00"/>
    <d v="2019-07-18T00:00:00"/>
    <n v="0"/>
    <n v="0"/>
    <x v="0"/>
    <s v="CLM 16"/>
    <s v="ACTA Y LISTADO"/>
    <s v="Según los compromisos adquiridos se asiste a la jornada formativa con el fin de dar a conocer las ofertas institucionales por parte de las entidades citadas para el orden del día, entre éstas se encuentran el instituto de desarrollo urbano IDU, secretaría general, transmilenio y la secretaría distrital de movilidad. Se citó a los líderes y lideresas de diferentes sectores de la localidad de Puente Aranda con el fin de darles a conocer nuestra función, gestión y objetivos_x000a_durante el periodo en el que se ha estado trabajando._x000a_De la misma manera se les da a conocer herramientas a las cuales pueden acceder para hacersus solicitudes con las diferentes problemáticas que se presentan en la localidad; Entre algunos de los puntos importantes que se tocaron, fue el funcionamiento y valores de los servicios zonales y troncales del Transmilenio y como realizar los transbordos. La intervención y operatividad del IDU en cuanto al sistema de malla vial y sus competencias; por parte de la secretaría general la importancia y el uso del aplicativo Bogotá te Escucha; y la secretaría de movilidad exponiendo sus funciones, medidas preventivas, operativas y formativas, el CLM-16 realiza actividad lúdico pedagógica (mar de letras)"/>
    <m/>
    <s v="N/A"/>
    <s v="GESTOR "/>
  </r>
  <r>
    <n v="33"/>
    <d v="2019-07-19T00:00:00"/>
    <s v="SECRETARIA DISTRITAL DE MOVILIDAD _x000a_Cl. 13 #37-35 "/>
    <s v="Zona Industrial"/>
    <s v="ZONA INDUSTRIAL"/>
    <s v="N/A"/>
    <s v="Adultez"/>
    <s v="1 Formación, sensibilización capacitación"/>
    <s v="1.3 Escenarios de Discusión"/>
    <s v="R. Reuniones de Coordinaciòn"/>
    <x v="0"/>
    <x v="0"/>
    <s v="NO"/>
    <s v="N/A"/>
    <d v="2019-07-19T00:00:00"/>
    <d v="2019-07-19T00:00:00"/>
    <d v="2019-07-19T00:00:00"/>
    <n v="0"/>
    <n v="0"/>
    <x v="0"/>
    <s v="CLM 16"/>
    <s v="ESTA ACTIVIDAD NO REQUIERE ACTA"/>
    <s v="REUNION DE COORDINACIÓN "/>
    <m/>
    <s v="N/A"/>
    <s v="GESTOR "/>
  </r>
  <r>
    <n v="34"/>
    <d v="2019-07-22T00:00:00"/>
    <s v="ALCALDIA LOCAL PUENTE ARANDA "/>
    <s v="Ciudad Montes"/>
    <s v="VERAGUAS "/>
    <s v="N/A"/>
    <s v="Adultez"/>
    <s v="1 Formación, sensibilización capacitación"/>
    <s v="1.1 Sensibilización e Información"/>
    <s v="E. Jornadas informativas y de divulgación"/>
    <x v="0"/>
    <x v="0"/>
    <s v="NO"/>
    <s v="N/A"/>
    <d v="2019-07-22T00:00:00"/>
    <d v="2019-07-22T00:00:00"/>
    <d v="2019-07-22T00:00:00"/>
    <n v="0"/>
    <n v="0"/>
    <x v="0"/>
    <s v="CLM 16"/>
    <s v="ACTA Y EVIDENCIA FOTOGRAFICA"/>
    <s v="Según los compromisos adquiridos en articulación con el IDU, se publica la pieza comunicativa “Puente Aranda se sienta en las mesas de construcción de ciudadanía”  en las carteleras de la alcaldía local de Puente Aranda, con el fin de que se dialogue sobre las prácticas de participación ciudadana alrededor de los proyectos de infraestructura de la ciudad._x000a__x000a_Mesa 1: competencias de las entidades encargadas de la malla vial y el espacio público asociado SIGIDU_x000a_Mesa 2: ciclo de los proyectos y proyectos de ciudad_x000a__x000a_Las mesas están citadas para el día miércoles 24 de julio a las 3:00 pm y se certificará la asistencia"/>
    <m/>
    <s v="N/A"/>
    <s v="GESTOR "/>
  </r>
  <r>
    <n v="35"/>
    <d v="2019-07-22T00:00:00"/>
    <s v="JAL PUENTE ARANDA "/>
    <s v="Ciudad Montes"/>
    <s v="VERAGUAS "/>
    <s v="N/A"/>
    <s v="Adultez"/>
    <s v="1 Formación, sensibilización capacitación"/>
    <s v="1.1 Sensibilización e Información"/>
    <s v="E. Jornadas informativas y de divulgación"/>
    <x v="0"/>
    <x v="0"/>
    <s v="NO"/>
    <s v="N/A"/>
    <d v="2019-07-22T00:00:00"/>
    <d v="2019-07-22T00:00:00"/>
    <d v="2019-07-22T00:00:00"/>
    <n v="0"/>
    <n v="0"/>
    <x v="0"/>
    <s v="CLM 16"/>
    <s v="ACTA Y EVIDENCIA FOTOGRAFICA"/>
    <s v="Según los compromisos adquiridos en articulación con el IDU, se publica la pieza comunicativa “Puente Aranda se sienta en las mesas de construcción de ciudadanía”  en las carteleras de la alcaldía local de Puente Aranda, con el fin de que se dialogue sobre las prácticas de participación ciudadana alrededor de los proyectos de infraestructura de la ciudad._x000a__x000a_Mesa 1: competencias de las entidades encargadas de la malla vial y el espacio público asociado SIGIDU_x000a_Mesa 2: ciclo de los proyectos y proyectos de ciudad_x000a__x000a_Las mesas están citadas para el día miércoles 24 de julio a las 3:00 pm y se certificará la asistencia"/>
    <m/>
    <s v="N/A"/>
    <s v="GESTOR "/>
  </r>
  <r>
    <n v="36"/>
    <d v="2019-07-22T00:00:00"/>
    <s v="ALCALDIA DE PTE. ARANDA"/>
    <s v="Ciudad Montes"/>
    <s v="VERAGUAS "/>
    <s v="N/A"/>
    <s v="Adultez"/>
    <s v="3 Aplicación transversal de la Política Pública"/>
    <s v="3.2 Gestión Pública territorial "/>
    <s v="G. Reuniones interinstitucionales / Participación en Instancias"/>
    <x v="0"/>
    <x v="0"/>
    <s v="NO"/>
    <s v="N/A"/>
    <d v="2019-07-22T00:00:00"/>
    <d v="2019-07-22T00:00:00"/>
    <d v="2019-07-22T00:00:00"/>
    <n v="0"/>
    <n v="0"/>
    <x v="0"/>
    <s v="CLM 16"/>
    <s v="ACTA Y LISTADO"/>
    <s v="Conforme a los compromisos adquiridos se desarrolla mesa de trabajo el fin de ejecutar estrategias de acercamiento con la comunidad de la UPZ 108 Zona Industrial, para tal fin se articula con la lides de la comunidad del barrio Cundinamarca con el fin de dar a conocer y socializar la oferta institucional de las entidades como SDM, SDA y la oferta de la Cruz Roja. En el transcurso de la semana se desarrollara encuentro comunitario con la comunidad con el fin de dar a conocer el plan de trabajo, escuchar las problemáticas y dar respuesta de las mismas."/>
    <s v="Consejo Local de gestión de Riesgo y Cambio Climático (CLGR-CC), "/>
    <m/>
    <s v="GESTOR "/>
  </r>
  <r>
    <n v="37"/>
    <d v="2019-07-22T00:00:00"/>
    <s v="ALCALDIA DE PUENTE ARANDA "/>
    <s v="Ciudad Montes"/>
    <s v="VERAGUAS "/>
    <n v="1"/>
    <s v="Adultez"/>
    <s v="1 Formación, sensibilización capacitación"/>
    <s v="1.2 Socialización"/>
    <s v="F. Encuentros Comunitarios"/>
    <x v="0"/>
    <x v="0"/>
    <s v="NO"/>
    <s v="N/A"/>
    <d v="2019-07-22T00:00:00"/>
    <d v="2019-07-22T00:00:00"/>
    <d v="2019-07-22T00:00:00"/>
    <n v="0"/>
    <n v="0"/>
    <x v="0"/>
    <s v="CLM 16"/>
    <s v="ACTA"/>
    <s v="SE ACERCA CIUDADANA AL CENTRO LOCAL DE MOVILIDAD, ALCALDIA DE PUENTE ARANDA CON EL FIN DE SOLICITAR REDUCTORES DE VELOCIDAD O SEÑALIZACION PERTINENTE EN LA CLL 2 CON CRA 31 A (ESQUINA FRENTE A PANADERIA), DADO A QUE LOS VEHICULOS AL HACER EL RETORNO GENERAN ACCIDENTES; LA MAYOR CANTIDAD DE ESTOS SE GENERAN EN LAS HORAS PICO. SE PROCEDE A REGISTRAR PETICIÓN POR APLICATIVO BOGOTÁ TE ESCUCHA."/>
    <m/>
    <s v="N/A"/>
    <s v="GESTOR "/>
  </r>
  <r>
    <n v="38"/>
    <d v="2019-07-22T00:00:00"/>
    <s v="ALCALDIA DE PUENTE ARANDA "/>
    <s v="Ciudad Montes"/>
    <s v="VERAGUAS "/>
    <n v="1"/>
    <s v="Adultez"/>
    <s v="5 Tramitación De Requerimientos Ciudadanos"/>
    <s v="5.2  Seguimiento a Trámites"/>
    <s v="O. Atención a la ciudadanía en CLM"/>
    <x v="0"/>
    <x v="0"/>
    <s v="NO"/>
    <s v="N/A"/>
    <d v="2019-07-22T00:00:00"/>
    <d v="2019-07-22T00:00:00"/>
    <d v="2019-07-22T00:00:00"/>
    <n v="0"/>
    <n v="0"/>
    <x v="0"/>
    <s v="CLM 16"/>
    <s v="ESTA ACTIVIDAD NO REQUIERE ACTA"/>
    <s v="ATENCION EN EL CLM 16 DE ACUERDO A LOS HORARIOS ESTABLECIDOS 7:00AM A 4:30PM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39"/>
    <d v="2019-07-23T00:00:00"/>
    <s v="SDM PALOQUEMAO"/>
    <s v="LA SABANA"/>
    <s v="PALOQUEMAO "/>
    <s v="N/A"/>
    <s v="Adultez"/>
    <s v="3 Aplicación transversal de la Política Pública"/>
    <s v="3.1 Ejecución de la política pública"/>
    <s v="G. Reuniones interinstitucionales / Participación en Instancias"/>
    <x v="0"/>
    <x v="0"/>
    <s v="NO"/>
    <s v="N/A"/>
    <d v="2019-07-23T00:00:00"/>
    <d v="2019-07-23T00:00:00"/>
    <d v="2019-07-23T00:00:00"/>
    <n v="0"/>
    <n v="0"/>
    <x v="0"/>
    <s v="CLM 16"/>
    <s v="ACTA Y LISTADOS "/>
    <s v="Conforme a los compromisos adquiridos con el equipo de trabajo Puente Aranda, se desarrolla reunión de acuerdo a los diálogos ciudadanos del día 5 de septiembre año en curso. Como tentativa tenemos la reunión y socialización en el salón Comunal Ponderosa._x000a_Puntos del recorrido - Sector de los químicos, desarrollo de Plan piloto. 8.30 am - Outlets Américas 7.30 am - Tv 53 con Calle 2  (Ponderosa) 9.30 _x000a_Reunión tipo 10.30 am en el salón Ponderosa._x000a_Socialización de entornos escolares, información de zona de los químicos cambios de sentido vial y las zonas adecuadas para el desarrollo cargue y descargue. Se desarrollará un cambio de sentido vial plan piloto norte - sur de acuerdo a la propuesta de la entidad SDM, pero la comunidad manifiesta que es necesario y solicitan q sea saliendo del Barrio ( sur - norte)._x000a_En el plan piloto se se solicita la ayuda del centro local para hacer la respectiva socialización del sector y cambio de sentido vial._x000a_El piloto va ser ejecutado durante 15 días. _x000a_"/>
    <s v="Otro"/>
    <s v="SDM GERENTE DE ZONA-AREA"/>
    <s v="GESTOR "/>
  </r>
  <r>
    <n v="40"/>
    <d v="2019-07-23T00:00:00"/>
    <s v="SDM CALLE 13 "/>
    <s v="Zona Industrial"/>
    <s v="ZONA INDUSTRIAL"/>
    <s v="N/A"/>
    <s v="Adultez"/>
    <s v="3 Aplicación transversal de la Política Pública"/>
    <s v="3.1 Ejecución de la política pública"/>
    <s v="G. Reuniones interinstitucionales / Participación en Instancias"/>
    <x v="0"/>
    <x v="0"/>
    <s v="NO"/>
    <s v="N/A"/>
    <d v="2019-07-23T00:00:00"/>
    <d v="2019-07-23T00:00:00"/>
    <d v="2019-07-23T00:00:00"/>
    <n v="0"/>
    <n v="0"/>
    <x v="0"/>
    <s v="CLM 16"/>
    <s v="ACTA Y LISTADOS "/>
    <s v="Zona de los Químicos. Se desarrolla la reunión con el fin de socializar acciones a la fecha. _x000a_15 de agosto se pretende montar el plan piloto en el sector con el fin que dure 2 semanas. Los resultados arrojan un cambio de sentido vial la comunidad no le interesó la medida del cambio en orientación de norte a sur, solicitando los industriales la medida de sur a norte, para tal fin se plantea un piloto evaluando las dos medidas. Se trabaja con la propuesta (norte - sur) pero el desarrollo de la acción de cargue y descargue se evaluaran la actividad tanto en la zona occidental como oriental. El cambio de sentido se desarrollará únicamente por la Carrera 63. Es importante recordar a la comunidad que no se va dejar entrar vehículos tipo tracto camión el acompañamiento de tránsito en el sector._x000a_La sensibilización comenzaría de acuerdo a la agenda: - Elaboración de piezas -Socialización en redes - Divulgación en campo _x000a_El Horario programado será de 6am - 6pm _x000a_De lunes a sábado _x000a_19 al 24 Occidente_x000a_26 al 31 Oriente_x000a_Socialización en campo "/>
    <s v="Otro"/>
    <s v="SDM PLAN PADRINO ZONA QUIMICOS"/>
    <s v="GESTOR "/>
  </r>
  <r>
    <n v="41"/>
    <d v="2019-07-23T00:00:00"/>
    <s v="AVENIDA CARRERA 50 CON CALLE 1D PARQUE JAZMIN"/>
    <s v="Ciudad Montes"/>
    <s v="JAZMIN"/>
    <s v="N/A"/>
    <s v="Adultez"/>
    <s v="3 Aplicación transversal de la Política Pública"/>
    <s v="3.1 Ejecución de la política pública"/>
    <s v="G. Reuniones interinstitucionales / Participación en Instancias"/>
    <x v="0"/>
    <x v="0"/>
    <s v="NO"/>
    <s v="N/A"/>
    <d v="2019-07-23T00:00:00"/>
    <d v="2019-07-23T00:00:00"/>
    <d v="2019-07-23T00:00:00"/>
    <n v="0"/>
    <n v="0"/>
    <x v="0"/>
    <s v="CLM 16"/>
    <s v="ACTA Y LISTADOS "/>
    <s v="Conforme a la estrategia de la Secretaria Distrital de Movilidad se desarrolla recorrido en compañía del funcionario de la alcaldía Camilo Angarita y el apoyo a los gerentes de zona Zamir Robayo. De acuerdo al plan piloto el cual se desarrolla en la zona de los químicos, se pretende tomar el registro vehicular por medio de fotografías determinando la densidad y flujo vehicular. Con el fin de determinar los mejores puntos para el desarrollo y adecuación de la actividad de cargue y descargue en el sector."/>
    <s v="Otro"/>
    <s v="ACTIVIDAD FESTICHINOS"/>
    <s v="GESTOR "/>
  </r>
  <r>
    <n v="42"/>
    <d v="2019-07-25T00:00:00"/>
    <s v="CRR 63 ENTRE CLL 5H Y CLL 9 "/>
    <s v="San Rafael"/>
    <s v="TRINIDAD"/>
    <n v="1"/>
    <s v="Adultez"/>
    <s v="3 Aplicación transversal de la Política Pública"/>
    <s v="3.1 Ejecución de la política pública"/>
    <s v="I. Recorridos"/>
    <x v="0"/>
    <x v="0"/>
    <s v="NO"/>
    <s v="N/A"/>
    <d v="2019-07-25T00:00:00"/>
    <d v="2019-07-25T00:00:00"/>
    <d v="2019-07-25T00:00:00"/>
    <n v="0"/>
    <n v="0"/>
    <x v="0"/>
    <s v="CLM 16"/>
    <s v="ACTA Y LISTADO"/>
    <s v="Conforme a la estrategia de la Secretaria Distrital de Movilidad se desarrolla recorrido en compañía del funcionario de la alcaldía Camilo Angarita y el apoyo a los gerentes de zona Zamir Robayo. De acuerdo al plan piloto el cual se desarrolla en la zona de los químicos, se pretende tomar el registro vehicular por medio de fotografías determinando la densidad y flujo vehicular. Con el fin de determinar los mejores puntos para el desarrollo y adecuación de la actividad de cargue y descargue en el sector."/>
    <m/>
    <s v="N/A"/>
    <s v="GESTOR "/>
  </r>
  <r>
    <n v="43"/>
    <d v="2019-07-26T00:00:00"/>
    <s v="PORTAL DEL TUNAL Cl. 56 Sur #23-65"/>
    <s v="ARBORIZADORA"/>
    <s v="CASALINDA"/>
    <s v="N/A"/>
    <s v="Adultez"/>
    <s v="1 Formación, sensibilización capacitación"/>
    <s v="1.3 Escenarios de Discusión"/>
    <s v="N. Capacitaciones Recibidas"/>
    <x v="0"/>
    <x v="0"/>
    <s v="NO"/>
    <s v="N/A"/>
    <d v="2019-07-26T00:00:00"/>
    <d v="2019-07-26T00:00:00"/>
    <d v="2019-07-26T00:00:00"/>
    <n v="0"/>
    <n v="0"/>
    <x v="0"/>
    <s v="CLM 16"/>
    <s v="ESTA ACTIVIDAD NO REQUIERE ACTA"/>
    <s v="REUNION MESA DE TRABAJO ACCESIBILIDAD PORTAL TUNAL "/>
    <m/>
    <s v="N/A"/>
    <s v="GESTOR "/>
  </r>
  <r>
    <n v="44"/>
    <d v="2019-07-29T00:00:00"/>
    <s v="SECRETARIA DISTRITAL DE MOVILIDAD _x000a_Cl. 13 #37-36"/>
    <s v="Zona Industrial"/>
    <s v="ZONA INDUSTRIAL"/>
    <s v="N/A"/>
    <s v="Adultez"/>
    <s v="1 Formación, sensibilización capacitación"/>
    <s v="1.3 Escenarios de Discusión"/>
    <s v="N. Capacitaciones Recibidas"/>
    <x v="0"/>
    <x v="0"/>
    <s v="NO"/>
    <s v="N/A"/>
    <d v="2019-07-29T00:00:00"/>
    <d v="2019-07-29T00:00:00"/>
    <d v="2019-07-29T00:00:00"/>
    <n v="0"/>
    <n v="0"/>
    <x v="0"/>
    <s v="CLM 16"/>
    <s v="ESTA ACTIVIDAD NO REQUIERE ACTA"/>
    <s v="SOCIALIZACION DE LA HERRAMINETA PIP Y APLICACIÓN PERIODO JULIO 2019"/>
    <m/>
    <s v="N/A"/>
    <s v="GESTOR "/>
  </r>
  <r>
    <n v="45"/>
    <d v="2019-07-29T00:00:00"/>
    <s v="SECRETARIA DISTRITAL DE MOVILIDAD _x000a_Cl. 13 #37-37"/>
    <s v="Zona Industrial"/>
    <s v="ZONA INDUSTRIAL"/>
    <s v="N/A"/>
    <s v="Adultez"/>
    <s v="1 Formación, sensibilización capacitación"/>
    <s v="1.3 Escenarios de Discusión"/>
    <s v="R. Reuniones de Coordinaciòn"/>
    <x v="0"/>
    <x v="0"/>
    <s v="NO"/>
    <s v="N/A"/>
    <d v="2019-07-29T00:00:00"/>
    <d v="2019-07-29T00:00:00"/>
    <d v="2019-07-29T00:00:00"/>
    <n v="0"/>
    <n v="0"/>
    <x v="0"/>
    <s v="CLM 16"/>
    <s v="ESTA ACTIVIDAD NO REQUIERE ACTA"/>
    <s v="INFORMACION Y DESARROLLO DE ACCIONES PREVISTAS PARA LA EJECUCION DE LA NUEVA HERRAMIENTA A PARTIR DE JULIO 2019"/>
    <m/>
    <s v="N/A"/>
    <s v="GESTOR "/>
  </r>
  <r>
    <n v="46"/>
    <d v="2019-07-30T00:00:00"/>
    <s v="LA GUACA CL 17 SUR NO 39 - 55 "/>
    <s v="Ciudad Montes"/>
    <s v="GUACA"/>
    <n v="9"/>
    <s v="Adultez"/>
    <s v="1 Formación, sensibilización capacitación"/>
    <s v="1.1 Sensibilización e Información"/>
    <s v="F. Encuentros Comunitarios"/>
    <x v="1"/>
    <x v="1"/>
    <s v="NO"/>
    <s v="DESARROLLO DE JORNADAS INFORMATIVAS EN EL SECTOR EN LA DIRECCION CALLE 17SUR NO 39 - 55 CON EL FIN DE SOCIALIZAR EL CNT LEY 1811 DEL 2016"/>
    <d v="2019-07-30T00:00:00"/>
    <d v="2019-08-20T00:00:00"/>
    <d v="2019-08-27T00:00:00"/>
    <n v="21"/>
    <n v="28"/>
    <x v="0"/>
    <s v="CLM 16"/>
    <s v="ACTA Y LISTADOS"/>
    <s v="SE DESARROLLARA ACCIONES CONFORME A LOS COMPROMISOS ESTABLECIDOS CON LA COMUNIDAD DE LA GUACA DE ACUERDO A LA AGENDA ESTABLECIDA_x000a_Conforme a los compromisos adquiridos con la JAC BARRIO LA GUACA se desarrolla acercamiento con la comunidad con el fin de conocer las problemáticas del sector. Se hace una pequeña presentación del CLM 16 y su respectiva oferta institucional PIP. _x000a_La comunidad se compromete a dejar los vehículos en los estacionamientos establecidos parqueaderos. Se plantea el desarrollo de jornadas informativas previas a la ejecución de operativos en la dirección CALLE 17SUR NO 39 - 55 El acompañamiento de la Jornada Informativa por parte de la comunidad. Hablar con el sacerdote con el fin de no generar problemáticas de espacio público. _x000a_SE DESARROLA LAMJORNADA INFORMATIVA CORRESPONDIENTE"/>
    <m/>
    <s v="N/A"/>
    <s v="GESTOR "/>
  </r>
  <r>
    <n v="47"/>
    <d v="2019-07-31T00:00:00"/>
    <s v="CARRERA 31D NO 4 - 05"/>
    <s v="Zona Industrial"/>
    <s v="ZONA INDUSTRIAL"/>
    <s v="N/A"/>
    <s v="Adultez"/>
    <s v="3 Aplicación transversal de la Política Pública"/>
    <s v="3.2 Gestión Pública territorial "/>
    <s v="J. Reuniones interinstitucionales / Participación en Instancias"/>
    <x v="0"/>
    <x v="0"/>
    <s v="NO"/>
    <s v="N/A"/>
    <d v="2019-07-31T00:00:00"/>
    <d v="2019-07-31T00:00:00"/>
    <d v="2019-07-31T00:00:00"/>
    <n v="0"/>
    <n v="0"/>
    <x v="0"/>
    <s v="CLM 16"/>
    <s v="ACTA Y LISTADOS "/>
    <s v="_x000a_Se da inicio a la reunión CONSEJO LOCAL DE GESTION DE RIESGO Y CAMBIO CLIMATICO con el fin de dar a conocer las acciones desarrolladas por la entidad en cada una de las instancias que participan en la misma. _x000a_Presentar avances y las temáticas que se van a tratar, en primera instancia se recuerda que la alcaldía con IDGER tendrá el primer espacio para dar a conocer la razón de ser de las escuelas de riesgos para la localidad._x000a_Que actividades dentro del marco misional desarrollar un informe para el 9 septiembre con el fin de dar a conocer las acciones adelantadas a la fecha por el CLM 16. Se remitirán los compromisos a los respectivos correos_x000a_"/>
    <s v="Consejo Local de gestión de Riesgo y Cambio Climático (CLGR-CC), "/>
    <m/>
    <s v="GESTOR "/>
  </r>
  <r>
    <n v="48"/>
    <d v="2019-07-31T00:00:00"/>
    <s v="CARRERA 31D NO 4 - 05"/>
    <s v="Ciudad Montes"/>
    <s v="VERAGUAS "/>
    <s v="N/A"/>
    <s v="Adultez"/>
    <s v="3 Aplicación transversal de la Política Pública"/>
    <s v="3.2 Gestión Pública territorial "/>
    <s v="J. Reuniones interinstitucionales / Participación en Instancias"/>
    <x v="0"/>
    <x v="0"/>
    <s v="NO"/>
    <s v="N/A"/>
    <d v="2019-07-31T00:00:00"/>
    <d v="2019-07-31T00:00:00"/>
    <d v="2019-07-31T00:00:00"/>
    <n v="0"/>
    <n v="0"/>
    <x v="0"/>
    <s v="CLM 16"/>
    <s v="ACTA Y LISTADO"/>
    <s v="Se da inicio a la reunión con el fin de dar a conocer las acciones en terreno de acuerdo a las necesidades de la mesa COLEV. La próxima semana se da comienzo al mes adulto mayor, el día 9 de agosto año en curso, se da inicio a las actividades recreo-deportivas para fomentar la participación ciudadana en el parque Ciudad Montes y Persona Mayor. De acuerdo a la estrategia de convocatoria cada entidad se comprometería ayudando en la misma llegando a los líderes y referentes de la comunidad y participantes de las diferentes acciones de la alcaldía y entidades  para un cupo total de 220 personas._x000a_Se plantea el desarrollo de una viejo-teca en conmemoración al mes de la vejez._x000a_"/>
    <s v="Comité Operativo Local de envejecimiento y vejez (COLEV)"/>
    <m/>
    <s v="GESTOR "/>
  </r>
  <r>
    <n v="49"/>
    <d v="2019-07-31T00:00:00"/>
    <s v="SALON COMUNAL LA FRANCIA DG 5H ENTRE TV 44A Y TV 45"/>
    <s v="San Rafael"/>
    <s v="FRANCIA"/>
    <n v="16"/>
    <s v="Adultez"/>
    <s v="1 Formación, sensibilización capacitación"/>
    <s v="1.1 Sensibilización e Información"/>
    <s v="E. Jornadas informativas y de divulgación"/>
    <x v="0"/>
    <x v="0"/>
    <s v="NO"/>
    <s v="N/A"/>
    <d v="2019-07-31T00:00:00"/>
    <d v="2019-07-31T00:00:00"/>
    <d v="2019-07-31T00:00:00"/>
    <n v="0"/>
    <n v="0"/>
    <x v="0"/>
    <s v="CLM 16"/>
    <s v="ACTA Y LISTADOS "/>
    <s v="SE REALIZA LA JORNADA INFORMATIVA CORRESPONDIENTE A LA SOLICTUD HECHA POR LA COMUNIDAD DEL BARRIO LA FRANCIA, DONDE SE ENTREGA LA DEBIDA PIEZA COMUNICATIVA DONDE SE HABLA DE LA LEY 1811 DE 2016"/>
    <m/>
    <s v="N/A"/>
    <s v="GESTOR "/>
  </r>
  <r>
    <n v="50"/>
    <d v="2019-07-31T00:00:00"/>
    <s v="CARRERA 31D NO 4 - 05"/>
    <s v="Ciudad Montes"/>
    <s v="VERAGUAS"/>
    <n v="1"/>
    <s v="Adultez"/>
    <s v="5 Tramitación De Requerimientos Ciudadanos"/>
    <s v="5.1 Recepción de Solicitudes"/>
    <s v="O. Atención a la ciudadanía en CLM"/>
    <x v="0"/>
    <x v="0"/>
    <s v="NO"/>
    <s v="N/A"/>
    <d v="2019-07-31T00:00:00"/>
    <d v="2019-07-31T00:00:00"/>
    <d v="2019-07-31T00:00:00"/>
    <n v="0"/>
    <n v="0"/>
    <x v="0"/>
    <s v="CLM 16"/>
    <s v="ESTA ACTIVIDAD NO REQUIERE ACTA"/>
    <s v="ATENCION EN EL CLM 16  CON EL FIN DE DAR RESPUESTA A LAS QUEJAS, RECLAMOS, SOLICITUDES DE LA COMUNIDAD EN TEMAS RELACIONADOS CON LA SECRETARIA DISTRITAL DE MOVILIDAD  COMO CABEZA DE SECTOR Y EL DIRECCIONAMIENTO DE PETICIONES A LAS RESPECTIVAS ENTIDADES COMO IDU, TRANSMILENIO Y UMV."/>
    <m/>
    <s v="N/A"/>
    <s v="GESTOR "/>
  </r>
  <r>
    <n v="51"/>
    <d v="2019-07-31T00:00:00"/>
    <s v="LA GUACA CALLE 17 SUR NO 39 - 55 "/>
    <s v="Ciudad Montes"/>
    <s v="LA GUACA "/>
    <n v="16"/>
    <s v="Adultez"/>
    <s v="1 Formación, sensibilización capacitación"/>
    <s v="1.1 Sensibilización e Información"/>
    <s v="F. Encuentros Comunitarios"/>
    <x v="1"/>
    <x v="1"/>
    <s v="NO"/>
    <s v="GESTIONAR POR MEDIO DEL APLICATIVO SDQS BOGOTA TE ESCUCHA OPERATIVOS ENFOCADOS EN LA RECUPERACIÓN DE ESPACIO PUBLICO VEHICULAR EN EL BARRIO LA GUACA EN LA DIRECCIÓN CR 17 SUR NO 39 - 55"/>
    <d v="2019-07-31T00:00:00"/>
    <d v="2019-08-21T00:00:00"/>
    <d v="2019-08-27T00:00:00"/>
    <n v="21"/>
    <n v="27"/>
    <x v="0"/>
    <s v="CLM 16"/>
    <s v="ACTA Y LISTADOS"/>
    <s v="SE DESARROLLARA ACCIONES CONFORME A LOS COMPROMISOS ESTABLECIDOS CON LA COMUNIDAD DE LA GUACA DE ACUERDO A LA AGENDA ESTABLECIDA_x000a_Conforme a los compromisos adquiridos con la JAC BARRIO LA GUACA se desarrolla acercamiento con la comunidad con el fin de conocer las problemáticas del sector. Se hace una pequeña presentación del CLM 16 y su respectiva oferta institucional PIP. _x000a_La comunidad se compromete a dejar los vehículos en los estacionamientos establecidos parqueaderos. Se plantea el desarrollo de jornadas informativas previas a la ejecución de operativos en la dirección CALLE 17SUR NO 39 - 55 El acompañamiento de la Jornada Informativa por parte de la comunidad. Hablar con el sacerdote con el fin de no generar problemáticas de espacio público. _x000a_SE ASISTE A LA JORNADA INFORMATIVA, SEGUIDO DE LA SOLICITUD DE OPERATIVO"/>
    <m/>
    <s v="N/A"/>
    <s v="GESTOR "/>
  </r>
</pivotCacheRecords>
</file>

<file path=xl/pivotCache/pivotCacheRecords7.xml><?xml version="1.0" encoding="utf-8"?>
<pivotCacheRecords xmlns="http://schemas.openxmlformats.org/spreadsheetml/2006/main" xmlns:r="http://schemas.openxmlformats.org/officeDocument/2006/relationships" count="198">
  <r>
    <n v="1"/>
    <d v="2019-07-03T00:00:00"/>
    <s v="CARRERA 33 # 17B-18"/>
    <s v="Puente Aranda"/>
    <s v="PUENTE ARANDA"/>
    <n v="0"/>
    <s v="No definido"/>
    <s v="3 Aplicación transversal de la Política Pública"/>
    <s v="3.2 Gestión Pública territorial "/>
    <s v="J. Reuniones interinstitucionales / Participación en Instancias"/>
    <x v="0"/>
    <x v="0"/>
    <s v="NO"/>
    <s v="N/A"/>
    <d v="2019-07-03T00:00:00"/>
    <d v="2019-07-03T00:00:00"/>
    <d v="2019-07-03T00:00:00"/>
    <n v="0"/>
    <n v="0"/>
    <x v="0"/>
    <s v="CLM"/>
    <s v="ACTA Y LISTADO DE LA EVIDENCIA."/>
    <s v="SE DA INICIO A LA REUNIÓN INTERINSTITUCIONAL DEL CLGRCC EN LA EMPRESA DE ACUEDUCTO DE BOGOTÁ, DONDE SE ABORDARON LOS SIGUIENTES TEMAS:_x000a_SE REALIZA LA VERIFICACIÓN DEL QUORUM DANDO A CONOCER EL ORDEN AL DÍA Y LA APROBACIÓN DEL ACTA DEL MES DE JUNIO. _x000a_SE EXPUSO POR PARTE DE LA REFERENTE DE LA ALCALDÍA LOCAL DE LA CANDELARIA SOBRE LAS TAREAS QUE ESTÁN PENDIENTES PARA REALIZARA CON LAS ENTIDADES PARTICIPANTES EN EL CONSEJO UNO DE ESTOS SON LOS PUNTOS CRÍTICOS QUE SE ESTABLECEN EN LA LOCALIDAD._x000a_SE INFORMO SOBRE LAS ACTIVIDADES QUE SE DESARROLLARON CON LAS ENTIDADES REFERENTES A LOS TEMAS DEL COMPONENTE PROGRAMÁTICO QUE SON: AGLOMERACIONES, ACCIDENTES DE TRÁNSITO, MOVIMIENTO DE MASA, DONDE EL 21 DE JUNIO/2019 CON LA REFERENTE DE IDIGER SE GENERO UNOS AJUSTES A CADA TEMA DEL COMPONENTE Y ASÍ, PODER PUBLICARLO EN LA PÁGINA._x000a_SE COMUNICO POR PARTE DE LA REFERENTE DE LA ALCALDÍA LOCAL EL RECORRIDO QUE SE LLEVO A CABO CON SDIS PARA LA VERIFICACIÓN DE LOS ALOJAMIENTOS TEMPORALES EN EL PARQUE TERCER MILENIO."/>
    <s v="Consejo Local de gestión de Riesgo y Cambio Climático (CLGR-CC), "/>
    <s v="ENTIDAD DEL ACUEDUCTO"/>
    <s v="GESTORA LOCAL "/>
  </r>
  <r>
    <n v="2"/>
    <d v="2019-07-03T00:00:00"/>
    <s v="CARRERA 5 # 12C-40"/>
    <s v="La Candelaria"/>
    <s v="LA CANDELARIA"/>
    <n v="0"/>
    <s v="No definido"/>
    <s v="3 Aplicación transversal de la Política Pública"/>
    <s v="3.2 Gestión Pública territorial "/>
    <s v="J. Reuniones interinstitucionales / Participación en Instancias"/>
    <x v="0"/>
    <x v="0"/>
    <s v="NO"/>
    <s v="N/A"/>
    <d v="2019-07-03T00:00:00"/>
    <d v="2019-07-03T00:00:00"/>
    <d v="2019-07-03T00:00:00"/>
    <n v="0"/>
    <n v="0"/>
    <x v="0"/>
    <s v="CLM"/>
    <s v="ACTA Y LISTADO DE LA EVIDENCIA."/>
    <s v="SE DA INICIO A LA REUNION INTERINSTITUCIONAL  CON TRANSMILENIO  EN LA ALCALDIA LOCAL DE LA CANDELRIA  DONDE SE ABORDAN LOS SIGUIENTES TEMAS SE ARTICULA CON EL GESTOR DE TRANSMILENIO  ZOANA NEUTRAL  Y GESTORA LOCAL DE MOVILIDAD  SOBRE LA OBRA DE PEATONALIZACION DE LA CALLE 10 ENTRE CARRERA 2 ,CARRERA 3 Y CARRERA 4  DONDE SE EVIDENCIA QUE TRANSMILENIO NO CUMPLE CON LOS REQUERIMIENTOS  TECNICOS SOBRE LA ACCESIBILIDAD."/>
    <s v="Otro"/>
    <s v="ALCALDIA LOCAL DE LA CANDELARIA"/>
    <s v="GESTORA LOCAL "/>
  </r>
  <r>
    <n v="3"/>
    <d v="2019-07-04T00:00:00"/>
    <s v="CARRERA 7 # 22-44 "/>
    <s v="Las Nieves"/>
    <s v="SANTAFE"/>
    <n v="0"/>
    <s v="No definido"/>
    <s v="3 Aplicación transversal de la Política Pública"/>
    <s v="3.2 Gestión Pública territorial "/>
    <s v="J. Reuniones interinstitucionales / Participación en Instancias"/>
    <x v="0"/>
    <x v="0"/>
    <s v="NO"/>
    <s v="N/A"/>
    <d v="2019-07-04T00:00:00"/>
    <d v="2019-07-04T00:00:00"/>
    <d v="2019-07-04T00:00:00"/>
    <n v="0"/>
    <n v="0"/>
    <x v="0"/>
    <s v="CLM"/>
    <s v="ACTA Y LISTADO DE LA EVIDENCIA."/>
    <s v="SE DA INICIO A LA REUNIÓN INTERINSTITUCIONAL DE LA UAT DEL DILE, DONDE SE ABORDARON LOS SIGUIENTES TEMAS:_x000a_SE REALIZA LA VERIFICACIÓN DEL QUORUM DANDO A CONOCER EL ORDEN AL DÍA Y LA APROBACIÓN DEL ACTA DEL MES DE JUNIO. _x000a_SE INFORMA POR PARTE DE SDIS SOBRE EL PRÓXIMO CLOPS QUE SE REALIZA EN LA LOCALIDAD DE LA CANDELARIA, DONDE HACE REFERENCIA DE LA ORGANIZACIÓN DE LOS TEMAS QUE SE VAN ABORDAR EN LA SESIÓN._x000a_SE REALIZA GRUPOS POR ENTIDADES QUE PARTICIPAN EN LA MESA PARA PROPONER ACTIVIDADES EN EL DESARROLLO EN EL CLOPS  Y ASÍ, PODER ARTICULAR LA REALIZACIÓN DE CADA UNO DE LOS TEMAS EXPUESTO POR EL SEÑOR ALCALDE MANUEL CALDERÓN._x000a_SE REALIZARA REUNIÓN EXTRAORDINARIA DE LA UAT EL DÍA 18 DE JULIO/2019 A LAS 9:00A.M EN LA PERSONERÍA LOCAL DE LA CANDELARIA PARA REALIZAR EL SEGUIMIENTO Y EL DESARROLLO DEL PLAN DE ACCIÓN._x000a_SE LLEVARA A CABO LA SESIÓN EL DÍA 1 DE AGOSTO EN EL DILE A LAS 8:30 A.M."/>
    <s v="Unidad de Apoyo Técnico (UAT)"/>
    <s v="DILE"/>
    <s v="GESTORA LOCAL "/>
  </r>
  <r>
    <n v="4"/>
    <d v="2019-07-04T00:00:00"/>
    <s v="CARRERA 5 # 12C-40"/>
    <s v="La Candelaria"/>
    <s v="LA CANDELARIA"/>
    <n v="0"/>
    <s v="No definido"/>
    <s v="1 Formación, sensibilización capacitación"/>
    <s v="1.1 Sensibilización e Información"/>
    <s v="F. Jornadas de Divulgación "/>
    <x v="0"/>
    <x v="0"/>
    <s v="NO"/>
    <s v="N/A"/>
    <d v="2019-07-04T00:00:00"/>
    <d v="2019-07-04T00:00:00"/>
    <d v="2019-07-04T00:00:00"/>
    <n v="0"/>
    <n v="0"/>
    <x v="0"/>
    <s v="CLM"/>
    <s v="ACTA Y  EVIDENCIA."/>
    <s v="SE DA INICIO A LA ACTIVIDAD DE DIVULGACION DE INFORMACION DONDE SE SOCIALIZA A LA  COMUNIDAD LA JORNADA DE SOCIALIZACION BECA CAPITAL MUNDIAL DE LA BICI."/>
    <m/>
    <s v="N/A"/>
    <s v="ORIENTADOR"/>
  </r>
  <r>
    <n v="5"/>
    <d v="2019-07-04T00:00:00"/>
    <s v="CALLE 12D # 3-22"/>
    <s v="La Candelaria"/>
    <s v="CONCORDIA"/>
    <n v="0"/>
    <s v="No definido"/>
    <s v="1 Formación, sensibilización capacitación"/>
    <s v="1.1 Sensibilización e Información"/>
    <s v="F. Jornadas de Divulgación "/>
    <x v="0"/>
    <x v="0"/>
    <s v="NO"/>
    <s v="N/A"/>
    <d v="2019-07-04T00:00:00"/>
    <d v="2019-07-04T00:00:00"/>
    <d v="2019-07-04T00:00:00"/>
    <n v="0"/>
    <n v="0"/>
    <x v="0"/>
    <s v="CLM"/>
    <s v="ACTA Y  EVIDENCIA."/>
    <s v="SE DA INICIO A LA ACTIVIDAD DE DIVULGACION DE INFORMACION DONDE SE SOCIALIZA A LA  COMUNIDAD LA JORNADA DE SOCIALIZACION BECA CAPITAL MUNDIAL DE LA BICI."/>
    <m/>
    <s v="N/A"/>
    <s v="ORIENTADOR"/>
  </r>
  <r>
    <n v="6"/>
    <d v="2019-07-04T00:00:00"/>
    <s v="CARRERA 2 ESTE # 8-42"/>
    <s v="La Candelaria"/>
    <s v="EGIPTO"/>
    <n v="0"/>
    <s v="No definido"/>
    <s v="1 Formación, sensibilización capacitación"/>
    <s v="1.1 Sensibilización e Información"/>
    <s v="F. Jornadas de Divulgación "/>
    <x v="0"/>
    <x v="0"/>
    <s v="NO"/>
    <s v="N/A"/>
    <d v="2019-07-04T00:00:00"/>
    <d v="2019-07-04T00:00:00"/>
    <d v="2019-07-04T00:00:00"/>
    <n v="0"/>
    <n v="0"/>
    <x v="0"/>
    <s v="CLM"/>
    <s v="ACTA Y  EVIDENCIA."/>
    <s v="SE DA INICIO A LA ACTIVIDAD DE DIVULGACION DE INFORMACION DONDE SE SOCIALIZA A LA  COMUNIDAD LA JORNADA DE SOCIALIZACION BECA CAPITAL MUNDIAL DE LA BICI."/>
    <m/>
    <s v="N/A"/>
    <s v="ORIENTADOR"/>
  </r>
  <r>
    <n v="7"/>
    <d v="2019-07-04T00:00:00"/>
    <s v="CARRERA 1 # 6D-98"/>
    <s v="La Candelaria"/>
    <s v="BELEN"/>
    <n v="0"/>
    <s v="No definido"/>
    <s v="1 Formación, sensibilización capacitación"/>
    <s v="1.1 Sensibilización e Información"/>
    <s v="F. Jornadas de Divulgación "/>
    <x v="0"/>
    <x v="0"/>
    <s v="NO"/>
    <s v="N/A"/>
    <d v="2019-07-04T00:00:00"/>
    <d v="2019-07-04T00:00:00"/>
    <d v="2019-07-04T00:00:00"/>
    <n v="0"/>
    <n v="0"/>
    <x v="0"/>
    <s v="CLM"/>
    <s v="ACTA Y EVIDENCIA."/>
    <s v="SE DA INICIO A LA ACTIVIDAD DE DIVULGACION DE INFORMACION DONDE SE SOCIALIZA A LA  COMUNIDAD LA JORNADA DE SOCIALIZACION BECA CAPITAL MUNDIAL DE LA BICI."/>
    <m/>
    <s v="N/A"/>
    <s v="ORIENTADOR"/>
  </r>
  <r>
    <n v="8"/>
    <d v="2019-07-04T00:00:00"/>
    <s v="CARRERA 8 # 6B-36"/>
    <s v="La Candelaria"/>
    <s v="SANTA BARBARA"/>
    <n v="0"/>
    <s v="No definido"/>
    <s v="1 Formación, sensibilización capacitación"/>
    <s v="1.1 Sensibilización e Información"/>
    <s v="F. Jornadas de Divulgación "/>
    <x v="0"/>
    <x v="0"/>
    <s v="NO"/>
    <s v="N/A"/>
    <d v="2019-07-04T00:00:00"/>
    <d v="2019-07-04T00:00:00"/>
    <d v="2019-07-04T00:00:00"/>
    <n v="0"/>
    <n v="0"/>
    <x v="0"/>
    <s v="CLM"/>
    <s v="ACTA Y EVIDENCIA."/>
    <s v="SE DA INICIO A LA ACTIVIDAD DE DIVULGACION DE INFORMACION DONDE SE SOCIALIZA A LA  COMUNIDAD LA JORNADA DE SOCIALIZACION BECA CAPITAL MUNDIAL DE LA BICI."/>
    <m/>
    <s v="N/A"/>
    <s v="ORIENTADOR"/>
  </r>
  <r>
    <n v="9"/>
    <d v="2019-07-04T00:00:00"/>
    <s v="CALLE 12B ENTRE CARRERA 2 "/>
    <s v="La Candelaria"/>
    <s v="CONCORDIA"/>
    <n v="15"/>
    <s v="No definido"/>
    <s v="1 Formación, sensibilización capacitación"/>
    <s v="1.1 Sensibilización e Información"/>
    <s v="E. Jornadas Informativas"/>
    <x v="0"/>
    <x v="0"/>
    <s v="NO"/>
    <s v="N/A"/>
    <d v="2019-07-04T00:00:00"/>
    <d v="2019-07-04T00:00:00"/>
    <d v="2019-07-04T00:00:00"/>
    <n v="0"/>
    <n v="0"/>
    <x v="0"/>
    <s v="CLM"/>
    <s v="ACTA Y LISTADO DE LA EVIDENCIA."/>
    <s v="SE DESARROLLA JORNADA INFORMATIVA EN EN LA CALLE 12B ENTRE CARRERA 2 EN LOS AÑLREDEDORES DEL CHORRO DE QUEVEDO, DONDE SE REALIZA MARCACION Y REGISTRO BICI A LOS BICI USUARIOS SE EXPLICA LA IMPORTANCIA DE HACER EL REGISTRO DE LAS BICICLETAS YA QUE AYUDARA A COMBATIR EL HURTO Y LA COMERCIALIZACION DE BICICLETAS ROBADAS."/>
    <m/>
    <s v="N/A"/>
    <s v="ORIENTADOR"/>
  </r>
  <r>
    <n v="10"/>
    <d v="2019-07-05T00:00:00"/>
    <s v="CARRERA 8 # 6B-36"/>
    <s v="La Candelaria"/>
    <s v="SANTA BARBARA"/>
    <n v="0"/>
    <s v="No definido"/>
    <s v="1 Formación, sensibilización capacitación"/>
    <s v="1.1 Sensibilización e Información"/>
    <s v="F. Jornadas de Divulgación "/>
    <x v="0"/>
    <x v="0"/>
    <s v="NO"/>
    <s v="N/A"/>
    <d v="2019-07-05T00:00:00"/>
    <d v="2019-07-05T00:00:00"/>
    <d v="2019-07-05T00:00:00"/>
    <n v="0"/>
    <n v="0"/>
    <x v="0"/>
    <s v="CLM"/>
    <s v="ACTA Y EVIDENCIA."/>
    <s v="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
    <m/>
    <s v="N/A"/>
    <s v="ORIENTADOR"/>
  </r>
  <r>
    <n v="11"/>
    <d v="2019-07-05T00:00:00"/>
    <s v="CARRERA 1 # 6D-98"/>
    <s v="La Candelaria"/>
    <s v="BELEN"/>
    <n v="0"/>
    <s v="No definido"/>
    <s v="1 Formación, sensibilización capacitación"/>
    <s v="1.1 Sensibilización e Información"/>
    <s v="F. Jornadas de Divulgación "/>
    <x v="0"/>
    <x v="0"/>
    <s v="NO"/>
    <s v="N/A"/>
    <d v="2019-07-05T00:00:00"/>
    <d v="2019-07-05T00:00:00"/>
    <d v="2019-07-05T00:00:00"/>
    <n v="0"/>
    <n v="0"/>
    <x v="0"/>
    <s v="CLM"/>
    <s v="ACTA Y EVIDENCIA."/>
    <s v="SE DA INICIO A LA ACTIVIDAD DE DIVULGACION DE INFORMACION DONDE SE SOCIALIZA A LA  COMUNIDAD SOBRE  LAS JORNADAS 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
    <m/>
    <s v="N/A"/>
    <s v="ORIENTADOR"/>
  </r>
  <r>
    <n v="12"/>
    <d v="2019-07-05T00:00:00"/>
    <s v="CARRERA 2 ESTE # 8-42"/>
    <s v="La Candelaria"/>
    <s v="EGIPTO"/>
    <n v="0"/>
    <s v="No definido"/>
    <s v="1 Formación, sensibilización capacitación"/>
    <s v="1.1 Sensibilización e Información"/>
    <s v="F. Jornadas de Divulgación "/>
    <x v="0"/>
    <x v="0"/>
    <s v="NO"/>
    <s v="N/A"/>
    <d v="2019-07-05T00:00:00"/>
    <d v="2019-07-05T00:00:00"/>
    <d v="2019-07-05T00:00:00"/>
    <n v="0"/>
    <n v="0"/>
    <x v="0"/>
    <s v="CLM"/>
    <s v="ACTA Y EVIDENCIA."/>
    <s v="SE DA INICIO A LA ACTIVIDAD DE DIVULGACION DE INFORMACION DONDE SE SOCIALIZA A LA  COMUNIDAD SOBRE  LAS JORNADAS 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
    <m/>
    <s v="N/A"/>
    <s v="ORIENTADOR"/>
  </r>
  <r>
    <n v="13"/>
    <d v="2019-07-05T00:00:00"/>
    <s v="CALLE 12D # 3-22"/>
    <s v="La Candelaria"/>
    <s v="CONCORDIA"/>
    <n v="0"/>
    <s v="No definido"/>
    <s v="1 Formación, sensibilización capacitación"/>
    <s v="1.1 Sensibilización e Información"/>
    <s v="F. Jornadas de Divulgación "/>
    <x v="0"/>
    <x v="0"/>
    <s v="NO"/>
    <s v="N/A"/>
    <d v="2019-07-05T00:00:00"/>
    <d v="2019-07-05T00:00:00"/>
    <d v="2019-07-05T00:00:00"/>
    <n v="0"/>
    <n v="0"/>
    <x v="0"/>
    <s v="CLM"/>
    <s v="ACTA Y EVIDENCIA."/>
    <s v="SE DA INICIO A LA ACTIVIDAD DE DIVULGACION DE INFORMACION DONDE SE SOCIALIZA A LA  COMUNIDAD SOBRE  LAS JORNADAS 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
    <m/>
    <s v="N/A"/>
    <s v="ORIENTADOR"/>
  </r>
  <r>
    <n v="14"/>
    <d v="2019-07-05T00:00:00"/>
    <s v="CARRERA 5 # 12C-40"/>
    <s v="La Candelaria"/>
    <s v="ALCALDIA LOCAL DE LA CANDELARIA"/>
    <n v="0"/>
    <s v="No definido"/>
    <s v="1 Formación, sensibilización capacitación"/>
    <s v="1.1 Sensibilización e Información"/>
    <s v="F. Jornadas de Divulgación "/>
    <x v="0"/>
    <x v="0"/>
    <s v="NO"/>
    <s v="N/A"/>
    <d v="2019-07-05T00:00:00"/>
    <d v="2019-07-05T00:00:00"/>
    <d v="2019-07-05T00:00:00"/>
    <n v="0"/>
    <n v="0"/>
    <x v="0"/>
    <s v="CLM"/>
    <s v="ACTA Y EVIDENCIA."/>
    <s v="SE DA INICIO A LA ACTIVIDAD DE DIVULGACION DE INFORMACION DONDE SE SOCIALIZA A LA  COMUNIDAD SOBRE  LAS JORNADAS DE SOCIALIZACION  BECA CAPITAL MUNDIAL DE LA BICI PREMIO IMAGEN SEMANA DE LA BICICLETA DONDE SE LLEVARA A CABO LAS PSTULACIONES  LOS DÍAS SÁBADO 6 DE JULIO, 2:00 P.M. A 3:00 P.M. LUGAR: MOOVIL, CALLE 71 # 10-47, MARTES 9 DE JULIO, 6:00 P.M. A 7:00 P.M. LUGAR BIBLIOTECA EL TINTAL SALA A, MIÉRCOLES 10 DE JULIO, HORA: 6:00 P.M. A 7:00 P.M. LUGAR, LA GUARIDA CRA. 27 A BIS # 61C-06 Y EL LUNES 15 DE JULIO, 6:00 P.M. A 7:00 P.M. LUGAR BIBLIOTECA EL TUNAL, SALA DE LITERATURA."/>
    <m/>
    <s v="N/A"/>
    <s v="ORIENTADOR"/>
  </r>
  <r>
    <n v="15"/>
    <d v="2019-07-05T00:00:00"/>
    <s v="CALLE 12B ENTRE CARRERA 2"/>
    <s v="La Candelaria"/>
    <s v="CONCORDIA"/>
    <n v="16"/>
    <s v="No definido"/>
    <s v="1 Formación, sensibilización capacitación"/>
    <s v="1.1 Sensibilización e Información"/>
    <s v="E. Jornadas Informativas"/>
    <x v="0"/>
    <x v="0"/>
    <s v="NO"/>
    <s v="N/A"/>
    <d v="2019-07-05T00:00:00"/>
    <d v="2019-07-05T00:00:00"/>
    <d v="2019-07-05T00:00:00"/>
    <n v="0"/>
    <n v="0"/>
    <x v="0"/>
    <s v="CLM"/>
    <s v="ACTA Y LISTADO DE LA EVIDENCIA."/>
    <s v="SE DESARRROLLA  JORNADA INFORMATIVA DE CONDUCTAS DEL BUEN CICLISTA  EN LOS ALREDEDORES DEL CHORRO DE QUEVEDO  SE INFORMA A LOS BICI USUARIOS LAS CONDUCTAS DEL BUEN CICLISTA SE ENFATIZA EL RESPETO  HACIA EL PEATON Y LA PRELACION , RESPETANDO LAS NORMAS Y SEÑALES DE TRANSITO, SE FOMENTA EL USO DE LA SEGURIDAD VIAL Y SE ENTREGA EL VOLANTE A LOS PRESENTES."/>
    <m/>
    <s v="N/A"/>
    <s v="ORIENTADOR"/>
  </r>
  <r>
    <n v="16"/>
    <d v="2019-07-05T00:00:00"/>
    <s v="CARRERA 5 # 9-03"/>
    <s v="La Candelaria"/>
    <s v="LA CATEDRAL"/>
    <n v="0"/>
    <s v="Adultez"/>
    <s v="3 Aplicación transversal de la Política Pública"/>
    <s v="3.2 Gestión Pública territorial "/>
    <s v="J. Reuniones interinstitucionales / Participación en Instancias"/>
    <x v="0"/>
    <x v="0"/>
    <s v="NO"/>
    <s v="N/A"/>
    <d v="2019-07-05T00:00:00"/>
    <d v="2019-07-05T00:00:00"/>
    <d v="2019-07-05T00:00:00"/>
    <n v="0"/>
    <n v="0"/>
    <x v="0"/>
    <s v="CLM"/>
    <s v="ACTA Y LISTADO DE LA EVIDENCIA."/>
    <s v="SE DA INICIO A LA REUNIÓN INTERINSTITUCIONAL EN LA CANCILLERÍA EN LAS INSTALACIONES DE ESTA, DONDE SE ABORDARON LOS SIGUIENTES TEMAS:_x000a_SE LLEVARA A CABO LA PRESENTACIÓN SOBRE LOS FUNCIONARIOS DE LA CANCILLERÍA, ALCALDÍA LOCAL Y LA GESTORA LOCAL DE MOVILIDAD._x000a_SE COMUNICÓ POR PARTE DEL FUNCIONARIO HUGO SOLANO SOBRE LA INVASIÓN DE ESPACIO PÚBLICO QUE SE PRESENTA EN LA VÍA DE LA CALLE 9 ENTRE LA CARRERA 6 Y CARRERA 5 CONSTANTEMENTE DE LOS VEHÍCULOS OFICIALES DEL CONGRESO._x000a_SE INFORMA POR PARTE DE LA GESTORA LOCAL DE MOVILIDAD QUE SE ESTÁN REALIZANDO JORNADAS INFORMATIVAS CON RESPECTO A INVASIÓN DE ESPACIO PÚBLICO CON EL CÓDIGO NACIONAL DE TRÁNSITO, IGUALMENTE SE LLEVAN A CABO OPERATIVOS DE CONTROL Y POR MEDIO DE LA ARTICULACIÓN DEL INTENDENTE DE ÁREA DE POLICÍA DE TRÁNSITO Y TRANSPORTE DE LA LOCALIDAD SE REALIZAN COMPARENDOS Y FOTO COMPARENDOS POR LOS PATRULLEROS._x000a_SE SOLICITÓ POR PARTE DE CANCILLERÍA CÁMARAS DE FOTO COMPARENDOS EN LA VÍA DE LA CALLE 9 ENTRE LA CARRERA 6 Y CARRERA 5, DADO QUE EXPUSIERON SOBRE LA PROBLEMÁTICA QUE SE PRESENTA IGUALMENTE LA INSEGURIDAD DE UN VEHÍCULO “CARRO BOMBA” QUE ESTACIONEN EN EL SECTOR DE LA CANCILLERÍA, POR LO TANTO, DEBIDO A LA CIRCUNSTANCIA PRESENTADA SE REQUIERE A LOS FUNCIONARIOS DE LA CANCILLERÍA QUE OFICIEN AL MINISTERIO DE TRANSPORTE SOLICITANDO POR PARTE DE LA ENTIDAD LA CÁMARA DE FOTO COMPARENDO.  "/>
    <s v="Otro"/>
    <s v="REUNION INTERINSTITUCIONAL EN LA CANCILLERIA"/>
    <s v="GESTORA LOCAL "/>
  </r>
  <r>
    <n v="17"/>
    <d v="2019-07-05T00:00:00"/>
    <s v="CARRERA 5 # 12C-40"/>
    <s v="La Candelaria"/>
    <s v="LA CANDELARIA"/>
    <n v="12"/>
    <s v="Adultez"/>
    <s v="5 Tramitación De Requerimientos Ciudadanos"/>
    <s v="5.1 Recepción de Solicitudes"/>
    <s v="H. Encuentros Comunitarios"/>
    <x v="1"/>
    <x v="1"/>
    <s v="NO"/>
    <s v="E REALIZARA JORNADAS INFORMATIVAS POR PARTE DEL CLM EN EL SECTOR DE LA CALLE 12D ENTRE LA CARRERA 4 Y CARRERA 5 PARA MITIGAR LA PROBLEMÁTICA EN LA VÍA."/>
    <d v="2019-07-05T00:00:00"/>
    <d v="2019-07-26T00:00:00"/>
    <d v="2019-07-11T00:00:00"/>
    <n v="21"/>
    <n v="6"/>
    <x v="0"/>
    <s v="CLM"/>
    <s v="ACTA Y LISTADO DE LA EVIDENCIA."/>
    <s v="DE ACUERDO A LAS PROBLEMATICAS DEL SECTOR DEL BARRIO CENTRO ADMINISTRATICO , SE CONVOCA Y SE ESCUCHA A LA COMUNIDAD , LOS CUALES MANIFIESTAN PROBLEMÁTICA DE INVASION DE ESPACIO PUBLICO DE  VEHICULOS  FRECUENTEMENTE EN VIA  EN LA CALLE 12D ENTRE CARRERA 4 Y CARRERA 5."/>
    <m/>
    <s v="N/A"/>
    <s v="GESTORA LOCAL "/>
  </r>
  <r>
    <n v="18"/>
    <d v="2019-07-09T00:00:00"/>
    <s v="CARRERA 3 ENTRE LA CALLE  12B Y 12C"/>
    <s v="La Candelaria"/>
    <s v="CONCORDIA"/>
    <n v="5"/>
    <s v="Adultez"/>
    <s v="5 Tramitación De Requerimientos Ciudadanos"/>
    <s v="5.1 Recepción de Solicitudes"/>
    <s v="H. Encuentros Comunitarios"/>
    <x v="2"/>
    <x v="1"/>
    <s v="NO"/>
    <s v="EL CLM ELEVARA LA SOLICITUD EN EL APLICATIVO SDQS PARA LA IMPLEMENTACIÓN DE LA SEÑAL DE PROHIBIDO PARQUEAR SR-28 EN LA CARRERA 3 ENTRE LA CALLE 12B Y CALLE 12C PARA MITIGAR LA PROBLEMÁTICA."/>
    <d v="2019-07-09T00:00:00"/>
    <d v="2019-07-30T00:00:00"/>
    <d v="2019-07-17T00:00:00"/>
    <n v="21"/>
    <n v="8"/>
    <x v="0"/>
    <s v="CLM"/>
    <s v="NUMERO DE PETICION EVIDENCIA SDQS  1706822019."/>
    <s v="DE ACUERDO A LAS PROBLEMATICAS DEL SECTOR DEL BARRIO LA CONCORDIA , SE CONVOCA Y SE ESCUCHA A LA COMUNIDAD , LOS CUALES MANIFIESTAN LA IMPORTANCIA DE GENERAR ACCIONES  DE LA IMPLEMENTACION  DE LA SELAIZACION DE PROHIBIDO PARQUEAR SR-28 EN LA ZONA DE LA CARRERA 3 ENTRE LA CALLE 12B Y CALLE 12C."/>
    <m/>
    <s v="N/A"/>
    <s v="GESTORA LOCAL  Y ORIENTADOR"/>
  </r>
  <r>
    <n v="19"/>
    <d v="2019-07-09T00:00:00"/>
    <s v="CALLE 7 # 4-49"/>
    <s v="La Candelaria"/>
    <s v="NUEVA SANTAFE"/>
    <n v="16"/>
    <s v="No definido"/>
    <s v="1 Formación, sensibilización capacitación"/>
    <s v="1.1 Sensibilización e Información"/>
    <s v="E. Jornadas Informativas"/>
    <x v="0"/>
    <x v="0"/>
    <s v="NO"/>
    <s v="N/A"/>
    <d v="2019-07-09T00:00:00"/>
    <d v="2019-07-09T00:00:00"/>
    <d v="2019-07-09T00:00:00"/>
    <n v="0"/>
    <n v="0"/>
    <x v="0"/>
    <s v="CLM"/>
    <s v="ACTA Y LISTADO DE LA EVIDENCIA."/>
    <s v="SE DA INICIO A LA JORNADA INFORMATIVA EN LA CALLE 7 # 4-49, EN LA CUAL SE INFORMA A LOS PROPIETARIOS DE LOS VEHICULOS LA NORMATIVIDAD VIGENTE DEL CODIGO NACIONAL DE TRANSITO EN CUANTO A INVASION DE VEHICULOS EN VIAS CON SEÑALIZACION SR-28."/>
    <m/>
    <s v="N/A"/>
    <s v="ORIENTADOR"/>
  </r>
  <r>
    <n v="20"/>
    <d v="2019-07-09T00:00:00"/>
    <s v="CARRERA 7 # 9-96"/>
    <s v="La Candelaria"/>
    <s v="LA CATEDRAL"/>
    <n v="1"/>
    <s v="No definido"/>
    <s v="5 Tramitación De Requerimientos Ciudadanos"/>
    <s v="5.1 Recepción de Solicitudes"/>
    <s v="H. Encuentros Comunitarios"/>
    <x v="0"/>
    <x v="0"/>
    <s v="NO"/>
    <s v="N/A"/>
    <d v="2019-07-09T00:00:00"/>
    <d v="2019-07-09T00:00:00"/>
    <d v="2019-07-09T00:00:00"/>
    <n v="0"/>
    <n v="0"/>
    <x v="0"/>
    <s v="CLM"/>
    <s v="ACTA Y LISTADO DE LA EVIDENCIA."/>
    <s v="E DA INCIO A LA REUNION DE PARTICIPACION EN EL COLEGIO SAN BARTOLOMES DONDE SE ABORDARON LOS SIGUIENTES TEMAS SE REALIZARA  TALLER DE SENSIBILIZACIOON Y FORMACUION DE SEGURIDAD VIAL EN EL COLEGIO CON LOS NIÑOS , NIÑAS Y ADOLESCENTES  DE LOS GRADOS 10 Y 11 DONDE SE PROGRAMO PARA EL DIA 19 DE JULIO Y TAMBIEN CON EL PERSONAL ADMINISTRATIVO  EN EL MES DE AGOSTO  Y SE SOLICITARA TRANSMICHIQUI PARA EL MES DE SEPTIEMBRE  EN LAS INSTALACIONES  DEL COLEGIO SAN BARTOLOME PARA LOS NIÑOS Y NIÑAS."/>
    <m/>
    <s v="N/A"/>
    <s v="GESTORA LOCAL  Y ORIENTADOR"/>
  </r>
  <r>
    <n v="21"/>
    <d v="2019-07-09T00:00:00"/>
    <s v="CALLE 12B ENTRE CARRERA 2"/>
    <s v="La Candelaria"/>
    <s v="CONCORDIA"/>
    <n v="16"/>
    <s v="No definido"/>
    <s v="1 Formación, sensibilización capacitación"/>
    <s v="1.1 Sensibilización e Información"/>
    <s v="E. Jornadas Informativas"/>
    <x v="0"/>
    <x v="0"/>
    <s v="NO"/>
    <s v="N/A"/>
    <d v="2019-07-09T00:00:00"/>
    <d v="2019-07-09T00:00:00"/>
    <d v="2019-07-09T00:00:00"/>
    <n v="0"/>
    <n v="0"/>
    <x v="0"/>
    <s v="CLM"/>
    <s v="ACTA Y LISTADO DE LA EVIDENCIA."/>
    <s v="SE DESARROLLO JORNADA INFORMATIVA EN LOS ALREDEDORES DEL CHORRO DE QUEVEDO. SE INFORMA A LOS CIUDADANOS  LAS VENTAJAS DE LA TARJETA TULLAVE Y SE FOMENTA EL USO DE LOS PASOS SEGUROS  EN LA SEGURIDAD VIAL, SE EXPLICA LOS PRINCIPALES ACTORES VIALES  Y LAS IMPLICACIONES EN EL DESARROLLO DE SU ACTIVIDAD COTIDIANA Y COMO PUEDEN INFLUIR EN UNA MOVILIDAD MAS SEGURA Y SOSTENIBLE."/>
    <m/>
    <s v="N/A"/>
    <s v="ORIENTADOR"/>
  </r>
  <r>
    <n v="22"/>
    <d v="2019-07-09T00:00:00"/>
    <s v="CALLE 12B ENTRE CARRERA 2"/>
    <s v="La Candelaria"/>
    <s v="CONCORDIA"/>
    <n v="16"/>
    <s v="No definido"/>
    <s v="1 Formación, sensibilización capacitación"/>
    <s v="1.1 Sensibilización e Información"/>
    <s v="E. Jornadas Informativas"/>
    <x v="0"/>
    <x v="0"/>
    <s v="NO"/>
    <s v="N/A"/>
    <d v="2019-07-09T00:00:00"/>
    <d v="2019-07-09T00:00:00"/>
    <d v="2019-07-09T00:00:00"/>
    <n v="0"/>
    <n v="0"/>
    <x v="0"/>
    <s v="CLM"/>
    <s v="ACTA Y LISTADO DE LA EVIDENCIA."/>
    <s v="IENDO LAS TRES Y VEINTE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ORIENTDOR"/>
  </r>
  <r>
    <n v="23"/>
    <d v="2019-07-09T00:00:00"/>
    <s v="CALLE 6D # 1-61"/>
    <s v="La Candelaria"/>
    <s v="BELEN Y EGIPTO"/>
    <n v="2"/>
    <s v="Adultez"/>
    <s v="5 Tramitación De Requerimientos Ciudadanos"/>
    <s v="5.1 Recepción de Solicitudes"/>
    <s v="H. Encuentros Comunitarios"/>
    <x v="0"/>
    <x v="0"/>
    <s v="NO"/>
    <s v="N/A"/>
    <d v="2019-07-09T00:00:00"/>
    <d v="2019-07-09T00:00:00"/>
    <d v="2019-07-09T00:00:00"/>
    <n v="0"/>
    <n v="0"/>
    <x v="0"/>
    <s v="CLM"/>
    <s v="ACTA Y LISTADO DE LA EVIDENCIA."/>
    <s v="SE DA INICIO A LA REUNIÓN PARTICIPACIÓN CON LA COMUNIDAD DEL BARRIO BELÉN EN LA CASA COMUNITARIA BELÉN, DONDE SE ABORDARON LOS SIGUIENTES TEMAS:_x000a_SE EXPUSO SOBRE A LA COMUNIDAD SOBRE EL PIP(PLAN INSTITUCIONAL) Y LAS ACTIVIDADES QUE REALIZAMOS CON LA COMUNIDAD DE LA LOCALIDAD DE LA CANDELARIA , IGUALMENTE DONDE SE UBICA EL PUNTO DE ATENCIÓN AL CIUDADANO EN LA CASA COMUNITARIA SANTA BÁRBARA EN LA CARRERA 8 NO. 6B-36 EN EL SEGUNDO PISO DE LA CASA COMUNITARIA DE 8:00A.M A 4:30P.M._x000a_SE EXPUSO POR PARTE DE LA COMUNIDAD SOBRE LA INVASIÓN DE ESPACIO PÚBLICO QUE SE EVIDENCIA EN LA LOCALIDAD DE LA LOCALIDAD DE LA CANDELARIA, Y LAS SEÑALIZACIÓN QUE IMPLEMENTARON EN LA CALLE 9 A CON CARRERA 4 ESTE, DONDE SE LLEVÓ A CABO CON LA SDM DADO A QUE NO SE INSTALÓ BIEN Y ESTÁ EN RIESGO QUE SE CAIGA Y LA HURTEN. _x000a_SE INFORMA POR PARTE DE SDM CLM17 QUE SE COMUNICARA AL GERENTE DE ZONA CENTRO PARA EL DEBIDO MANTENIMIENTO DE LA SEÑALIZACIÓN ACABA DE IMPLEME"/>
    <m/>
    <s v="N/A"/>
    <s v="GESTORA LOCAL Y ORIENTADOR"/>
  </r>
  <r>
    <n v="24"/>
    <d v="2019-07-10T00:00:00"/>
    <s v="CARRERA 7 # 22-44"/>
    <s v="La Candelaria"/>
    <s v="SANTAFE"/>
    <n v="0"/>
    <s v="No definido"/>
    <s v="3 Aplicación transversal de la Política Pública"/>
    <s v="3.2 Gestión Pública territorial "/>
    <s v="J. Reuniones interinstitucionales / Participación en Instancias"/>
    <x v="0"/>
    <x v="0"/>
    <s v="NO"/>
    <s v="N/A"/>
    <d v="2019-07-10T00:00:00"/>
    <d v="2019-07-10T00:00:00"/>
    <d v="2019-07-10T00:00:00"/>
    <n v="0"/>
    <n v="0"/>
    <x v="0"/>
    <s v="CLM"/>
    <s v="ACTA Y LISTADO DE LA EVIDENCIA."/>
    <s v="SE DA INICIO A LA REUNIÓN INTERINSTITUCIONAL CON LOS RECTORES Y SED EN EL DILE , DONDE SE ABORDARON  LOS SIGUIENTES TEMAS:_x000a_SE REALIZÓ LA PRESENTACIÓN DE CADA UNO DE LOS ASISTENTES DE LA MESA DE LA REUNIÓN DE RECTORES Y SED, DONDE DESARROLLARON SU DEBIDO PROCESO CURRICULAR EN LOS COLEGIOS DE LAS LOCALIDADES DE SANTAFÉ Y CANDELARIA._x000a_SE EXPUSO POR PARTE DE LAS ENTIDADES LA PROPUESTA DE TRABAJO QUE TENÍA EN LAS LOCALIDADES Y QUE ESTABA TRABAJANDO CON LA COMUNIDAD._x000a_SE LLEVÓ A CABO LAS PREGUNTAS POR CADA UNO DE LOS RECTORES DE LAS INSTITUCIONES DE LAS LOCALIDADES DE SANTAFÉ Y CANDELARIA._x000a_SE REALIZÓ LA PRESENTACIÓN DE LA SDM CLM 17 DONDE SE EXPUSO EL PIP (PLAN INSTITUCIONAL DE PARTICIPACIÓN) QUE SE ESTABLECEN EN LA ENTIDAD, IGUALMENTE SE MENCIONÓ EL PUNTO DE ATENCIÓN AL CIUDADANO EN LA CASA COMUNITARIA SANTA BÁRBARA EN LA CARRERA 8 NO. 6B-36 LO QUE SE HA VENIDO TRABAJANDO CON LOS COLEGIOS DE LA LOCALIDAD COMO: COLEGIO LA INTEGRADA DE LA CANDELARIA, DONDE SE FORMÓ Y SENSIBILIZO A LOS ESTUDIANTES Y SE DESARROLLARON JORNADA LÚDICO PEDAGÓGICAS CON LOS NIÑOS Y NIÑAS DE LA INSTITUCIÓN. "/>
    <s v="Otro"/>
    <s v=" REUNION INTERINSTITUCIONAL CON RECTOR COLEGIO INTEGRADA DILE"/>
    <s v="GESTORA LOCAL"/>
  </r>
  <r>
    <n v="25"/>
    <d v="2019-07-10T00:00:00"/>
    <s v="CALLE 12C # 2-47"/>
    <s v="La Candelaria"/>
    <s v="CONCORDIA"/>
    <n v="0"/>
    <s v="No definido"/>
    <s v="3 Aplicación transversal de la Política Pública"/>
    <s v="3.2 Gestión Pública territorial "/>
    <s v="J. Reuniones interinstitucionales / Participación en Instancias"/>
    <x v="0"/>
    <x v="0"/>
    <s v="NO"/>
    <s v="N/A"/>
    <d v="2019-07-10T00:00:00"/>
    <d v="2019-07-10T00:00:00"/>
    <d v="2019-07-10T00:00:00"/>
    <n v="0"/>
    <n v="0"/>
    <x v="0"/>
    <s v="CLM"/>
    <s v="ACTA Y LISTADO DE LA EVIDENCIA."/>
    <s v="SE DA INICIO A LA REUNIÓN INTERINSTITUCIONAL DEL COLEV EN LA, DONDE SE ABORDARON LOS SIGUIENTES TEMAS:_x000a_SE REALIZA LA VERIFICACIÓN DEL QUORUM DANDO A CONOCER EL ORDEN AL DÍA Y LA APROBACIÓN DEL ACTA DEL MES DE JUNIO. _x000a_SE EXPONE LA PROGRAMACIÓN MES DEL ENVEJECIMIENTO Y VEJEZ 2019 SANTAFÉ Y CANDELARIA, DONDE SE ESTABLECIÓ DE LA SIGUIENTE:_x000a_PARA EL 15 DE AGOSTO SE ELEVARA COMETAS CON LOS ADULTOS MAYORES EN EL PARQUE LA CONCORDIA Y SE REALIZARA PINTURAS DE MÁNDALAS A LAS 2:00P.M._x000a_SE REALIZARA CINE FORO, DONDE SE DESARROLLARA EN EL POLIDEPORTIVO LAS CRUCES EL 9 DE AGOSTO A LAS2:00P.M. Y EN EL DE LA CANDELARIA ES EN LA ALCALDÍA LOCAL EN EL SALÓN DE LA DEMOCRACIA A LAS 2:00P.M._x000a_SE LLEVARA A CABO LA MUESTRA ARTESANAL EL 16 DE AGOSTO EN EL PARQUE LOS PERIODISTAS, DONDE SE DESARROLLARÁ CON LOS ADULTOS MAYORES QUE SON EMPRENDEDORES._x000a_SE REALIZARA VIEJO TECA: SE PREGUNTARA POR MEDIO DE LA REFERENTE DE LAS ALCALDÍAS LOCALES SANTAFÉ Y LA CANDELARIA CÓMO VA LA CONTRATACIÓN DEL EVENTO DE LA VIEJO TECA, DONDE SE VA A AUTO GESTIONAR Y SE CONSEGUIRÁ EL GRUPO DE LA GUARDIA PRESIDENCIAL, YA QUE SE DESARROLLARA EL 8 DE AGOSTO A LAS 2:00P.M Y SE LLEVARA A CABO EN LA PLAZA DE LOS TALENTOS_x000a_"/>
    <s v="Comité Operativo Local de envejecimiento y vejez (COLEV)"/>
    <s v="PERSONERIA LOCAL "/>
    <s v="GESTORA LOCAL"/>
  </r>
  <r>
    <n v="26"/>
    <d v="2019-07-10T00:00:00"/>
    <s v="CARRERA 7 # 11-28"/>
    <s v="La Candelaria"/>
    <s v="LA CATEDRAL"/>
    <n v="16"/>
    <s v="No definido"/>
    <s v="1 Formación, sensibilización capacitación"/>
    <s v="1.1 Sensibilización e Información"/>
    <s v="E. Jornadas Informativas"/>
    <x v="0"/>
    <x v="0"/>
    <s v="NO"/>
    <s v="N/A"/>
    <d v="2019-07-10T00:00:00"/>
    <d v="2019-07-10T00:00:00"/>
    <d v="2019-07-10T00:00:00"/>
    <n v="0"/>
    <n v="0"/>
    <x v="0"/>
    <s v="CLM"/>
    <s v="ACTA Y LISTADO DE LA EVIDENCIA."/>
    <s v="SE DA INICIO A LA JORNADA INFORMATIVA EN LA CARRERA 7 # 11-28, EN LA CUAL SE INFORMA A LOS PROPIETARIOS DE LOS VEHICULOS LA NORMATIVIDAD VIGENTE DEL CODIGO NACIONAL DE TRANSITO EN CUANTO A INVASION DE VEHICULOS EN VIAS CON SEÑALIZACION SR-28."/>
    <m/>
    <s v="N/A"/>
    <s v="ORIENTADOR"/>
  </r>
  <r>
    <n v="27"/>
    <d v="2019-07-10T00:00:00"/>
    <s v="CARRERA 5 # 12C-40"/>
    <s v="La Candelaria"/>
    <s v="LA CANDELARIA"/>
    <n v="0"/>
    <s v="No definido"/>
    <s v="1 Formación, sensibilización capacitación"/>
    <s v="1.1 Sensibilización e Información"/>
    <s v="F. Jornadas de Divulgación "/>
    <x v="0"/>
    <x v="0"/>
    <s v="NO"/>
    <s v="N/A"/>
    <d v="2019-07-10T00:00:00"/>
    <d v="2019-07-10T00:00:00"/>
    <d v="2019-07-10T00:00:00"/>
    <n v="0"/>
    <n v="0"/>
    <x v="0"/>
    <s v="CLM"/>
    <s v="ACTA Y EVIDENCIA."/>
    <s v="SE DA INICIO A LA ACTIVIDAD DE DIVULGACION DE INFORMACION DONDE SE SOCIALIZA A LA  COMUNIDAD  SOBRE LA LOGISTICA  URBANA, MAS EFICIENTE SOSTENIBLE  Y COMPETITIVAS E PARA BOGOTA."/>
    <m/>
    <s v="N/A"/>
    <s v="ORIENTADOR"/>
  </r>
  <r>
    <n v="28"/>
    <d v="2019-07-10T00:00:00"/>
    <s v="CALLE 12D # 3-22"/>
    <s v="La Candelaria"/>
    <s v="CONCORDIA"/>
    <n v="0"/>
    <s v="No definido"/>
    <s v="1 Formación, sensibilización capacitación"/>
    <s v="1.1 Sensibilización e Información"/>
    <s v="F. Jornadas de Divulgación "/>
    <x v="0"/>
    <x v="0"/>
    <s v="NO"/>
    <s v="N/A"/>
    <d v="2019-07-10T00:00:00"/>
    <d v="2019-07-10T00:00:00"/>
    <d v="2019-07-10T00:00:00"/>
    <n v="0"/>
    <n v="0"/>
    <x v="0"/>
    <s v="CLM"/>
    <s v="ACTA Y EVIDENCIA."/>
    <s v="SE DA INICIO A LA ACTIVIDAD DE DIVULGACION DE INFORMACION DONDE SE SOCIALIZA A LA  COMUNIDAD  SOBRE LA LOGISTICA  URBANA, MAS EFICIENTE SOSTENIBLE  Y COMPETITIVAS E PARA BOGOTA."/>
    <m/>
    <s v="N/A"/>
    <s v="ORIENTADOR"/>
  </r>
  <r>
    <n v="29"/>
    <d v="2019-07-10T00:00:00"/>
    <s v="CARRERA 2 ESTE # 8-42"/>
    <s v="La Candelaria"/>
    <s v="EGIPTO"/>
    <n v="0"/>
    <s v="No definido"/>
    <s v="1 Formación, sensibilización capacitación"/>
    <s v="1.1 Sensibilización e Información"/>
    <s v="F. Jornadas de Divulgación "/>
    <x v="0"/>
    <x v="0"/>
    <s v="NO"/>
    <s v="N/A"/>
    <d v="2019-07-10T00:00:00"/>
    <d v="2019-07-10T00:00:00"/>
    <d v="2019-07-10T00:00:00"/>
    <n v="0"/>
    <n v="0"/>
    <x v="0"/>
    <s v="CLM"/>
    <s v="ACTA Y EVIDENCIA."/>
    <s v="SE DA INICIO A LA ACTIVIDAD DE DIVULGACION DE INFORMACION DONDE SE SOCIALIZA A LA  COMUNIDAD  SOBRE LA LOGISTICA  URBANA, MAS EFICIENTE SOSTENIBLE  Y COMPETITIVAS E PARA BOGOTA."/>
    <m/>
    <s v="N/A"/>
    <s v="ORIENTADOR"/>
  </r>
  <r>
    <n v="30"/>
    <d v="2019-07-10T00:00:00"/>
    <s v="CARRERA 1 # 6D-98"/>
    <s v="La Candelaria"/>
    <s v="BELEN"/>
    <n v="0"/>
    <s v="No definido"/>
    <s v="1 Formación, sensibilización capacitación"/>
    <s v="1.1 Sensibilización e Información"/>
    <s v="F. Jornadas de Divulgación "/>
    <x v="0"/>
    <x v="0"/>
    <s v="NO"/>
    <s v="N/A"/>
    <d v="2019-07-10T00:00:00"/>
    <d v="2019-07-10T00:00:00"/>
    <d v="2019-07-10T00:00:00"/>
    <n v="0"/>
    <n v="0"/>
    <x v="0"/>
    <s v="CLM"/>
    <s v="ACTA Y EVIDENCIA."/>
    <s v="SE DA INICIO A LA ACTIVIDAD DE DIVULGACION DE INFORMACION DONDE SE SOCIALIZA A LA  COMUNIDAD  SOBRE LA LOGISTICA  URBANA, MAS EFICIENTE SOSTENIBLE  Y COMPETITIVAS E PARA BOGOTA."/>
    <m/>
    <s v="N/A"/>
    <s v="ORIENTADOR"/>
  </r>
  <r>
    <n v="31"/>
    <d v="2019-07-10T00:00:00"/>
    <s v="CARRERA 8 # 6B-36"/>
    <s v="La Candelaria"/>
    <s v="SANTA BARBARA"/>
    <n v="0"/>
    <s v="No definido"/>
    <s v="1 Formación, sensibilización capacitación"/>
    <s v="1.1 Sensibilización e Información"/>
    <s v="F. Jornadas de Divulgación "/>
    <x v="0"/>
    <x v="0"/>
    <s v="NO"/>
    <s v="N/A"/>
    <d v="2019-07-10T00:00:00"/>
    <d v="2019-07-10T00:00:00"/>
    <d v="2019-07-10T00:00:00"/>
    <n v="0"/>
    <n v="0"/>
    <x v="0"/>
    <s v="CLM"/>
    <s v="ACTA Y EVIDENCIA."/>
    <s v="SE DA INICIO A LA ACTIVIDAD DE DIVULGACION DE INFORMACION DONDE SE SOCIALIZA A LA  COMUNIDAD  SOBRE LA LOGISTICA  URBANA, MAS EFICIENTE SOSTENIBLE  Y COMPETITIVAS E PARA BOGOTA."/>
    <m/>
    <s v="N/A"/>
    <s v="ORIENTADOR"/>
  </r>
  <r>
    <n v="32"/>
    <d v="2019-07-10T00:00:00"/>
    <s v="CARRERA 2 ESTE # 7-48"/>
    <s v="La Candelaria"/>
    <s v="EGIPTO"/>
    <n v="8"/>
    <s v="Adultez"/>
    <s v="3 Aplicación transversal de la Política Pública"/>
    <s v="3.2 Gestión Pública territorial "/>
    <s v="A. Comisiones de Movilidad"/>
    <x v="0"/>
    <x v="0"/>
    <s v="NO"/>
    <s v="N/A"/>
    <d v="2019-07-10T00:00:00"/>
    <d v="2019-07-10T00:00:00"/>
    <d v="2019-07-10T00:00:00"/>
    <n v="0"/>
    <n v="0"/>
    <x v="0"/>
    <s v="CLM"/>
    <s v="ACTA Y LISTADO DE LA  EVIDENCIA"/>
    <s v="SE DA INICIO A LA COMISIÓN DE MOVILIDAD EN LA CASA COMUNITARIA EGIPTO, DONDE SE ABORDARON LOS SIGUIENTES TEMAS:_x000a_SE LLEVÓ A CABO LA PRESENTACIÓN DE CADA MIEMBRO DE LA JUNTA DE ACCIÓN COMUNAL QUE ASISTIÓ A LA COMISIÓN DE MOVILIDAD._x000a_SE INFORMÓ POR PARTE DE SDM CLM 17 LA REALIZACIÓN DE RECORRIDOS QUE SE DESARROLLARAN EN CADA BARRIO DE LA LOCALIDAD DE LA CANDELARIA CON LA ASISTENCIA DE LA COMUNIDAD Y JUNTA DE ACCIÓN COMUNAL PARA EVIDENCIAR LA NECESIDAD Y LA CIRCUNSTANCIA QUE PERMANECEN EN CADA PUNTO DE LOS BARRIOS ESTABLECIDOS EN LA LOCALIDAD._x000a_SE COMUNICÓ QUE SE LLEVARA A CABO Y SE COMENZARA POR EL BARRIO EGIPTO EL DÍA 10 DE JULIO PARA EVIDENCIAR LOS PUNTOS CRÍTICOS POR PARTE DE SDM , IGUALMENTE OBSERVAR LA IMPLEMENTACIÓN DE LA SEÑALIZACIÓN Y REDUCTORES DE VELOCIDAD EN CADA PUNTO DEL BARRIO._x000a_SE REALIZARA RECORRIDO PARA EVIDENCIAR MÁS DETALLADAMENTE POR LA COMUNIDAD Y JUNTA DE ACCIÓN COMUNAL LA PROBLEMÁTICA DE IEP Y ASÍ, PODER ACTUAR Y MITIGAR EL PROBLEMA QUE SE ESTABLECE EN LOS PUNTOS DEL BARRIO, DONDE DESARROLLARAN CONSTANTEMENTE JORNADAS INFORMATIVAS Y OPERATIVAS DE CONTROL POR MEDIO DEL SDQS, IGUALMENTE CON LA ARTICULACIÓN DE POLICÍA DE TRÁNSITO Y TRANSPORTE."/>
    <s v="Otro"/>
    <s v="CASA COMUNITARIA EGIPTO"/>
    <s v="GESTORA LOCAL"/>
  </r>
  <r>
    <n v="33"/>
    <d v="2019-07-11T00:00:00"/>
    <s v="CALLE 12D ENTRE CARRERA 4 Y 5"/>
    <s v="La Candelaria"/>
    <s v="CONCORDIA"/>
    <n v="16"/>
    <s v="No definido"/>
    <s v="1 Formación, sensibilización capacitación"/>
    <s v="1.1 Sensibilización e Información"/>
    <s v="E. Jornadas Informativas"/>
    <x v="0"/>
    <x v="0"/>
    <s v="NO"/>
    <s v="N/A"/>
    <d v="2019-07-11T00:00:00"/>
    <d v="2019-07-11T00:00:00"/>
    <d v="2019-07-11T00:00:00"/>
    <n v="0"/>
    <n v="0"/>
    <x v="0"/>
    <s v="CLM"/>
    <s v="ACTA Y LISTADO DE LA  EVIDENCIA"/>
    <s v="SE DA INICIO A LA JORNADA INFORMATIVA EN LACALLE 12D ENTRE CARRERA 4 Y 5, EN LA CUAL SE INFORMA A LOS PROPIETARIOS DE LOS VEHICULOS LA NORMATIVIDAD VIGENTE DEL CODIGO NACIONAL DE TRANSITO EN CUANTO A INVASION DE VEHICULOS EN VIAS CON SEÑALIZACION SR-28."/>
    <m/>
    <s v="N/A"/>
    <s v="GESTORA LOCAL Y ORIENTADOR"/>
  </r>
  <r>
    <n v="34"/>
    <d v="2019-07-11T00:00:00"/>
    <s v="CALLE 12B ENTRE CARRERA 2 "/>
    <s v="La Candelaria"/>
    <s v="CONCORDIA"/>
    <n v="16"/>
    <s v="No definido"/>
    <s v="1 Formación, sensibilización capacitación"/>
    <s v="1.1 Sensibilización e Información"/>
    <s v="E. Jornadas Informativas"/>
    <x v="0"/>
    <x v="0"/>
    <s v="NO"/>
    <s v="N/A"/>
    <d v="2019-07-11T00:00:00"/>
    <d v="2019-07-11T00:00:00"/>
    <d v="2019-07-11T00:00:00"/>
    <n v="0"/>
    <n v="0"/>
    <x v="0"/>
    <s v="CLM"/>
    <s v="ACTA Y LISTADO DE LA  EVIDENCIA"/>
    <s v="SE DESARROLLO JORNADA INFORMATIVA EN LOS ALREDEDORES DEL CHORRO DE QUEVEDO. SE INFORMA A LOS CIUDADANOS  LAS VENTAJAS DE LA TARJETA TULLAVE Y SE FOMENTA EL USO DE LOS PASOS SEGUROS  EN LA SEGURIDAD VIAL, SE EXPLICA LOS PRINCIPALES ACTORES VIALES  Y LAS IMPLICACIONES EN EL DESARROLLO DE SU ACTIVIDAD COTIDIANA Y COMO PUEDEN INFLUIR EN UNA MOVILIDAD MAS SEGURA Y SOSTENIBLE."/>
    <m/>
    <s v="N/A"/>
    <s v="ORIENTADOR"/>
  </r>
  <r>
    <n v="35"/>
    <d v="2019-07-11T00:00:00"/>
    <s v="CALLE 12B ENTRE CARRERA 2"/>
    <s v="La Candelaria"/>
    <s v="CONCORDIA"/>
    <n v="16"/>
    <s v="No definido"/>
    <s v="1 Formación, sensibilización capacitación"/>
    <s v="1.1 Sensibilización e Información"/>
    <s v="E. Jornadas Informativas"/>
    <x v="0"/>
    <x v="0"/>
    <s v="NO"/>
    <s v="N/A"/>
    <d v="2019-07-11T00:00:00"/>
    <d v="2019-07-11T00:00:00"/>
    <d v="2019-07-11T00:00:00"/>
    <n v="0"/>
    <n v="0"/>
    <x v="0"/>
    <s v="CLM"/>
    <s v="ACTA Y LISTADO DE LA  EVIDENCIA"/>
    <s v="SE DESARRROLLA  JORNADA INFORMATIVA DE CONDUCTAS DEL BUEN CICLISTA  EN LOS ALREDEDORES DEL CHORRO DE QUEVEDO  SE INFORMA A LOS BICI USUARIOS LAS CONDUCTAS DEL BUEN CICLISTA SE ENFATIZA EL RESPETO  HACIA EL PEATON Y LA PRELACION , RESPETANDO LAS NORMAS Y SEÑALES DE TRANSITO, SE FOMENTA EL USO DE LA SEGURIDAD VIAL Y SE ENTREGA EL VOLANTE A LOS PRESENTES."/>
    <m/>
    <s v="N/A"/>
    <s v="ORIENTADOR"/>
  </r>
  <r>
    <n v="36"/>
    <d v="2019-07-16T00:00:00"/>
    <s v="CARRERA 5 # 12C-40"/>
    <s v="La Candelaria"/>
    <s v="LA CATEDRAL"/>
    <n v="0"/>
    <s v="No definido"/>
    <s v="1 Formación, sensibilización capacitación"/>
    <s v="1.1 Sensibilización e Información"/>
    <s v="F. Jornadas de Divulgación "/>
    <x v="0"/>
    <x v="0"/>
    <s v="NO"/>
    <s v="N/A"/>
    <d v="2019-07-16T00:00:00"/>
    <d v="2019-07-16T00:00:00"/>
    <d v="2019-07-16T00:00:00"/>
    <n v="0"/>
    <n v="0"/>
    <x v="0"/>
    <s v="CLM"/>
    <s v="ACTA Y EVIDENCIA."/>
    <s v="SE DA INICIO A LA ACTIVIDAD DE DIVULGACION DE INFORMACION DONDE SE SOCIALIZA A LA  COMUNIDAD SOBRE LAS PROXIMAS JORNADAS DE  REGISTRO BICI BOGOTA EN EL MES DE JULUIO Y AGOSTO"/>
    <m/>
    <s v="N/A"/>
    <s v="ORIENTADOR"/>
  </r>
  <r>
    <n v="37"/>
    <d v="2019-07-16T00:00:00"/>
    <s v="CALLE 12D # 3-22"/>
    <s v="La Candelaria"/>
    <s v="CONCORDIA"/>
    <n v="0"/>
    <s v="No definido"/>
    <s v="1 Formación, sensibilización capacitación"/>
    <s v="1.1 Sensibilización e Información"/>
    <s v="F. Jornadas de Divulgación "/>
    <x v="0"/>
    <x v="0"/>
    <s v="NO"/>
    <s v="N/A"/>
    <d v="2019-07-16T00:00:00"/>
    <d v="2019-07-16T00:00:00"/>
    <d v="2019-07-16T00:00:00"/>
    <n v="0"/>
    <n v="0"/>
    <x v="0"/>
    <s v="CLM"/>
    <s v="ACTA Y EVIDENCIA."/>
    <s v="SE DA INICIO A LA ACTIVIDAD DE DIVULGACION DE INFORMACION DONDE SE SOCIALIZA A LA  COMUNIDAD SOBRE LAS PROXIMAS JORNADAS DE  REGISTRO BICI BOGOTA EN EL MES DE JULUIO Y AGOSTO"/>
    <m/>
    <s v="N/A"/>
    <s v="ORIENTADOR"/>
  </r>
  <r>
    <n v="38"/>
    <d v="2019-07-16T00:00:00"/>
    <s v="CARRERA 3 ESTE # 9-77"/>
    <s v="La Candelaria"/>
    <s v="EGIPTO"/>
    <n v="1"/>
    <s v="No definido"/>
    <s v="5 Tramitación De Requerimientos Ciudadanos"/>
    <s v="5.1 Recepción de Solicitudes"/>
    <s v="H. Encuentros Comunitarios"/>
    <x v="0"/>
    <x v="0"/>
    <s v="NO"/>
    <s v="N/A"/>
    <d v="2019-07-16T00:00:00"/>
    <d v="2019-07-16T00:00:00"/>
    <d v="2019-07-16T00:00:00"/>
    <n v="0"/>
    <n v="0"/>
    <x v="0"/>
    <s v="CLM"/>
    <s v="ACTA Y EVIDENCIA."/>
    <s v="SE DA INICIO A LA REUNION DE PARTICIPACION EN LA ESCUELA NACIONAL DEL COMERCIO  DONDE SE ABORDO LOS SIGUIENTES TEMAS SE EXPONE A LOS PROFESORES  Y EL RECTOR SOBRE EL PIP  DE LA SDM-CLM17 IGUALMENTE SE INFORMAN DE LA UBICACIÓN  DEL CLM EN LA CASA COMUNITARIA  SANTA BARBARA  CARRERA 8 # 6B-36 EN EL SEGUNDO PISO  SE PROGRAMA CON LOS PROFESORES  Y RECTOR LOS DIAS 8 DE AGOSTO 2019 EN LAS INSTALACIONES  DE LA ESCUELA ENTRE EL 21 DE AGOSTO /2019 DESDE LAS 7:00 AM  A 4:30 PM."/>
    <m/>
    <s v="N/A"/>
    <s v="GESTORA LOCAL"/>
  </r>
  <r>
    <n v="39"/>
    <d v="2019-07-16T00:00:00"/>
    <s v="CARRERA 2 ESTE # 8-42"/>
    <s v="La Candelaria"/>
    <s v="EGIPTO"/>
    <n v="0"/>
    <s v="No definido"/>
    <s v="1 Formación, sensibilización capacitación"/>
    <s v="1.1 Sensibilización e Información"/>
    <s v="F. Jornadas de Divulgación "/>
    <x v="0"/>
    <x v="0"/>
    <s v="NO"/>
    <s v="N/A"/>
    <d v="2019-07-16T00:00:00"/>
    <d v="2019-07-16T00:00:00"/>
    <d v="2019-07-16T00:00:00"/>
    <n v="0"/>
    <n v="0"/>
    <x v="0"/>
    <s v="CLM"/>
    <s v="ACTA Y EVIDENCIA."/>
    <s v="SE DA INICIO A LA ACTIVIDAD DE DIVULGACION DE INFORMACION DONDE SE SOCIALIZA A LA  COMUNIDAD SOBRE LAS PROXIMAS JORNADAS DE  REGISTRO BICI BOGOTA EN EL MES DE JULIO Y AGOSTO"/>
    <m/>
    <s v="N/A"/>
    <s v="ORIENTADOR"/>
  </r>
  <r>
    <n v="40"/>
    <d v="2019-07-16T00:00:00"/>
    <s v="CARRERA 1 # 6D-98"/>
    <s v="La Candelaria"/>
    <s v="BELEN"/>
    <n v="0"/>
    <s v="No definido"/>
    <s v="1 Formación, sensibilización capacitación"/>
    <s v="1.1 Sensibilización e Información"/>
    <s v="F. Jornadas de Divulgación "/>
    <x v="0"/>
    <x v="0"/>
    <s v="NO"/>
    <s v="N/A"/>
    <d v="2019-07-16T00:00:00"/>
    <d v="2019-07-16T00:00:00"/>
    <d v="2019-07-16T00:00:00"/>
    <n v="0"/>
    <n v="0"/>
    <x v="0"/>
    <s v="CLM"/>
    <s v="ACTA Y EVIDENCIA."/>
    <s v="SE DA INICIO A LA ACTIVIDAD DE DIVULGACION DE INFORMACION DONDE SE SOCIALIZA A LA  COMUNIDAD SOBRE LAS PROXIMAS JORNADAS DE  REGISTRO BICI BOGOTA EN EL MES DE JULIO Y AGOSTO"/>
    <m/>
    <s v="N/A"/>
    <s v="ORIENTADOR"/>
  </r>
  <r>
    <n v="41"/>
    <d v="2019-07-16T00:00:00"/>
    <s v="CARRERA 8 # 6B-36"/>
    <s v="La Candelaria"/>
    <s v="SANTA BARBARA"/>
    <n v="0"/>
    <s v="No definido"/>
    <s v="1 Formación, sensibilización capacitación"/>
    <s v="1.1 Sensibilización e Información"/>
    <s v="F. Jornadas de Divulgación "/>
    <x v="0"/>
    <x v="0"/>
    <s v="NO"/>
    <s v="N/A"/>
    <d v="2019-07-16T00:00:00"/>
    <d v="2019-07-16T00:00:00"/>
    <d v="2019-07-16T00:00:00"/>
    <n v="0"/>
    <n v="0"/>
    <x v="0"/>
    <s v="CLM"/>
    <s v="ACTA Y EVIDENCIA."/>
    <s v="SE DA INICIO A LA ACTIVIDAD DE DIVULGACION DE INFORMACION DONDE SE SOCIALIZA A LA  COMUNIDAD SOBRE LAS PROXIMAS JORNADAS DE  REGISTRO BICI BOGOTA EN EL MES DE JULIO Y AGOSTO"/>
    <m/>
    <s v="N/A"/>
    <s v="ORIENTADOR"/>
  </r>
  <r>
    <n v="42"/>
    <d v="2019-07-16T00:00:00"/>
    <s v="CARRERA 3 ENTRE CALLE 12B Y CALLE 12C"/>
    <s v="La Candelaria"/>
    <s v="CONCORDIA"/>
    <n v="16"/>
    <s v="No definido"/>
    <s v="1 Formación, sensibilización capacitación"/>
    <s v="1.1 Sensibilización e Información"/>
    <s v="E. Jornadas Informativas"/>
    <x v="0"/>
    <x v="0"/>
    <s v="NO"/>
    <s v="N/A"/>
    <d v="2019-07-16T00:00:00"/>
    <d v="2019-07-16T00:00:00"/>
    <d v="2019-07-16T00:00:00"/>
    <n v="0"/>
    <n v="0"/>
    <x v="0"/>
    <s v="CLM"/>
    <s v="ACTA Y LISTADO DE LA EVIDENCIA."/>
    <s v="SE DA INICIO A LA JORNADA INFORMATIVA EN LA CARRERA 3 ENTRE CALLE 12B Y CALLE 12C, EN LA CUAL SE INFORMA A LOS PROPIETARIOS DE LOS VEHICULOS LA NORMATIVIDAD VIGENTE DEL CODIGO NACIONAL DE TRANSITO EN CUANTO A INVASION DE VEHICULOS EN VIAS CON SEÑALIZACION SR-28."/>
    <m/>
    <s v="N/A"/>
    <s v="ORIENTADOR"/>
  </r>
  <r>
    <n v="43"/>
    <d v="2019-07-16T00:00:00"/>
    <s v="CARRERA 5 # 12C-40"/>
    <s v="La Candelaria"/>
    <s v="LA CATEDRAL"/>
    <n v="0"/>
    <s v="No definido"/>
    <s v="3 Aplicación transversal de la Política Pública"/>
    <s v="3.2 Gestión Pública territorial "/>
    <s v="J. Reuniones interinstitucionales / Participación en Instancias"/>
    <x v="0"/>
    <x v="0"/>
    <s v="NO"/>
    <s v="N/A"/>
    <d v="2019-07-16T00:00:00"/>
    <d v="2019-07-16T00:00:00"/>
    <d v="2019-07-16T00:00:00"/>
    <n v="0"/>
    <n v="0"/>
    <x v="0"/>
    <s v="CLM"/>
    <s v="ACTA Y LISTADO DE LA EVIDENCIA."/>
    <s v="SE DA INICIO  A LA REUNIONINTERINSTITUCIONAL  CON EL ALCALDE MANUEL CALDERON  Y POLICIA DE TRANSITO Y TRANSPORTE EN LA ALCALDIA LOCAL DE LA CANDELARIA  DONDE MSE ABORDO LOS SIGUIENTES TEMAS  EL ALCALDEL MANUEL CALDERON INFORMA Y SUGIERE SOBRE LA PROBELAMTICA QUE SE PRESENTA EN LA LOCALIDAD  SE SUGIERE ARTICULAR CON LA SDM Y POLICIA DE TRANSITO JORNADAS INFORMATIVAS IEP Y OPERATIVOS DE CONTROL."/>
    <s v="Otro"/>
    <s v="REUNION ALCALDIA LOCAL DE LA CANDELARIA"/>
    <s v="GESTORA LOCAL "/>
  </r>
  <r>
    <n v="44"/>
    <d v="2019-07-17T00:00:00"/>
    <s v="CALLE 12D ENTRE CARRERA 4 Y CARRERA 5"/>
    <s v="La Candelaria"/>
    <s v="CONCORDIA"/>
    <n v="16"/>
    <s v="No definido"/>
    <s v="1 Formación, sensibilización capacitación"/>
    <s v="1.1 Sensibilización e Información"/>
    <s v="E. Jornadas Informativas"/>
    <x v="0"/>
    <x v="0"/>
    <s v="NO"/>
    <s v="N/A"/>
    <d v="2019-07-17T00:00:00"/>
    <d v="2019-07-17T00:00:00"/>
    <d v="2019-07-17T00:00:00"/>
    <n v="0"/>
    <n v="0"/>
    <x v="0"/>
    <s v="CLM"/>
    <s v="ACTA Y LISTADO DE LA EVIDENCIA."/>
    <s v="SIENDO LAS DOS DE LA TARDE  Y DANDO CUMPLIMIENTO A LA AGENDA PROGRAMADA SE DESARROLLA JORNADA INFORMATIVA SOBRE CONDICIONES Y RESTRICCIONES DEL TRANSPORTE DE CARGA EN BOGOTA  EN EL SECTOR DE LA CALLE 12D ENTRE CARRERA 4 Y CARRERA 5  SE HABLA SOBRE LOS HORARIOS PERMITIDOS DE CARGUE Y DESCAGUE SEGÚN LA ZONA EL PESO BRUTO Y EL EJE DE LOS VEHICULOS "/>
    <m/>
    <s v="N/A"/>
    <s v="ORIENTADOR"/>
  </r>
  <r>
    <n v="45"/>
    <d v="2019-07-17T00:00:00"/>
    <s v="CARRERA 7 # 22-44"/>
    <s v="La Candelaria"/>
    <s v="SANTAFE"/>
    <n v="0"/>
    <s v="No definido"/>
    <s v="3 Aplicación transversal de la Política Pública"/>
    <s v="3.2 Gestión Pública territorial "/>
    <s v="J. Reuniones interinstitucionales / Participación en Instancias"/>
    <x v="0"/>
    <x v="0"/>
    <s v="NO"/>
    <s v="N/A"/>
    <d v="2019-07-17T00:00:00"/>
    <d v="2019-07-17T00:00:00"/>
    <d v="2019-07-17T00:00:00"/>
    <n v="0"/>
    <n v="0"/>
    <x v="0"/>
    <s v="CLM"/>
    <s v="ACTA Y LISTADO DE LA EVIDENCIA."/>
    <s v="SE DA INICIO A LA REUNION INSTERINSTITUCIONAL CON EL DILE  SDIS Y COLEGIO SAN BARTOLOME   SE EXPUSO POR PARTE  DE LA REFERENTE DEL DILE SOBRE LOS TEMAS QUE SE DESARROLLAN EN ENTORNOS ESCOLARES AL COORDINAR  SE EXPUSO  POR PARTE DEL REFERENTE DEL SDID  SOBRE LA POLITICA  PUBLICA DE JUVENTUDES  IGUALMENTE LAS RUTAS DE OPORTUNIDAD ."/>
    <s v="Otro"/>
    <s v="REUNION INTERINSTITUCIONAL DILE"/>
    <s v="GESTORA LOCAL"/>
  </r>
  <r>
    <n v="46"/>
    <d v="2019-07-17T00:00:00"/>
    <s v="CARRERA 5 # 12C-40"/>
    <s v="La Candelaria"/>
    <s v="LA CATEDRAL"/>
    <n v="0"/>
    <s v="No definido"/>
    <s v="1 Formación, sensibilización capacitación"/>
    <s v="1.1 Sensibilización e Información"/>
    <s v="F. Jornadas de Divulgación "/>
    <x v="0"/>
    <x v="0"/>
    <s v="NO"/>
    <s v="N/A"/>
    <d v="2019-07-17T00:00:00"/>
    <d v="2019-07-17T00:00:00"/>
    <d v="2019-07-17T00:00:00"/>
    <n v="0"/>
    <n v="0"/>
    <x v="0"/>
    <s v="CLM"/>
    <s v="ACTA Y  EVIDENCIA."/>
    <s v="SE DA INICIO A LA ACTIVIDAD DE DIVULGACION DE INFORMACION DONDE SE SOCIALIZA A LA  COMUNIDAD SOBRE LOS CURSOS GRATUITOS EN MECANICA DE BICICLETAS QUE OFRECE EL CENTRO DE LA BICI,"/>
    <m/>
    <s v="N/A"/>
    <s v="ORIENTADOR"/>
  </r>
  <r>
    <n v="47"/>
    <d v="2019-07-17T00:00:00"/>
    <s v="CALLE 12D # 3-22"/>
    <s v="La Candelaria"/>
    <s v="CONCORDIA"/>
    <n v="0"/>
    <s v="No definido"/>
    <s v="1 Formación, sensibilización capacitación"/>
    <s v="1.1 Sensibilización e Información"/>
    <s v="F. Jornadas de Divulgación "/>
    <x v="0"/>
    <x v="0"/>
    <s v="NO"/>
    <s v="N/A"/>
    <d v="2019-07-17T00:00:00"/>
    <d v="2019-07-17T00:00:00"/>
    <d v="2019-07-17T00:00:00"/>
    <n v="0"/>
    <n v="0"/>
    <x v="0"/>
    <s v="CLM"/>
    <s v="ACTA Y  EVIDENCIA."/>
    <s v="SE DA INICIO A LA ACTIVIDAD DE DIVULGACION DE INFORMACION DONDE SE SOCIALIZA A LA  COMUNIDAD SOBRE LOS CURSOS GRATUITOS EN MECANICA DE BICICLETAS QUE OFRECE EL CENTRO DE LA BICI,"/>
    <m/>
    <s v="N/A"/>
    <s v="ORIENTADOR"/>
  </r>
  <r>
    <n v="48"/>
    <d v="2019-07-17T00:00:00"/>
    <s v="CARRERA 2 ESTE # 8-42"/>
    <s v="La Candelaria"/>
    <s v="EGIPTO"/>
    <n v="0"/>
    <s v="No definido"/>
    <s v="1 Formación, sensibilización capacitación"/>
    <s v="1.1 Sensibilización e Información"/>
    <s v="F. Jornadas de Divulgación "/>
    <x v="0"/>
    <x v="0"/>
    <s v="NO"/>
    <s v="N/A"/>
    <d v="2019-07-17T00:00:00"/>
    <d v="2019-07-17T00:00:00"/>
    <d v="2019-07-17T00:00:00"/>
    <n v="0"/>
    <n v="0"/>
    <x v="0"/>
    <s v="CLM"/>
    <s v="ACTA Y  EVIDENCIA."/>
    <s v="SE DA INICIO A LA ACTIVIDAD DE DIVULGACION DE INFORMACION DONDE SE SOCIALIZA A LA  COMUNIDAD SOBRE LOS CURSOS GRATUITOS EN MECANICA DE BICICLETAS QUE OFRECE EL CENTRO DE LA BICI,"/>
    <m/>
    <s v="N/A"/>
    <s v="ORIENTADOR"/>
  </r>
  <r>
    <n v="49"/>
    <d v="2019-07-17T00:00:00"/>
    <s v="CARRERA 1 # 6D-98"/>
    <s v="La Candelaria"/>
    <s v="BELEN"/>
    <n v="0"/>
    <s v="No definido"/>
    <s v="1 Formación, sensibilización capacitación"/>
    <s v="1.1 Sensibilización e Información"/>
    <s v="F. Jornadas de Divulgación "/>
    <x v="0"/>
    <x v="0"/>
    <s v="NO"/>
    <s v="N/A"/>
    <d v="2019-07-17T00:00:00"/>
    <d v="2019-07-17T00:00:00"/>
    <d v="2019-07-17T00:00:00"/>
    <n v="0"/>
    <n v="0"/>
    <x v="0"/>
    <s v="CLM"/>
    <s v="ACTA Y  EVIDENCIA."/>
    <s v="SE DA INICIO A LA ACTIVIDAD DE DIVULGACION DE INFORMACION DONDE SE SOCIALIZA A LA  COMUNIDAD SOBRE LOS CURSOS GRATUITOS EN MECANICA DE BICICLETAS QUE OFRECE EL CENTRO DE LA BICI,"/>
    <m/>
    <s v="N/A"/>
    <s v="ORIENTADOR"/>
  </r>
  <r>
    <n v="50"/>
    <d v="2019-07-17T00:00:00"/>
    <s v="CARRERA 8 # 6B-36"/>
    <s v="La Candelaria"/>
    <s v="SANTA BARBARA"/>
    <n v="0"/>
    <s v="No definido"/>
    <s v="1 Formación, sensibilización capacitación"/>
    <s v="1.1 Sensibilización e Información"/>
    <s v="F. Jornadas de Divulgación "/>
    <x v="0"/>
    <x v="0"/>
    <s v="NO"/>
    <s v="N/A"/>
    <d v="2019-07-17T00:00:00"/>
    <d v="2019-07-17T00:00:00"/>
    <d v="2019-07-17T00:00:00"/>
    <n v="0"/>
    <n v="0"/>
    <x v="0"/>
    <s v="CLM"/>
    <s v="ACTA Y  EVIDENCIA."/>
    <s v="SE DA INICIO A LA ACTIVIDAD DE DIVULGACION DE INFORMACION DONDE SE SOCIALIZA A LA  COMUNIDAD SOBRE LOS CURSOS GRATUITOS EN MECANICA DE BICICLETAS QUE OFRECE EL CENTRO DE LA BICI,"/>
    <m/>
    <s v="N/A"/>
    <s v="ORIENTADOR"/>
  </r>
  <r>
    <n v="51"/>
    <d v="2019-07-17T00:00:00"/>
    <s v="CARRERA 5 # 12C-40"/>
    <s v="La Candelaria"/>
    <s v="LA CANDELARIA"/>
    <n v="0"/>
    <s v="No definido"/>
    <s v="3 Aplicación transversal de la Política Pública"/>
    <s v="3.2 Gestión Pública territorial "/>
    <s v="J. Reuniones interinstitucionales / Participación en Instancias"/>
    <x v="0"/>
    <x v="0"/>
    <s v="NO"/>
    <s v="N/A"/>
    <d v="2019-07-17T00:00:00"/>
    <d v="2019-07-17T00:00:00"/>
    <d v="2019-07-17T00:00:00"/>
    <n v="0"/>
    <n v="0"/>
    <x v="0"/>
    <s v="CLM"/>
    <s v="ACTA Y LISTADO DE LA EVIDENCIA."/>
    <s v="SE DA INICIO A LA REUNIÓN INTERINSTITUCIONAL CON FUNCIONARIOS DE LA ALCALDÍA LOCAL EN ALCALDÍA LOCAL DE LA CANDELARIA, DONDE SE ABORDARON LOS SIGUIENTES TEMAS:_x000a_SE EXPONE SOBRE EL EVENTO DE REYES DEL AÑO 2020, DONDE SE DA A CONOCER LA PROGRAMACIÓN Y LA FECHA A LOS DE LA JUNTA DE ACCIÓN COMUNAL Y SE DAN LAS PAUTAS DE ORGANIZACIÓN CON RESPECTO A LA COMUNIDAD.SE DA A CONOCER EL INCONVENIENTE POR PARTE DE UN MIEMBRO DE LA JUNTA DE ACCIÓN COMUNAL  QUE SE ESTABLECEN EN EL BARRIO EGIPTO DE MOVILIDAD EN LA CARRERA 3 ESTE ENTRE LA CALLE 10 Y CALLE 9 A , DONDE INFORMA QUE LA COMUNIDAD NO PUEDE PASAR LA VÍA Y ES INSEGURA DEBIDO A LA VELOCIDAD DE LOS VEHICULAS QUE TRANSITAN , DEBIDO A LA PROBLEMÁTICA LA GESTORA INFORMA SOBRE LA SEÑALIZACIÓN ESCOLAR QUE SE IMPLEMENTÓ IGUALMENTE LAS BANDAS EN AGREGADO TAMBIÉN SE LE COMUNICO SOBRE EL PASO SEGURO QUE SE ESTABLECE EN LA CARRERA 3 ESTE CON CALLE 9 DONDE SE EVIDENCIA LA CEBRA Y EL SEMÁFORO._x000a_SE EXPUSO LA INVASIÓN DE ESPACIO PÚBLICO QUE SE PRESENTA PERMANENTEMENTE EN LA PLAZOLETA DE LA PARROQUIA EGIPTO, DONDE SE LE INFORMO POR PARTE DE LA SDM GESTORA LOCAL QUE SE ESTABA REALIZANDO OPERATIVOS DE CONTROL EN ARTICULACIÓN CON POLICÍA DE TRÁNSITO Y TRASPORTE EN EL PUNTO CRÍTICO DEL BARRIO EGIPTO, IGUALMENTE SE LLEVÓ A CABO UN RECORRIDO PARA EVIDENCIAR LA PROBLEMÁTICA DEL BARRIO Y ASÍ, MITIGARLAS."/>
    <s v="Otro"/>
    <s v="REUNION INTERINSTITUCIONAL ALCALDIA LOCAL DE LA CANDELARIA"/>
    <s v="GESTORA LOCAL"/>
  </r>
  <r>
    <n v="52"/>
    <d v="2019-07-18T00:00:00"/>
    <s v="CALLE 12C # 2-47"/>
    <s v="La Candelaria"/>
    <s v="CONCORDIA"/>
    <n v="0"/>
    <s v="No definido"/>
    <s v="3 Aplicación transversal de la Política Pública"/>
    <s v="3.2 Gestión Pública territorial "/>
    <s v="J. Reuniones interinstitucionales / Participación en Instancias"/>
    <x v="0"/>
    <x v="0"/>
    <s v="NO"/>
    <s v="N/A"/>
    <d v="2019-07-18T00:00:00"/>
    <d v="2019-07-18T00:00:00"/>
    <d v="2019-07-18T00:00:00"/>
    <n v="0"/>
    <n v="0"/>
    <x v="0"/>
    <s v="CLM"/>
    <s v="ACTA Y LISTADO DE LA EVIDENCIA."/>
    <s v="SE DA INICIO A LA REUNIÓN INTERINSTITUCIONAL DE LA CLIP EN LA PERSONERÍA LOCAL DE LA CANDELARIA, DONDE SE ABORDARON LOS SIGUIENTES TEMAS:_x000a_SE REALIZA LA VERIFICACIÓN DEL QUORUM DANDO A CONOCER EL ORDEN AL DÍA._x000a_SE EXPUSO EL TEMA DE LA “PARTICIPACIÓN CIUDADANA” POR PARTE DE LA REFERENTE DEL IDPAC, DONDE SE EVIDENCIARON LOS SUBTEMAS DEL ESTADO SOCIAL DE DERECHO, DEMOCRACIA, PARTICIPACIÓN, PLURALISTA, PREVALENCIA DEL INTERÉS GENERAL. FINES DEL ESTADO: SERVIR A LA COMUNIDAD, PROMOVER LA PROSPERIDAD GENERAL, GARANTIZAR LA EFECTIVIDAD DE LOS PRINCIPIOS, DERECHO Y DEBERES CONSAGRADOS EN LA CONSTITUCIÓN, FACILITAR LA PARTICIPACIÓN DE TODOS EN LAS DECISIONES QUE LOS AFECTAN Y EN LA VIDA ECONÓMICA, POLÍTICA, ADMINISTRATIVA Y CULTURAL DE LA NACIÓN._x000a_SE EXPUSO POR PARTE DE LA REFERENTE DE IDPAC EL TEMA EL SISTEMA DISTRITAL DE PARTICIPACIÓN CIUDADANA: CONSTITUCIÓN POLÍTICA 1991, ACUERDO 257/06, DECRETO 448DE 2007, 1 SUBSISTEMA 20 SUBSISTEMAS; IGUALMENTE SE DIO A CONOCER QUE ES EL SISTEMA DISTRITAL DE PARTICIPACIÓN CIUDADANA, DONDE ES UN MECANISMO DE ARTICULACIÓN ENTRE LA ADMINISTRACIÓN DISTRITAL LAS INSTANCIAS DE PARTICIPACIÓN DE LAS ORGANIZACIONES SOCIALES. _x000a_SE INFORMÓ SOBRE LA FECHA DE LA CLIP EN EL MES DE AGOSTO AL AS 9:00 A.M, DONDE FALTA POR CONFIRMAR EL LUGAR. "/>
    <s v="Comisión Local Intersectorial de Participación (CLIP)"/>
    <s v="PERSONERIA LOCAL "/>
    <s v="GESTORA LOCAL"/>
  </r>
  <r>
    <n v="53"/>
    <d v="2019-07-18T00:00:00"/>
    <s v="CARRERA 5 # 8-36"/>
    <s v="La Candelaria"/>
    <s v="LA CATEDRAL"/>
    <n v="16"/>
    <s v="No definido"/>
    <s v="1 Formación, sensibilización capacitación"/>
    <s v="1.1 Sensibilización e Información"/>
    <s v="E. Jornadas Informativas"/>
    <x v="0"/>
    <x v="0"/>
    <s v="NO"/>
    <s v="N/A"/>
    <d v="2019-07-18T00:00:00"/>
    <d v="2019-07-18T00:00:00"/>
    <d v="2019-07-18T00:00:00"/>
    <n v="0"/>
    <n v="0"/>
    <x v="0"/>
    <s v="CLM"/>
    <s v="ACTA Y LISTADO DE LA EVIDENCIA."/>
    <s v="SE DA INICIO A LA JORNADA INFORMATIVA EN LA CARRERA 5 # 8-36, EN LA CUAL SE INFORMA A LOS PROPIETARIOS DE LOS VEHICULOS LA NORMATIVIDAD VIGENTE DEL CODIGO NACIONAL DE TRANSITO EN CUANTO A INVASION DE VEHICULOS EN VIAS CON SEÑALIZACION SR-28."/>
    <m/>
    <s v="N/A"/>
    <s v="ORIENTADOR"/>
  </r>
  <r>
    <n v="54"/>
    <d v="2019-07-18T00:00:00"/>
    <s v="CALLE 12C # 2-47"/>
    <s v="La Candelaria"/>
    <s v="CONCORDIA"/>
    <n v="0"/>
    <s v="No definido"/>
    <s v="3 Aplicación transversal de la Política Pública"/>
    <s v="3.2 Gestión Pública territorial "/>
    <s v="J. Reuniones interinstitucionales / Participación en Instancias"/>
    <x v="0"/>
    <x v="0"/>
    <s v="NO"/>
    <s v="N/A"/>
    <d v="2019-07-18T00:00:00"/>
    <d v="2019-07-18T00:00:00"/>
    <d v="2019-07-18T00:00:00"/>
    <n v="0"/>
    <n v="0"/>
    <x v="0"/>
    <s v="CLM"/>
    <s v="ACTA Y LISTADO DE LA EVIDENCIA."/>
    <s v="SE DA INICIO A LA REUNIÓN INTERINSTITUCIONAL EXTRAORDINARIA DE LA UAT EN LA PERSONERÍA LOCAL DE LA CANDELARIA, DONDE SE ABORDARON LOS SIGUIENTES TEMAS:_x000a_SE EXPUSO SOBRE LAS METODOLOGÍAS DE CADA MESA DEL CLOPS QUE SE VA A LLEVAR A CABO EN EL MES DE AGOSTO, DONDE SE ESTÁ GESTIONADO POR PARTE DE LAS ENTIDADES QUE PARTICIPAN EN LA MESA DEL CLOPS EL LUGAR._x000a_SE INFORMÓ LA COLABORACIÓN DEL IDRD, DILE – SED, SDIS PARA EL DESARROLLO DE LAS ACTIVIDADES QUE SE REALIZARA CON LA COMUNIDAD. _x000a_SE COMUNICÓ POR PARTE DE LA SDIS REALIZARA EL TERCER CLOPS DE LA LOCALIDAD DE LA CANDELARIA, DONDE SE ESTABLECE Y DESARROLLA EL PLAN DE ACCIÓN."/>
    <s v="Unidad de Apoyo Técnico (UAT)"/>
    <s v="PERSONERIA LOCAL "/>
    <s v="GESTORA LOCAL "/>
  </r>
  <r>
    <n v="55"/>
    <d v="2019-07-18T00:00:00"/>
    <s v="CALLE 12B ENTRE CARRERA 2"/>
    <s v="La Candelaria"/>
    <s v="CONCORDIA"/>
    <n v="16"/>
    <s v="No definido"/>
    <s v="1 Formación, sensibilización capacitación"/>
    <s v="1.1 Sensibilización e Información"/>
    <s v="E. Jornadas Informativas"/>
    <x v="0"/>
    <x v="0"/>
    <s v="NO"/>
    <s v="N/A"/>
    <d v="2019-07-18T00:00:00"/>
    <d v="2019-07-18T00:00:00"/>
    <d v="2019-07-18T00:00:00"/>
    <n v="0"/>
    <n v="0"/>
    <x v="0"/>
    <s v="CLM"/>
    <s v="ACTA Y LISTADO DE LA EVIDENCIA."/>
    <s v="SE DESARROLLA JORNADA INFORMATIVA EN EN LA CALLE 12B ENTRE CARRERA 2 EN LOS AÑLREDEDORES DEL CHORRO DE QUEVEDO, DONDE SE REALIZA MARCACION Y REGISTRO BICI A LOS BICI USUARIOS SE EXPLICA LA IMPORTANCIA DE HACER EL REGISTRO DE LAS BICICLETAS YA QUE AYUDARA A COMBATIR EL HURTO Y LA COMERCIALIZACION DE BICICLETAS ROBADAS."/>
    <m/>
    <s v="N/A"/>
    <s v="ORIENTADOR"/>
  </r>
  <r>
    <n v="56"/>
    <d v="2019-07-18T00:00:00"/>
    <s v="CALLE 12B ENTRE CARRERA 2"/>
    <s v="La Candelaria"/>
    <s v="CONCORDIA"/>
    <n v="16"/>
    <s v="No definido"/>
    <s v="1 Formación, sensibilización capacitación"/>
    <s v="1.1 Sensibilización e Información"/>
    <s v="E. Jornadas Informativas"/>
    <x v="0"/>
    <x v="0"/>
    <s v="NO"/>
    <s v="N/A"/>
    <d v="2019-07-18T00:00:00"/>
    <d v="2019-07-18T00:00:00"/>
    <d v="2019-07-18T00:00:00"/>
    <n v="0"/>
    <n v="0"/>
    <x v="0"/>
    <s v="CLM"/>
    <s v="ACTA Y LISTADO DE LA EVIDENCIA."/>
    <s v="SIENDO LAS TRES Y CUARE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ORIENTADOR"/>
  </r>
  <r>
    <n v="57"/>
    <d v="2019-07-18T00:00:00"/>
    <s v="CALLE 12B ENTRE LA CARRERA 6 Y CARRERA 7"/>
    <s v="La Candelaria"/>
    <s v="CENTRO ADMINISTRATIVO"/>
    <n v="11"/>
    <s v="Adultez"/>
    <s v="5 Tramitación De Requerimientos Ciudadanos"/>
    <s v="5.1 Recepción de Solicitudes"/>
    <s v="H. Encuentros Comunitarios"/>
    <x v="1"/>
    <x v="1"/>
    <s v="NO"/>
    <s v="SE REALIZARA JORNADA INFORMATIVAS  POR PARTE DEL CLM EN EL SECTOR  DE LA CALLE 12B ENTRE LA CARRERA 6 Y CARRERA 7 PARA MITIGAR LA PROBLEMÁTICA"/>
    <d v="2019-07-18T00:00:00"/>
    <d v="2019-08-09T00:00:00"/>
    <d v="2019-07-24T00:00:00"/>
    <n v="22"/>
    <n v="6"/>
    <x v="0"/>
    <s v="CLM"/>
    <s v="ACTA Y LISTADO DE LA EVIDENCIA."/>
    <s v="DE ACUERDO A LAS PROBLEMATICAS DEL SECTOR DEL BARRIO CENTRO ADMINISTRATICO , SE CONVOCA Y SE ESCUCHA A LA COMUNIDAD , LOS CUALES MANIFIESTAN PROBLEMÁTICA DE INVASION DE ESPACIO PUBLICO DE  VEHICULOS  FRECUENTEMENTE EN VIA  EN LA CALLE 12B ENTRE CARRERA 6 Y CARRERA 7."/>
    <m/>
    <s v="N/A"/>
    <s v="GESTORA LOCAL Y ORIENTADOR"/>
  </r>
  <r>
    <n v="58"/>
    <d v="2019-07-19T00:00:00"/>
    <s v="CALLE 8 # 5-80"/>
    <s v="La Candelaria"/>
    <s v="LA CATEDRAL"/>
    <n v="16"/>
    <s v="No definido"/>
    <s v="1 Formación, sensibilización capacitación"/>
    <s v="1.1 Sensibilización e Información"/>
    <s v="E. Jornadas Informativas"/>
    <x v="0"/>
    <x v="0"/>
    <s v="NO"/>
    <s v="N/A"/>
    <d v="2019-07-19T00:00:00"/>
    <d v="2019-07-19T00:00:00"/>
    <d v="2019-07-19T00:00:00"/>
    <n v="0"/>
    <n v="0"/>
    <x v="0"/>
    <s v="CLM"/>
    <s v="ACTA Y LISTADO DE LA EVIDENCIA."/>
    <s v="SE DA INICIO A LA JORNADA INFORMATIVA EN LA CALLE 8 # 5-80, EN LA CUAL SE INFORMA A LOS PROPIETARIOS DE LOS VEHICULOS LA NORMATIVIDAD VIGENTE DEL CODIGO NACIONAL DE TRANSITO EN CUANTO A INVASION DE VEHICULOS EN VIAS CON SEÑALIZACION SR-28."/>
    <m/>
    <s v="N/A"/>
    <s v="ORIENTADOR"/>
  </r>
  <r>
    <n v="59"/>
    <d v="2019-07-19T00:00:00"/>
    <s v="CALLE 12B ENTRE CARRERA 2"/>
    <s v="La Candelaria"/>
    <s v="CONCORDIA"/>
    <n v="15"/>
    <s v="No definido"/>
    <s v="1 Formación, sensibilización capacitación"/>
    <s v="1.1 Sensibilización e Información"/>
    <s v="E. Jornadas Informativas"/>
    <x v="0"/>
    <x v="0"/>
    <s v="NO"/>
    <s v="N/A"/>
    <d v="2019-07-19T00:00:00"/>
    <d v="2019-07-19T00:00:00"/>
    <d v="2019-07-19T00:00:00"/>
    <n v="0"/>
    <n v="0"/>
    <x v="0"/>
    <s v="CLM"/>
    <s v="ACTA Y LISTADO DE LA EVIDENCIA."/>
    <s v="SE DESARROLLA JORNADA INFORMATIVA EN EN LA CALLE 12B ENTRE CARRERA 2 EN LOS AÑLREDEDORES DEL CHORRO DE QUEVEDO, DONDE SE REALIZA MARCACION Y REGISTRO BICI A LOS BICI USUARIOS SE EXPLICA LA IMPORTANCIA DE HACER EL REGISTRO DE LAS BICICLETAS YA QUE AYUDARA A COMBATIR EL HURTO Y LA COMERCIALIZACION DE BICICLETAS ROBADAS."/>
    <m/>
    <s v="N/A"/>
    <s v="ORIENTADOR"/>
  </r>
  <r>
    <n v="60"/>
    <d v="2019-07-19T00:00:00"/>
    <s v="CALLE 12B ENTRE CARRERA 2"/>
    <s v="La Candelaria"/>
    <s v="CONCORDIA"/>
    <n v="15"/>
    <s v="No definido"/>
    <s v="1 Formación, sensibilización capacitación"/>
    <s v="1.1 Sensibilización e Información"/>
    <s v="E. Jornadas Informativas"/>
    <x v="0"/>
    <x v="0"/>
    <s v="NO"/>
    <s v="N/A"/>
    <d v="2019-07-19T00:00:00"/>
    <d v="2019-07-19T00:00:00"/>
    <d v="2019-07-19T00:00:00"/>
    <n v="0"/>
    <n v="0"/>
    <x v="0"/>
    <s v="CLM"/>
    <s v="ACTA Y LISTADO DE LA EVIDENCIA."/>
    <s v="SIENDO LAS CUATRO Y VEINTE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ORIENTADOR"/>
  </r>
  <r>
    <n v="61"/>
    <d v="2019-07-19T00:00:00"/>
    <s v="CARRERA 6 ENTRE CALLE 6C BIS Y CALLE 7"/>
    <s v="La Candelaria"/>
    <s v="NUEVA SANTAFE"/>
    <n v="8"/>
    <s v="No definido"/>
    <s v="5 Tramitación De Requerimientos Ciudadanos"/>
    <s v="5.1 Recepción de Solicitudes"/>
    <s v="H. Encuentros Comunitarios"/>
    <x v="1"/>
    <x v="1"/>
    <s v="NO"/>
    <s v="SE REALIZARA JORNADA INFORMATIVAS  POR PARTE DEL CLM EN EL SECTOR  DE LA CARRERA 6 ENTRE CALLE 6C BIS Y CALLE 7 PARA MITIGAR LA PROBLEMÁTICA"/>
    <d v="2019-07-19T00:00:00"/>
    <d v="2019-08-12T00:00:00"/>
    <d v="2019-07-23T00:00:00"/>
    <n v="24"/>
    <n v="4"/>
    <x v="0"/>
    <s v="CLM"/>
    <s v="ACTA Y LISTADO DE LA EVIDENCIA."/>
    <s v="DE ACUERDO A LAS PROBLEMATICAS DEL SECTOR DEL BARRIO SANTA FE  , SE CONVOCA Y SE ESCUCHA A LA COMUNIDAD , LOS CUALES MANIFIESTAN PROBLEMÁTICA DE INVASION DE ESPACIO PUBLICO DE  VEHICULOS  FRECUENTEMENTE EN VIA  EN LA CARRERA 6 ENTRE LA CALLE 6C BIS Y  CALLE 7."/>
    <m/>
    <s v="N/A"/>
    <s v="ORIENTADOR"/>
  </r>
  <r>
    <n v="62"/>
    <d v="2019-07-23T00:00:00"/>
    <s v="CARRERA 6 ENTRE CALLE 6C BIS Y CALLE 7"/>
    <s v="La Candelaria"/>
    <s v="NUEVA SANTAFE"/>
    <n v="15"/>
    <s v="No definido"/>
    <s v="1 Formación, sensibilización capacitación"/>
    <s v="1.1 Sensibilización e Información"/>
    <s v="E. Jornadas Informativas"/>
    <x v="0"/>
    <x v="0"/>
    <s v="NO"/>
    <s v="N/A"/>
    <d v="2019-07-23T00:00:00"/>
    <d v="2019-07-23T00:00:00"/>
    <d v="2019-07-23T00:00:00"/>
    <n v="0"/>
    <n v="0"/>
    <x v="0"/>
    <s v="CLM"/>
    <s v="ACTA Y LISTADO DE LA EVIDENCIA."/>
    <s v="SE DA INICIO A LA JORNADA INFORMATIVA EN LA CARRERA 6 ENTRE CALLE 6C BIS Y CALLE 7, EN LA CUAL SE INFORMA A LOS PROPIETARIOS DE LOS VEHICULOS LA NORMATIVIDAD VIGENTE DEL CODIGO NACIONAL DE TRANSITO EN CUANTO A INVASION DE VEHICULOS EN VIAS CON SEÑALIZACION SR-28."/>
    <m/>
    <s v="N/A"/>
    <s v="ORIENTADOR"/>
  </r>
  <r>
    <n v="63"/>
    <d v="2019-07-23T00:00:00"/>
    <s v="CALLE 9 # 3-11"/>
    <s v="La Candelaria"/>
    <s v="LA CATEDRAL"/>
    <n v="0"/>
    <s v="No definido"/>
    <s v="3 Aplicación transversal de la Política Pública"/>
    <s v="3.2 Gestión Pública territorial "/>
    <s v="J. Reuniones interinstitucionales / Participación en Instancias"/>
    <x v="0"/>
    <x v="0"/>
    <s v="NO"/>
    <s v="N/A"/>
    <d v="2019-07-23T00:00:00"/>
    <d v="2019-07-23T00:00:00"/>
    <d v="2019-07-23T00:00:00"/>
    <n v="0"/>
    <n v="0"/>
    <x v="0"/>
    <s v="CLM"/>
    <s v="ACTA Y LISTADO DE LA EVIDENCIA."/>
    <s v="SE DA INICIO A LA REUNIÓN INTERINSTITUCIONAL DEL COMITÉ DE MUJER Y GENERO EN LA CASA DE LA IGUALDAD DE OPORTUNIDADES PARA LAS MUJERES, DONDE SE ABORDARON LOS SIGUIENTES TEMAS:_x000a_SE REALIZA LA VERIFICACIÓN DEL QUORUM DANDO A CONOCER EL ORDEN AL DÍA. _x000a_SE EXPONE POR PARTE DEL REFERENTES DE LOS CENTROS CONFÍA, DONDE SE EXPLICÓ QUE SON LOS ESPACIO CONFÍA DADO QUE SON ESPACIOS DIFERENCIALES DE ENCUENTROS PARA LAS COMUNIDADES AFRODESCENDIENTES RESIDENTES EN BOGOTÁ, DONDE SE BRINDA INFORMACIÓN PARA CIUDADANOS ÉTNICOS SOBRE SERVICIOS DISTRITALES Y NACIONALES, YA QUE SU FUNCIONAMIENTO ES PARA LOGRAR FORTALECER PROCESOS DE RECONOCIMIENTO Y APORTES A LA CONSTRUCCIÓN Y DIVERSIDAD CULTURAL DE LA CIUDAD._x000a_SE EXPUSO LOS SERVICIOS DE LOS CENTROS CONFÍA DONDE SON LOS SIGUIENTES: FORMACIÓN Y SENSIBILIZACIÓN EN ENFOQUE DIFERENCIAL ÉTNICO, DISCRIMINACIÓN Y RECONOCIMIENTO DE DERECHOS ÉTNICOS, ACOMPAÑAMIENTO A PROCESOS COMUNITARIOS Y SOCIALES A COMUNIDADES AFRODESCENDIENTES Y ORIENTACIÓN A CIUDADANOS ÉTNICOS EN SERVICIOS O INFORMACIÓN DE ENTIDADES DISTRITALES O NACIONALES._x000a_"/>
    <s v="Comité Operativo Local de Mujer (COLMYG)"/>
    <s v="CASA DE LA IGUALDAD"/>
    <s v="GESTORA LOCAL"/>
  </r>
  <r>
    <n v="64"/>
    <d v="2019-07-23T00:00:00"/>
    <s v="CALLE 12B ENTRE CARRERA 2"/>
    <s v="La Candelaria"/>
    <s v="CONCORDIA"/>
    <n v="15"/>
    <s v="No definido"/>
    <s v="1 Formación, sensibilización capacitación"/>
    <s v="1.1 Sensibilización e Información"/>
    <s v="E. Jornadas Informativas"/>
    <x v="0"/>
    <x v="0"/>
    <s v="NO"/>
    <s v="N/A"/>
    <d v="2019-07-23T00:00:00"/>
    <d v="2019-07-23T00:00:00"/>
    <d v="2019-07-23T00:00:00"/>
    <n v="0"/>
    <n v="0"/>
    <x v="0"/>
    <s v="CLM"/>
    <s v="ACTA Y LISTADO DE LA EVIDENCIA."/>
    <s v="SE DESARRROLLA  JORNADA INFORMATIVA DE CONDUCTAS DEL BUEN CICLISTA  EN LOS ALREDEDORES DEL CHORRO DE QUEVEDO  SE INFORMA A LOS BICI USUARIOS LAS CONDUCTAS DEL BUEN CICLISTA SE ENFATIZA EL RESPETO  HACIA EL PEATON Y LA PRELACION , RESPETANDO LAS NORMAS Y SEÑALES DE TRANSITO, SE FOMENTA EL USO DE LA SEGURIDAD VIAL Y SE ENTREGA EL VOLANTE A LOS PRESENTES."/>
    <m/>
    <s v="N/A"/>
    <s v="ORIENTADOR"/>
  </r>
  <r>
    <n v="65"/>
    <d v="2019-07-23T00:00:00"/>
    <s v="CALLE 12B ENTRE CARRERA 2"/>
    <s v="La Candelaria"/>
    <s v="CONCORDIA"/>
    <n v="15"/>
    <s v="No definido"/>
    <s v="1 Formación, sensibilización capacitación"/>
    <s v="1.1 Sensibilización e Información"/>
    <s v="E. Jornadas Informativas"/>
    <x v="0"/>
    <x v="0"/>
    <s v="NO"/>
    <s v="N/A"/>
    <d v="2019-07-23T00:00:00"/>
    <d v="2019-07-23T00:00:00"/>
    <d v="2019-07-23T00:00:00"/>
    <n v="0"/>
    <n v="0"/>
    <x v="0"/>
    <s v="CLM"/>
    <s v="ACTA Y LISTADO DE LA EVIDENCIA."/>
    <s v="SE DESARROLLA JORNADA INFORMATIVA EN EN LA CALLE 12B ENTRE CARRERA 2 EN LOS ALREDEDORES DEL CHORRO DE QUEVEDO, DONDE SE REALIZA MARCACION Y REGISTRO BICI A LOS BICI USUARIOS SE EXPLICA LA IMPORTANCIA DE HACER EL REGISTRO DE LAS BICICLETAS YA QUE AYUDARA A COMBATIR EL HURTO Y LA COMERCIALIZACION DE BICICLETAS ROBADAS."/>
    <m/>
    <s v="N/A"/>
    <s v="ORIENTADOR"/>
  </r>
  <r>
    <n v="66"/>
    <d v="2019-07-24T00:00:00"/>
    <s v="CARRERA 5 # 12C-40"/>
    <s v="La Candelaria"/>
    <s v="LA CANDELARIA"/>
    <n v="0"/>
    <s v="No definido"/>
    <s v="1 Formación, sensibilización capacitación"/>
    <s v="1.1 Sensibilización e Información"/>
    <s v="F. Jornadas de Divulgación "/>
    <x v="0"/>
    <x v="0"/>
    <s v="NO"/>
    <s v="N/A"/>
    <d v="2019-07-24T00:00:00"/>
    <d v="2019-07-24T00:00:00"/>
    <d v="2019-07-24T00:00:00"/>
    <n v="0"/>
    <n v="0"/>
    <x v="0"/>
    <s v="CLM"/>
    <s v="ACTA Y EVIDENCIA."/>
    <s v="SE DA INICIO A LA ACTIVIDAD DE DIVULGACION DE INFORMACION DONDE SE SOCIALIZA A LA  COMUNIDAD SOBRE ACUERDOS DE PAGO POR COMPARENDOS EN MORA,"/>
    <m/>
    <s v="N/A"/>
    <s v="ORIENTADOR"/>
  </r>
  <r>
    <n v="67"/>
    <d v="2019-07-24T00:00:00"/>
    <s v="CALLE 12D # 3-22"/>
    <s v="La Candelaria"/>
    <s v="CONCORDIA"/>
    <n v="0"/>
    <s v="No definido"/>
    <s v="1 Formación, sensibilización capacitación"/>
    <s v="1.1 Sensibilización e Información"/>
    <s v="F. Jornadas de Divulgación "/>
    <x v="0"/>
    <x v="0"/>
    <s v="NO"/>
    <s v="N/A"/>
    <d v="2019-07-24T00:00:00"/>
    <d v="2019-07-24T00:00:00"/>
    <d v="2019-07-24T00:00:00"/>
    <n v="0"/>
    <n v="0"/>
    <x v="0"/>
    <s v="CLM"/>
    <s v="ACTA Y EVIDENCIA."/>
    <s v="SE DA INICIO A LA ACTIVIDAD DE DIVULGACION DE INFORMACION DONDE SE SOCIALIZA A LA  COMUNIDAD SOBRE ACUERDOS DE PAGO POR COMPARENDOS EN MORA,"/>
    <m/>
    <s v="N/A"/>
    <s v="ORIENTADOR"/>
  </r>
  <r>
    <n v="68"/>
    <d v="2019-07-24T00:00:00"/>
    <s v="CALLE 12 D # 1A-09"/>
    <s v="La Candelaria"/>
    <s v="CONCORDIA"/>
    <n v="0"/>
    <s v="No definido"/>
    <s v="3 Aplicación transversal de la Política Pública"/>
    <s v="3.2 Gestión Pública territorial "/>
    <s v="J. Reuniones interinstitucionales / Participación en Instancias"/>
    <x v="0"/>
    <x v="0"/>
    <s v="NO"/>
    <s v="N/A"/>
    <d v="2019-07-24T00:00:00"/>
    <d v="2019-07-24T00:00:00"/>
    <d v="2019-07-24T00:00:00"/>
    <n v="0"/>
    <n v="0"/>
    <x v="0"/>
    <s v="CLM"/>
    <s v="ACTA Y LISTADO DE LA EVIDENCIA."/>
    <s v="SE LLEVA A CABO LA REUNIÓN INTERINSTITUCIONAL DE LA POLICÍA NACIONAL METROPOLITANA DE BOGOTÁ EN EL COLEGIO LA INTEGRADA LA CANDELARIA, DONDE SE ABORDARON LOS SIGUIENTES TEMAS:_x000a_SE DESARROLLA LA EXPOSICIÓN Y EXPLICACIÓN POR PARTE DE LA POLICÍA NACIONAL, DONDE SE EVIDENCIO LAS METAS QUE SE HAN REALIZADO EN LA LOCALIDAD DE LA CANDELARIA EN EL TEMA DE HURTO E INVASIÓN DE ESPACIO PÚBLICO CON LOS VENDEDORES AMBULANTES. _x000a_LA COMUNIDAD HABLA DEL RUIDO Y LA VENTA DE DROGA Y LICOR EN HORAS DE LA MADRUGADA Y COMO LLEGAR A UN ACUERDO PARA QUE SE RESPETE LA INTIMIDAD Y LA TRANQUILIDAD DE LAS PERSONAS DEL SECTOR._x000a_SE COMUNICÓ POR PARTE DE SDM SOBRE EL PIP  Y  ACCIONES DE MOVILIDAD, IGUALMENTE SE DESARROLLÓ UNA BREVE EXPLICACIÓN SOBRE LAS ACTIVIDADES QUE HEMOS REALIZADO EN CUANTO A JORNADAS INFORMATIVAS, DIVULGACIONES, ENCUENTROS COMUNITARIOS, RECORRIDOS TÉCNICOS Y TALLERES DE SENSIBILIZACIÓN Y FORMACIÓN EN LOS COLEGIOS Y DEMÁS INSTANCIAS._x000a_SE RESPONDIERON INQUIETUDES SOLICITADAS POR LA COMUNIDAD POR PARTE DE LA POLICÍA NACIONAL METROPOLITANA DE BOGOTÁ."/>
    <s v="Otro"/>
    <s v="REUNION CON POLICIA METROPOLITANA COLEGIO LA INTEGRADA LA CANDELARIA"/>
    <s v="GESTORA LOCAL"/>
  </r>
  <r>
    <n v="69"/>
    <d v="2019-07-24T00:00:00"/>
    <s v="CARRERA 2 ESTE # 8-42"/>
    <s v="La Candelaria"/>
    <s v="EGIPTO"/>
    <n v="0"/>
    <s v="No definido"/>
    <s v="1 Formación, sensibilización capacitación"/>
    <s v="1.1 Sensibilización e Información"/>
    <s v="F. Jornadas de Divulgación "/>
    <x v="0"/>
    <x v="0"/>
    <s v="NO"/>
    <s v="N/A"/>
    <d v="2019-07-24T00:00:00"/>
    <d v="2019-07-24T00:00:00"/>
    <d v="2019-07-24T00:00:00"/>
    <n v="0"/>
    <n v="0"/>
    <x v="0"/>
    <s v="CLM"/>
    <s v="ACTA Y EVIDENCIA."/>
    <s v="SE DA INICIO A LA ACTIVIDAD DE DIVULGACION DE INFORMACION DONDE SE SOCIALIZA A LA  COMUNIDAD SOBRE ACUERDOS DE PAGO POR COMPARENDOS EN MORA,"/>
    <m/>
    <s v="N/A"/>
    <s v="ORIENTADOR"/>
  </r>
  <r>
    <n v="70"/>
    <d v="2019-07-24T00:00:00"/>
    <s v="CARRERA 1 # 6D-98"/>
    <s v="La Candelaria"/>
    <s v="BELEN"/>
    <n v="0"/>
    <s v="No definido"/>
    <s v="1 Formación, sensibilización capacitación"/>
    <s v="1.1 Sensibilización e Información"/>
    <s v="F. Jornadas de Divulgación "/>
    <x v="0"/>
    <x v="0"/>
    <s v="NO"/>
    <s v="N/A"/>
    <d v="2019-07-24T00:00:00"/>
    <d v="2019-07-24T00:00:00"/>
    <d v="2019-07-24T00:00:00"/>
    <n v="0"/>
    <n v="0"/>
    <x v="0"/>
    <s v="CLM"/>
    <s v="ACTA Y EVIDENCIA."/>
    <s v="SE DA INICIO A LA ACTIVIDAD DE DIVULGACION DE INFORMACION DONDE SE SOCIALIZA A LA  COMUNIDAD SOBRE ACUERDOS DE PAGO POR COMPARENDOS EN MORA,"/>
    <m/>
    <s v="N/A"/>
    <s v="ORIENTADOR"/>
  </r>
  <r>
    <n v="71"/>
    <d v="2019-07-24T00:00:00"/>
    <s v="CARRERA 8 # 6B-36"/>
    <s v="La Candelaria"/>
    <s v="SANTA BARBARA"/>
    <n v="0"/>
    <s v="No definido"/>
    <s v="1 Formación, sensibilización capacitación"/>
    <s v="1.1 Sensibilización e Información"/>
    <s v="F. Jornadas de Divulgación "/>
    <x v="0"/>
    <x v="0"/>
    <s v="NO"/>
    <s v="N/A"/>
    <d v="2019-07-24T00:00:00"/>
    <d v="2019-07-24T00:00:00"/>
    <d v="2019-07-24T00:00:00"/>
    <n v="0"/>
    <n v="0"/>
    <x v="0"/>
    <s v="CLM"/>
    <s v="ACTA Y EVIDENCIA."/>
    <s v="SE DA INICIO A LA ACTIVIDAD DE DIVULGACION DE INFORMACION DONDE SE SOCIALIZA A LA  COMUNIDAD SOBRE ACUERDOS DE PAGO POR COMPARENDOS EN MORA,"/>
    <m/>
    <s v="N/A"/>
    <s v="ORIENTADOR"/>
  </r>
  <r>
    <n v="72"/>
    <d v="2019-07-24T00:00:00"/>
    <s v="CALLE 12B ENTRE CARRERA 6 Y CARRERA 7"/>
    <s v="La Candelaria"/>
    <s v="LA CANDELARIA"/>
    <n v="15"/>
    <s v="No definido"/>
    <s v="1 Formación, sensibilización capacitación"/>
    <s v="1.1 Sensibilización e Información"/>
    <s v="E. Jornadas Informativas"/>
    <x v="0"/>
    <x v="0"/>
    <s v="NO"/>
    <s v="N/A"/>
    <d v="2019-07-24T00:00:00"/>
    <d v="2019-07-24T00:00:00"/>
    <d v="2019-07-24T00:00:00"/>
    <n v="0"/>
    <n v="0"/>
    <x v="0"/>
    <s v="CLM"/>
    <s v="ACTA Y LISTADO DE LA EVIDENCIA."/>
    <s v="SE DA INICIO A LA JORNADA INFORMATIVA EN LA CALLE 12B ENTRE CARRERA 6 Y CARRERA 7, EN LA CUAL SE INFORMA A LOS PROPIETARIOS DE LOS VEHICULOS LA NORMATIVIDAD VIGENTE DEL CODIGO NACIONAL DE TRANSITO EN CUANTO A INVASION DE VEHICULOS EN VIAS CON SEÑALIZACION SR-28."/>
    <m/>
    <s v="N/A"/>
    <s v="ORIENTADOR"/>
  </r>
  <r>
    <n v="73"/>
    <d v="2019-07-24T00:00:00"/>
    <s v="CARRERA 7 # 22-44 "/>
    <s v="Las Nieves"/>
    <s v="SANTAFE"/>
    <n v="0"/>
    <s v="No definido"/>
    <s v="3 Aplicación transversal de la Política Pública"/>
    <s v="3.2 Gestión Pública territorial "/>
    <s v="J. Reuniones interinstitucionales / Participación en Instancias"/>
    <x v="0"/>
    <x v="0"/>
    <s v="NO"/>
    <s v="N/A"/>
    <d v="2019-07-24T00:00:00"/>
    <d v="2019-07-24T00:00:00"/>
    <d v="2019-07-24T00:00:00"/>
    <n v="0"/>
    <n v="0"/>
    <x v="0"/>
    <s v="CLM"/>
    <s v="ACTA Y LISTADO DE LA EVIDENCIA."/>
    <s v="SE DA INICIO A LA REUNIÓN INTERINSTITUCIONAL ENTORNOS ESCOLARES SEGUROS EN EL DILE, DONDE SE ABORDARON LOS SIGUIENTES TEMAS:_x000a_SE REALIZA LA PRESENTACIÓN DE ASISTENTES DE LA MESA, IGUALMENTE EVALUACIÓN DE ACTIVIDADES EN LOS COLEGIO POR PARTE DE LAS ENTIDADES POLICÍA METROPOLITANA, SDSALUD, SDGOBIERNO, PERSONERÍA,SDSCJ Y SDMOVILIDAD. _x000a_SE LLEVA A CABO LA EXPLICACIÓN DE LAS ENTIDADES DEL ABORDAJE DE ACTIVIDADES EN EL COLEGIO LA INTEGRADA LA CANDELARIA, DONDE POR PARTE DE SDMOVILIDAD SE EXPLICA DE CÓMO SE REALIZÓ LOS TALLERES DE SENSIBILIZACIÓN Y FORMACIÓN DE SEGURIDAD VIAL QUE SE INTERVINO CON LOS NIÑOS Y NIÑAS EN EL AÑO 2018._x000a_SDSALUD EXPLICA DEL DESARROLLO SOBRE TEMA DE VACUNAS QUE HAN REALIZADO CON LOS NIÑOS Y NIÑAS EN EL AÑO 2019, Y LA DOCUMENTACIÓN QUE SE HA GENERADO POR PARTE DE ELLOS, IGUALMENTE SOBRE LOS DERECHOS SEXUALES Y REPRODUCTIVOS A LOS ADOLESCENTES.  _x000a_SDSCJ EXPONE SOBRE LA INTERVENCIÓN QUE SE HAN REALIZADO EN LAS 3 SEDES DEL COLEGIO CON POLICÍA METROPOLITANA EN LA REQUISA A LOS ESTUDIANTES, IGUALMENTE LA EXPLICACIÓN DE SPA ALOS ADOLESCENTES.   _x000a_"/>
    <s v="Otro"/>
    <s v="REUNION INTERINSTITUCIONAL ENTORNOS ESCOLARES DILE"/>
    <s v="GESTORA LOCAL"/>
  </r>
  <r>
    <n v="74"/>
    <d v="2019-07-24T00:00:00"/>
    <s v="CALLE 12B ENTRE CARRERA 2"/>
    <s v="La Candelaria"/>
    <s v="CONCORDIA"/>
    <n v="15"/>
    <s v="No definido"/>
    <s v="1 Formación, sensibilización capacitación"/>
    <s v="1.1 Sensibilización e Información"/>
    <s v="E. Jornadas Informativas"/>
    <x v="0"/>
    <x v="0"/>
    <s v="NO"/>
    <s v="N/A"/>
    <d v="2019-07-24T00:00:00"/>
    <d v="2019-07-24T00:00:00"/>
    <d v="2019-07-24T00:00:00"/>
    <n v="0"/>
    <n v="0"/>
    <x v="0"/>
    <s v="CLM"/>
    <s v="ACTA Y LISTADO DE LA EVIDENCIA."/>
    <s v="SIENDO LAS DOS Y TREI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ORIENTADOR"/>
  </r>
  <r>
    <n v="75"/>
    <d v="2019-07-24T00:00:00"/>
    <s v="CALLE 12B ENTRE CARRERA 2"/>
    <s v="La Candelaria"/>
    <s v="CONCORDIA"/>
    <n v="15"/>
    <s v="No definido"/>
    <s v="1 Formación, sensibilización capacitación"/>
    <s v="1.1 Sensibilización e Información"/>
    <s v="E. Jornadas Informativas"/>
    <x v="0"/>
    <x v="0"/>
    <s v="NO"/>
    <s v="N/A"/>
    <d v="2019-07-24T00:00:00"/>
    <d v="2019-07-24T00:00:00"/>
    <d v="2019-07-24T00:00:00"/>
    <n v="0"/>
    <n v="0"/>
    <x v="0"/>
    <s v="CLM"/>
    <s v="ACTA Y LISTADO DE LA EVIDENCIA."/>
    <s v="SE DESARROLLA JORNADA INFORMATIVA EN EN LA CALLE 12B ENTRE CARRERA 2 EN LOS ALREDEDORES DEL CHORRO DE QUEVEDO, DONDE SE REALIZA MARCACION Y REGISTRO BICI A LOS BICI USUARIOS SE EXPLICA LA IMPORTANCIA DE HACER EL REGISTRO DE LAS BICICLETAS YA QUE AYUDARA A COMBATIR EL HURTO Y LA COMERCIALIZACION DE BICICLETAS ROBADAS."/>
    <m/>
    <s v="N/A"/>
    <s v="ORIENTADOR"/>
  </r>
  <r>
    <n v="76"/>
    <d v="2019-07-25T00:00:00"/>
    <s v="CALLE 11 ENTRE LA CARRERA 6 Y CARRERA 7"/>
    <s v="La Candelaria"/>
    <s v="LA CATEDRAL"/>
    <n v="4"/>
    <s v="No definido"/>
    <s v="5 Tramitación De Requerimientos Ciudadanos"/>
    <s v="3.2 Gestión Pública territorial "/>
    <s v="H. Encuentros Comunitarios"/>
    <x v="1"/>
    <x v="1"/>
    <s v="NO"/>
    <s v="SE REALIZARA JORNADAS INFORMATIVAS POR PARTE DEL CLM EN EL SECTOR DE LA CALLE 11 ENTRE LA CARERRA 6 Y CARRERA 7 PARA MITIGAR LA PROBLEMÁTICA EN LA VÍA."/>
    <d v="2019-07-25T00:00:00"/>
    <d v="2019-08-16T00:00:00"/>
    <d v="2019-07-30T00:00:00"/>
    <n v="22"/>
    <n v="5"/>
    <x v="0"/>
    <s v="CLM"/>
    <s v="ACTA Y LISTADO DE LA EVIDENCIA."/>
    <s v="DE ACUERDO A LAS PROBLEMATICAS DEL SECTOR DEL BARRIO LA CATEDRAL , SE CONVOCA Y SE ESCUCHA A LA COMUNIDAD , LOS CUALES MANIFIESTAN PROBLEMÁTICA DE INVASION DE ESPACIO PUBLICO DE  VEHICULOS  FRECUENTEMENTE EN VIA  EN LA CALLE 11 ENTRE LA CARRERA 6 Y CARRERA 7."/>
    <m/>
    <s v="N/A"/>
    <s v="GESTORA LOCAL"/>
  </r>
  <r>
    <n v="77"/>
    <d v="2019-07-25T00:00:00"/>
    <s v="CALLE 12B ENTRE CARRERA 2"/>
    <s v="La Candelaria"/>
    <s v="CONCORDIA"/>
    <n v="16"/>
    <s v="No definido"/>
    <s v="1 Formación, sensibilización capacitación"/>
    <s v="1.1 Sensibilización e Información"/>
    <s v="E. Jornadas Informativas"/>
    <x v="0"/>
    <x v="0"/>
    <s v="NO"/>
    <s v="N/A"/>
    <d v="2019-07-25T00:00:00"/>
    <d v="2019-07-25T00:00:00"/>
    <d v="2019-07-25T00:00:00"/>
    <n v="0"/>
    <n v="0"/>
    <x v="0"/>
    <s v="CLM"/>
    <s v="ACTA Y LISTADO DE LA EVIDENCIA."/>
    <s v="SE DESARROLLA JORNADA INFORMATIVA EN EN LA CALLE 12B ENTRE CARRERA 2 EN LOS ALREDEDORES DEL CHORRO DE QUEVEDO, DONDE SE REALIZA MARCACION Y REGISTRO BICI A LOS BICI USUARIOS SE EXPLICA LA IMPORTANCIA DE HACER EL REGISTRO DE LAS BICICLETAS YA QUE AYUDARA A COMBATIR EL HURTO Y LA COMERCIALIZACION DE BICICLETAS ROBADAS."/>
    <m/>
    <s v="N/A"/>
    <s v="ORIENTADOR"/>
  </r>
  <r>
    <n v="78"/>
    <d v="2019-07-25T00:00:00"/>
    <s v="CALLE 12B ENTRE CARRERA 2"/>
    <s v="La Candelaria"/>
    <s v="CONCORDIA"/>
    <n v="15"/>
    <s v="No definido"/>
    <s v="1 Formación, sensibilización capacitación"/>
    <s v="1.1 Sensibilización e Información"/>
    <s v="E. Jornadas Informativas"/>
    <x v="0"/>
    <x v="0"/>
    <s v="NO"/>
    <s v="N/A"/>
    <d v="2019-07-25T00:00:00"/>
    <d v="2019-07-25T00:00:00"/>
    <d v="2019-07-25T00:00:00"/>
    <n v="0"/>
    <n v="0"/>
    <x v="0"/>
    <s v="CLM"/>
    <s v="ACTA Y LISTADO DE LA EVIDENCIA."/>
    <s v="SE DESARROLLA JORNADA INFORMATIVA EN EN LA CALLE 12B ENTRE CARRERA 2 EN LOS ALREDEDORES DEL CHORRO DE QUEVEDO, DONDE SE REALIZA MARCACION Y REGISTRO BICI A LOS BICI USUARIOS SE EXPLICA LA IMPORTANCIA DE HACER EL REGISTRO DE LAS BICICLETAS YA QUE AYUDARA A COMBATIR EL HURTO Y LA COMERCIALIZACION DE BICICLETAS ROBADAS."/>
    <m/>
    <s v="N/A"/>
    <s v="ORIENTADOR"/>
  </r>
  <r>
    <n v="79"/>
    <d v="2019-07-25T00:00:00"/>
    <s v="CARRERA 5 # 12C-40"/>
    <s v="La Candelaria"/>
    <s v="LA CANDELARIA"/>
    <n v="0"/>
    <s v="No definido"/>
    <s v="3 Aplicación transversal de la Política Pública"/>
    <s v="3.2 Gestión Pública territorial "/>
    <s v="J. Reuniones interinstitucionales / Participación en Instancias"/>
    <x v="0"/>
    <x v="0"/>
    <s v="NO"/>
    <s v="N/A"/>
    <d v="2019-07-25T00:00:00"/>
    <d v="2019-07-25T00:00:00"/>
    <d v="2019-07-25T00:00:00"/>
    <n v="0"/>
    <n v="0"/>
    <x v="0"/>
    <s v="CLM"/>
    <s v="ACTA Y LISTADO DE LA EVIDENCIA."/>
    <s v="SE DA INICIO A LA REUNIÓN INTERINSTITUCIONAL DE LA MESA DEL LGTBI EN LA ALCALDÍA LOCAL, DONDE SE ABORDARON LOS SIGUIENTES TEMAS:_x000a_SE LLEVA A CABO LA PRESENTACIÓN EL DIRECTOR DE LA DIRECCIÓN DE LA DIVERSIDAD SEXUAL DE LA SECRETARIA DE PLANEACIÓN JUAN CARLOS PRIETO, DONDE EXPLICA QUE LA IDEA DE LA INTERVENCIÓN ES PODER SOCIALIZAR EL COMPROMISO QUE SE TIENE CON RESPECTO AL TEMA DE LA DIVERSIDAD SEXUAL, DONDE SE ESTÁ HACIENDO UN PROCESO DE SOCIALIZACIÓN DE TODOS LAS CIRCUNSTANCIAS CON RESPECTO A LOS EVENTOS REALIZADOS EN LA LOCALIDAD DE LA CANDELARIA._x000a_SE INFORMA QUE YA SE DIO RESPUESTA OFICIAL AL DERECHO DE PETICIÓN QUE REALIZO LA MESA DE LA LOCALIDAD DE LA CANDELARIA A LA DIRECCIÓN DE DIVERSIDAD SEXUAL, IGUALMENTE SE REALIZA SOCIALIZACIÓN DE LA MANERA EN LA QUE SE GENERARON TODOS LOS PROCESOS ASOCIADOS AL FESTIVAL DE LA IGUALDAD EN DONE SE ACLARA QUE HUBO VOLUNTAD, TANTO DE LA DDS COMO DELA ALCALDÍA LOCAL DE LA CANDELARIA PARA QUE LA MESA TUVIERA PARTICIPACIÓN EN EL FESTIVAL._x000a_"/>
    <s v="Otro"/>
    <s v="ALCALDIA LOCAL DE LA CANDELARIA"/>
    <s v="GESTORA LOCAL"/>
  </r>
  <r>
    <n v="80"/>
    <d v="2019-07-26T00:00:00"/>
    <s v="CALLE 12B ENTRE CARRERA 2"/>
    <s v="La Candelaria"/>
    <s v="CONCORDIA"/>
    <n v="15"/>
    <s v="No definido"/>
    <s v="1 Formación, sensibilización capacitación"/>
    <s v="1.1 Sensibilización e Información"/>
    <s v="E. Jornadas Informativas"/>
    <x v="0"/>
    <x v="0"/>
    <s v="NO"/>
    <s v="N/A"/>
    <d v="2019-07-26T00:00:00"/>
    <d v="2019-07-26T00:00:00"/>
    <d v="2019-07-26T00:00:00"/>
    <n v="0"/>
    <n v="0"/>
    <x v="0"/>
    <s v="CLM"/>
    <s v="ACTA Y LISTADO DE LA EVIDENCIA."/>
    <s v="SIENDO LAS ONCE DE LA MAÑANA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ORIENTADOR"/>
  </r>
  <r>
    <n v="81"/>
    <d v="2019-07-26T00:00:00"/>
    <s v="CALLE 12B ENTRE CARRERA 2"/>
    <s v="La Candelaria"/>
    <s v="CONCORDIA"/>
    <n v="15"/>
    <s v="No definido"/>
    <s v="1 Formación, sensibilización capacitación"/>
    <s v="1.1 Sensibilización e Información"/>
    <s v="E. Jornadas Informativas"/>
    <x v="0"/>
    <x v="0"/>
    <s v="NO"/>
    <s v="N/A"/>
    <d v="2019-07-26T00:00:00"/>
    <d v="2019-07-26T00:00:00"/>
    <d v="2019-07-26T00:00:00"/>
    <n v="0"/>
    <n v="0"/>
    <x v="0"/>
    <s v="CLM"/>
    <s v="ACTA Y LISTADO DE LA EVIDENCIA."/>
    <s v="SE DESARRROLLA  JORNADA INFORMATIVA DE CONDUCTAS DEL BUEN CICLISTA  EN LOS ALREDEDORES DEL CHORRO DE QUEVEDO  SE INFORMA A LOS BICI USUARIOS LAS CONDUCTAS DEL BUEN CICLISTA SE ENFATIZA EL RESPETO  HACIA EL PEATON Y LA PRELACION , RESPETANDO LAS NORMAS Y SEÑALES DE TRANSITO, SE FOMENTA EL USO DE LA SEGURIDAD VIAL Y SE ENTREGA EL VOLANTE A LOS PRESENTES."/>
    <m/>
    <s v="N/A"/>
    <s v="ORIENTADOR"/>
  </r>
  <r>
    <n v="82"/>
    <d v="2019-07-30T00:00:00"/>
    <s v="CALLE  12 # 00-07"/>
    <s v="La Candelaria"/>
    <s v="CONCORDIA"/>
    <n v="1"/>
    <s v="Adultez"/>
    <s v="1 Formación, sensibilización capacitación"/>
    <s v="1.1 Sensibilización e Información"/>
    <s v="H. Encuentros Comunitarios"/>
    <x v="0"/>
    <x v="0"/>
    <s v="NO"/>
    <s v="N/A"/>
    <d v="2019-07-30T00:00:00"/>
    <d v="2019-07-30T00:00:00"/>
    <d v="2019-07-30T00:00:00"/>
    <n v="0"/>
    <n v="0"/>
    <x v="0"/>
    <s v="CLM"/>
    <s v="ACTA DE LA EVIDENCIA"/>
    <s v="SE DA INICIO A LA REUNION DE PARTICIPACION EN LA UNIVERSIDAD DEL EXTERNADO DE COLOMBIA, DONDE SE ABORDARON LOS SIGUIENTES TEMAS SE EXPLICO SOBRE LOS TALLERES DE SENSIBILIZACION Y FORMACION QUE REALIZA LA SDM-OGS CON RESPECTO AL TEMA DE SEGURIDAD VIAL , PASOS SEGUROS , SINIESTROS VIALES , TIPOS DE SEÑALIZACION Y ACTORES VIALES SE EXPUSO Y PROGRAMO LA INTERVENCION  QUE SE DESARROLLARA CON LOS ESTUDIANTES Y FUNCIONARIOS EN EL MES DE SEPTIEMBRE"/>
    <m/>
    <s v="N/A"/>
    <s v="GESORA LOCAL "/>
  </r>
  <r>
    <n v="83"/>
    <d v="2019-07-30T00:00:00"/>
    <s v="CALLE 11 ENTRE CARRERA 6 Y CARRERA 7"/>
    <s v="La Candelaria"/>
    <s v="LA CATEDRAL"/>
    <n v="16"/>
    <s v="No definido"/>
    <s v="1 Formación, sensibilización capacitación"/>
    <s v="1.1 Sensibilización e Información"/>
    <s v="E. Jornadas Informativas"/>
    <x v="0"/>
    <x v="0"/>
    <s v="NO"/>
    <s v="N/A"/>
    <d v="2019-07-30T00:00:00"/>
    <d v="2019-07-30T00:00:00"/>
    <d v="2019-07-30T00:00:00"/>
    <n v="0"/>
    <n v="0"/>
    <x v="0"/>
    <s v="CLM"/>
    <s v="ACTA Y LISTADO DE LA EVIDENCIA."/>
    <s v="SE DA INICIO A LA JORNADA INFORMATIVA EN LA CALLE 11 ENTRE CARRERA 6 Y CARRERA 7,  EN LA CUAL SE INFORMA A LOS PROPIETARIOS DE LOS VEHICULOS LA NORMATIVIDAD VIGENTE DEL CODIGO NACIONAL DE TRANSITO EN CUANTO A INVASION DE VEHICULOS EN VIAS CON SEÑALIZACION SR-28."/>
    <m/>
    <s v="N/A"/>
    <s v="GESTORA LOCAL Y ORIENTADOR"/>
  </r>
  <r>
    <n v="84"/>
    <d v="2019-07-30T00:00:00"/>
    <s v="CALLE 12B ENTRE CARRERA 2"/>
    <s v="La Candelaria"/>
    <s v="CONCORDIA"/>
    <n v="16"/>
    <s v="No definido"/>
    <s v="1 Formación, sensibilización capacitación"/>
    <s v="1.1 Sensibilización e Información"/>
    <s v="E. Jornadas Informativas"/>
    <x v="0"/>
    <x v="0"/>
    <s v="NO"/>
    <s v="N/A"/>
    <d v="2019-07-30T00:00:00"/>
    <d v="2019-07-30T00:00:00"/>
    <d v="2019-07-30T00:00:00"/>
    <n v="0"/>
    <n v="0"/>
    <x v="0"/>
    <s v="CLM"/>
    <s v="ACTA Y LISTADO DE LA EVIDENCIA."/>
    <s v="SIENDO LAS DOS Y TREINTA DE LA TARDE  Y DANDO CUMPLIMIENTO A LA AGENDA PROGRAMADA, SE DESARROLLA JORNADA INFORMATIVA EN LA  CALLE 12B ENTRE CARRERA 2 EN EL CHORRO DE QUEVEDO,SE ENTREGA EL VOLANTE DEL PROGRAMA PARQUEA TU BICI EL CUAL OFRECE  A LOS CICLISTAS URBANOS PEDAGOGIA INFORMACION Y LA NORMATIVIDAD QUE DEBEN CUMPLIR LOS ESTABLECIMIENTOS QUE PRESTAN EL SERVICIO DE PARQUEADEROS Y CICLOPARQUEADEROS EN LA CIUDAD."/>
    <m/>
    <s v="N/A"/>
    <s v="GESTORA LOCAL Y ORIENTADOR"/>
  </r>
  <r>
    <n v="85"/>
    <m/>
    <s v="CARRERA 33 # 17B-18"/>
    <s v="Puente Aranda"/>
    <s v="PUENTE ARANDA"/>
    <n v="0"/>
    <s v="Adultez"/>
    <s v="3 Aplicación transversal de la Política Pública"/>
    <s v="3.2 Gestión Pública territorial "/>
    <s v="G. Reuniones interinstitucionales / Participación en Instancias"/>
    <x v="3"/>
    <x v="0"/>
    <s v="N/A"/>
    <d v="2019-08-01T00:00:00"/>
    <d v="2019-08-01T00:00:00"/>
    <d v="2019-08-01T00:00:00"/>
    <n v="0"/>
    <n v="0"/>
    <s v="Ejecutada"/>
    <x v="1"/>
    <s v="ACTA Y LISTADO DE LA EVIDENCIA."/>
    <s v="VERIFICACIÓN DEL QUÓRUM Y APROBACIÓN DEL ACTA DE LA SESIÓN DEL MES DE JULIO.SE LLEVÓ A CABO EL INFORME DE LOS RECORRIDOS QUE SE REALIZARON EN EL MES DE JULIO CON LAS ENTIDADES, DONDE QUEDO PENDIENTE EL PUNTO  DE LA CALLE 6D CON CARRERA 3 DE LA EDIFICACIÓN QUE SE ESTABLECE EN EL BARRIO BELÉN, IGUALMENTE SE MENCIONÓ EL PUNTO CRÍTICO DEL SENDERO DE LA UNIVERSIDAD DISTRITAL Y SE SOLICITA QUE LA SECRETARIA DE AMBIENTE E IDIGER HAGAN LA VERIFICACIÓN DEBIDO A QUE PERMANECE UN FLUJO DE AGUA DONDE ESTÁN AFECTANDO EL SENDERO PEATONAL, DADO A ESTO, SECRETARIA DE AMBIENTE SOLICITA QUE SE ENVIÉ AL CORREO Y SE PUEDA RECURRIR AL INGENIERO PARA QUE SE ESTABLEZCA UN RECORRIDO CON IDIGER._x000a_"/>
    <m/>
    <m/>
    <m/>
    <m/>
  </r>
  <r>
    <n v="86"/>
    <m/>
    <s v="CARRERA 3 ESTE ENTRE LA CALLE 10 Y CALLE 6D"/>
    <s v="La Candelaria"/>
    <s v="EGIPTO Y BELEN"/>
    <n v="0"/>
    <s v="Adultez"/>
    <s v="4 Diagnósticos territoriales"/>
    <s v="4.1 Caracterización local"/>
    <s v="I. Recorridos"/>
    <x v="3"/>
    <x v="0"/>
    <s v="N/A"/>
    <d v="2019-08-02T00:00:00"/>
    <d v="2019-08-02T00:00:00"/>
    <d v="2019-08-02T00:00:00"/>
    <n v="0"/>
    <n v="0"/>
    <s v="Ejecutada"/>
    <x v="1"/>
    <s v="ACTA Y LISTADO DE LA EVIDENCIA."/>
    <s v="SE DA INICIO AL RECORRIDO CON TRANSMILENIO EN LOS BARRIOS BELEN Y EGIPTO DONDE SE ABORDARON LOS SIGUENTES TEMAS : SE SOLICITA POR PARTE DE TRANMILENIO QUE VERIFIQUE LA RUTA 120 DEL SITP, IGUALMENTE LAS RUTAS 14-13 Y 14-04 SOBRE FRECUENCIAS E INTERVALOS QUE PRESENTA EL SITP ."/>
    <m/>
    <m/>
    <m/>
    <m/>
  </r>
  <r>
    <n v="87"/>
    <m/>
    <s v="CARRERA 5 No. 12C-40"/>
    <s v="La Candelaria"/>
    <s v="CENTRO ADMINISTRATIVO"/>
    <n v="0"/>
    <s v="Adultez"/>
    <s v="3 Aplicación transversal de la Política Pública"/>
    <s v="3.2 Gestión Pública territorial "/>
    <s v="G. Reuniones interinstitucionales / Participación en Instancias"/>
    <x v="3"/>
    <x v="0"/>
    <s v="N/A"/>
    <d v="2019-08-02T00:00:00"/>
    <d v="2019-08-02T00:00:00"/>
    <d v="2019-08-02T00:00:00"/>
    <n v="0"/>
    <n v="0"/>
    <s v="Ejecutada"/>
    <x v="1"/>
    <s v="ACTA Y LISTADO DE LA EVIDENCIA."/>
    <s v="SE DA INICIO A LA REUNIÓN INTERINSTITUCIONAL COMITÉ FIESTAS DE REYES MAGOS Y EPIFANÍA EN LA ALCALDÍA LOCAL DE LA CANDELARIA, DONDE SE ABORDARON  LOS SIGUIENTES TEMAS: SE REALIZAR LA PRESENTACIÓN DE LOS ASISTENTES DE LA REUNIÓN DEL COMITÉ FIESTAS DE REYES MAGOS Y EPIFANÍA DE LAS ENTIDADES Y COMUNIDAD, SE INFORMA POR PARTE DE LA REFERENTE DE LA ALCALDÍA LOCAL SOBRE LAS CONSECUENCIAS QUE SE EVIDENCIARON EN LAS FIESTAS DEL AÑO 2019 Y LOS PROBLEMAS QUE SE PRESENTARON EN EL EVENTO, SE REALIZA LA INTERVENCIÓN DE BOMBEROS DONDE DIO DIRECTRICES SOBRE EL EVENTO Y ESTAR PENDIENTE DE ALGUNOS PUNTOS CRÍTICOS QUE SE ESTABLECEN EN EL LUGAR DE LA PARROQUIA EGIPTO Y CAPACITAR EN EL TEMA DE SEGURIDAD,  LA REFERENTE DE LA ALCALDÍA LOCAL INFORMA QUE YA ESTÁN LAS FECHAS ESTABLECIDAS PARA LOS DIFERENTES EVENTOS QUE SE LLEVARAN A CABO PARA LA COMUNIDAD DE LA LOCALIDAD DE LA CANDELARIA, IGUALMENTE PROPONE AUMENTAR EL PERSONAL DE PROAMBIENTAL Y COLOCAR RECIPIENTES DE BASURAS PARA EVITAR LOS DESECHOS Y REUNIRSE EN EL MES DE SEPTIEMBRE CON LOS VEEDORES,SE INFORMÓ SOBRE EL PMT  DILIGENCIADO Y ESTABLECIDO POR SDM CON EL INGENIERO OSCAR OPUS , DONDE SE TENDRÍAN EN CUENTA : PASACALLES,135 MALETINES, 60 MALLAS, MONTAJE PASACALLES, 60 PALETAS DE SIGA Y PARE, ETC QUE ESTARÁ ESTIPULADO LA ALCALDÍA LOCAL PARA LA REALIZACIÓN DEL EVENTO DEL 2020."/>
    <m/>
    <m/>
    <m/>
    <m/>
  </r>
  <r>
    <n v="88"/>
    <m/>
    <m/>
    <m/>
    <m/>
    <m/>
    <m/>
    <m/>
    <m/>
    <m/>
    <x v="0"/>
    <x v="2"/>
    <m/>
    <s v=""/>
    <m/>
    <m/>
    <s v=""/>
    <s v=""/>
    <m/>
    <x v="2"/>
    <m/>
    <m/>
    <m/>
    <m/>
    <m/>
    <m/>
  </r>
  <r>
    <n v="89"/>
    <m/>
    <m/>
    <m/>
    <m/>
    <m/>
    <m/>
    <m/>
    <m/>
    <m/>
    <x v="0"/>
    <x v="2"/>
    <m/>
    <s v=""/>
    <m/>
    <m/>
    <s v=""/>
    <s v=""/>
    <m/>
    <x v="2"/>
    <m/>
    <m/>
    <m/>
    <m/>
    <m/>
    <m/>
  </r>
  <r>
    <n v="90"/>
    <m/>
    <m/>
    <m/>
    <m/>
    <m/>
    <m/>
    <m/>
    <m/>
    <m/>
    <x v="0"/>
    <x v="2"/>
    <m/>
    <s v=""/>
    <m/>
    <m/>
    <s v=""/>
    <s v=""/>
    <m/>
    <x v="2"/>
    <m/>
    <m/>
    <m/>
    <m/>
    <m/>
    <m/>
  </r>
  <r>
    <n v="91"/>
    <m/>
    <m/>
    <m/>
    <m/>
    <m/>
    <m/>
    <m/>
    <m/>
    <m/>
    <x v="0"/>
    <x v="2"/>
    <m/>
    <s v=""/>
    <m/>
    <m/>
    <s v=""/>
    <s v=""/>
    <m/>
    <x v="2"/>
    <m/>
    <m/>
    <m/>
    <m/>
    <m/>
    <m/>
  </r>
  <r>
    <n v="92"/>
    <m/>
    <m/>
    <m/>
    <m/>
    <m/>
    <m/>
    <m/>
    <m/>
    <m/>
    <x v="0"/>
    <x v="2"/>
    <m/>
    <s v=""/>
    <m/>
    <m/>
    <s v=""/>
    <s v=""/>
    <m/>
    <x v="2"/>
    <m/>
    <m/>
    <m/>
    <m/>
    <m/>
    <m/>
  </r>
  <r>
    <n v="93"/>
    <m/>
    <m/>
    <m/>
    <m/>
    <m/>
    <m/>
    <m/>
    <m/>
    <m/>
    <x v="0"/>
    <x v="2"/>
    <m/>
    <s v=""/>
    <m/>
    <m/>
    <s v=""/>
    <s v=""/>
    <m/>
    <x v="2"/>
    <m/>
    <m/>
    <m/>
    <m/>
    <m/>
    <m/>
  </r>
  <r>
    <n v="94"/>
    <m/>
    <m/>
    <m/>
    <m/>
    <m/>
    <m/>
    <m/>
    <m/>
    <m/>
    <x v="0"/>
    <x v="2"/>
    <m/>
    <s v=""/>
    <m/>
    <m/>
    <s v=""/>
    <s v=""/>
    <m/>
    <x v="2"/>
    <m/>
    <m/>
    <m/>
    <m/>
    <m/>
    <m/>
  </r>
  <r>
    <n v="95"/>
    <m/>
    <m/>
    <m/>
    <m/>
    <m/>
    <m/>
    <m/>
    <m/>
    <m/>
    <x v="0"/>
    <x v="2"/>
    <m/>
    <s v=""/>
    <m/>
    <m/>
    <s v=""/>
    <s v=""/>
    <m/>
    <x v="2"/>
    <m/>
    <m/>
    <m/>
    <m/>
    <m/>
    <m/>
  </r>
  <r>
    <n v="96"/>
    <m/>
    <m/>
    <m/>
    <m/>
    <m/>
    <m/>
    <m/>
    <m/>
    <m/>
    <x v="0"/>
    <x v="2"/>
    <m/>
    <s v=""/>
    <m/>
    <m/>
    <s v=""/>
    <s v=""/>
    <m/>
    <x v="2"/>
    <m/>
    <m/>
    <m/>
    <m/>
    <m/>
    <m/>
  </r>
  <r>
    <n v="97"/>
    <m/>
    <m/>
    <m/>
    <m/>
    <m/>
    <m/>
    <m/>
    <m/>
    <m/>
    <x v="0"/>
    <x v="2"/>
    <m/>
    <s v=""/>
    <m/>
    <m/>
    <s v=""/>
    <s v=""/>
    <m/>
    <x v="2"/>
    <m/>
    <m/>
    <m/>
    <m/>
    <m/>
    <m/>
  </r>
  <r>
    <n v="98"/>
    <m/>
    <m/>
    <m/>
    <m/>
    <m/>
    <m/>
    <m/>
    <m/>
    <m/>
    <x v="0"/>
    <x v="2"/>
    <m/>
    <s v=""/>
    <m/>
    <m/>
    <s v=""/>
    <s v=""/>
    <m/>
    <x v="2"/>
    <m/>
    <m/>
    <m/>
    <m/>
    <m/>
    <m/>
  </r>
  <r>
    <n v="99"/>
    <m/>
    <m/>
    <m/>
    <m/>
    <m/>
    <m/>
    <m/>
    <m/>
    <m/>
    <x v="0"/>
    <x v="2"/>
    <m/>
    <s v=""/>
    <m/>
    <m/>
    <s v=""/>
    <s v=""/>
    <m/>
    <x v="2"/>
    <m/>
    <m/>
    <m/>
    <m/>
    <m/>
    <m/>
  </r>
  <r>
    <n v="100"/>
    <m/>
    <m/>
    <m/>
    <m/>
    <m/>
    <m/>
    <m/>
    <m/>
    <m/>
    <x v="0"/>
    <x v="2"/>
    <m/>
    <s v=""/>
    <m/>
    <m/>
    <s v=""/>
    <s v=""/>
    <m/>
    <x v="2"/>
    <m/>
    <m/>
    <m/>
    <m/>
    <m/>
    <m/>
  </r>
  <r>
    <n v="101"/>
    <m/>
    <m/>
    <m/>
    <m/>
    <m/>
    <m/>
    <m/>
    <m/>
    <m/>
    <x v="0"/>
    <x v="2"/>
    <m/>
    <s v=""/>
    <m/>
    <m/>
    <s v=""/>
    <s v=""/>
    <m/>
    <x v="2"/>
    <m/>
    <m/>
    <m/>
    <m/>
    <m/>
    <m/>
  </r>
  <r>
    <n v="102"/>
    <m/>
    <m/>
    <m/>
    <m/>
    <m/>
    <m/>
    <m/>
    <m/>
    <m/>
    <x v="0"/>
    <x v="2"/>
    <m/>
    <s v=""/>
    <m/>
    <m/>
    <s v=""/>
    <s v=""/>
    <m/>
    <x v="2"/>
    <m/>
    <m/>
    <m/>
    <m/>
    <m/>
    <m/>
  </r>
  <r>
    <n v="103"/>
    <m/>
    <m/>
    <m/>
    <m/>
    <m/>
    <m/>
    <m/>
    <m/>
    <m/>
    <x v="0"/>
    <x v="2"/>
    <m/>
    <s v=""/>
    <m/>
    <m/>
    <s v=""/>
    <s v=""/>
    <m/>
    <x v="2"/>
    <m/>
    <m/>
    <m/>
    <m/>
    <m/>
    <m/>
  </r>
  <r>
    <n v="104"/>
    <m/>
    <m/>
    <m/>
    <m/>
    <m/>
    <m/>
    <m/>
    <m/>
    <m/>
    <x v="0"/>
    <x v="2"/>
    <m/>
    <s v=""/>
    <m/>
    <m/>
    <s v=""/>
    <s v=""/>
    <m/>
    <x v="2"/>
    <m/>
    <m/>
    <m/>
    <m/>
    <m/>
    <m/>
  </r>
  <r>
    <n v="105"/>
    <m/>
    <m/>
    <m/>
    <m/>
    <m/>
    <m/>
    <m/>
    <m/>
    <m/>
    <x v="0"/>
    <x v="2"/>
    <m/>
    <s v=""/>
    <m/>
    <m/>
    <s v=""/>
    <s v=""/>
    <m/>
    <x v="2"/>
    <m/>
    <m/>
    <m/>
    <m/>
    <m/>
    <m/>
  </r>
  <r>
    <n v="106"/>
    <m/>
    <m/>
    <m/>
    <m/>
    <m/>
    <m/>
    <m/>
    <m/>
    <m/>
    <x v="0"/>
    <x v="2"/>
    <m/>
    <s v=""/>
    <m/>
    <m/>
    <s v=""/>
    <s v=""/>
    <m/>
    <x v="2"/>
    <m/>
    <m/>
    <m/>
    <m/>
    <m/>
    <m/>
  </r>
  <r>
    <n v="107"/>
    <m/>
    <m/>
    <m/>
    <m/>
    <m/>
    <m/>
    <m/>
    <m/>
    <m/>
    <x v="0"/>
    <x v="2"/>
    <m/>
    <s v=""/>
    <m/>
    <m/>
    <s v=""/>
    <s v=""/>
    <m/>
    <x v="2"/>
    <m/>
    <m/>
    <m/>
    <m/>
    <m/>
    <m/>
  </r>
  <r>
    <n v="108"/>
    <m/>
    <m/>
    <m/>
    <m/>
    <m/>
    <m/>
    <m/>
    <m/>
    <m/>
    <x v="0"/>
    <x v="2"/>
    <m/>
    <s v=""/>
    <m/>
    <m/>
    <s v=""/>
    <s v=""/>
    <m/>
    <x v="2"/>
    <m/>
    <m/>
    <m/>
    <m/>
    <m/>
    <m/>
  </r>
  <r>
    <n v="109"/>
    <m/>
    <m/>
    <m/>
    <m/>
    <m/>
    <m/>
    <m/>
    <m/>
    <m/>
    <x v="0"/>
    <x v="2"/>
    <m/>
    <s v=""/>
    <m/>
    <m/>
    <s v=""/>
    <s v=""/>
    <m/>
    <x v="2"/>
    <m/>
    <m/>
    <m/>
    <m/>
    <m/>
    <m/>
  </r>
  <r>
    <n v="110"/>
    <m/>
    <m/>
    <m/>
    <m/>
    <m/>
    <m/>
    <m/>
    <m/>
    <m/>
    <x v="0"/>
    <x v="2"/>
    <m/>
    <s v=""/>
    <m/>
    <m/>
    <s v=""/>
    <s v=""/>
    <m/>
    <x v="2"/>
    <m/>
    <m/>
    <m/>
    <m/>
    <m/>
    <m/>
  </r>
  <r>
    <n v="111"/>
    <m/>
    <m/>
    <m/>
    <m/>
    <m/>
    <m/>
    <m/>
    <m/>
    <m/>
    <x v="0"/>
    <x v="2"/>
    <m/>
    <s v=""/>
    <m/>
    <m/>
    <s v=""/>
    <s v=""/>
    <m/>
    <x v="2"/>
    <m/>
    <m/>
    <m/>
    <m/>
    <m/>
    <m/>
  </r>
  <r>
    <n v="112"/>
    <m/>
    <m/>
    <m/>
    <m/>
    <m/>
    <m/>
    <m/>
    <m/>
    <m/>
    <x v="0"/>
    <x v="2"/>
    <m/>
    <s v=""/>
    <m/>
    <m/>
    <s v=""/>
    <s v=""/>
    <m/>
    <x v="2"/>
    <m/>
    <m/>
    <m/>
    <m/>
    <m/>
    <m/>
  </r>
  <r>
    <n v="113"/>
    <m/>
    <m/>
    <m/>
    <m/>
    <m/>
    <m/>
    <m/>
    <m/>
    <m/>
    <x v="0"/>
    <x v="2"/>
    <m/>
    <s v=""/>
    <m/>
    <m/>
    <s v=""/>
    <s v=""/>
    <m/>
    <x v="2"/>
    <m/>
    <m/>
    <m/>
    <m/>
    <m/>
    <m/>
  </r>
  <r>
    <n v="114"/>
    <m/>
    <m/>
    <m/>
    <m/>
    <m/>
    <m/>
    <m/>
    <m/>
    <m/>
    <x v="0"/>
    <x v="2"/>
    <m/>
    <s v=""/>
    <m/>
    <m/>
    <s v=""/>
    <s v=""/>
    <m/>
    <x v="2"/>
    <m/>
    <m/>
    <m/>
    <m/>
    <m/>
    <m/>
  </r>
  <r>
    <n v="115"/>
    <m/>
    <m/>
    <m/>
    <m/>
    <m/>
    <m/>
    <m/>
    <m/>
    <m/>
    <x v="0"/>
    <x v="2"/>
    <m/>
    <s v=""/>
    <m/>
    <m/>
    <s v=""/>
    <s v=""/>
    <m/>
    <x v="2"/>
    <m/>
    <m/>
    <m/>
    <m/>
    <m/>
    <m/>
  </r>
  <r>
    <n v="116"/>
    <m/>
    <m/>
    <m/>
    <m/>
    <m/>
    <m/>
    <m/>
    <m/>
    <m/>
    <x v="0"/>
    <x v="2"/>
    <m/>
    <s v=""/>
    <m/>
    <m/>
    <s v=""/>
    <s v=""/>
    <m/>
    <x v="2"/>
    <m/>
    <m/>
    <m/>
    <m/>
    <m/>
    <m/>
  </r>
  <r>
    <n v="117"/>
    <m/>
    <m/>
    <m/>
    <m/>
    <m/>
    <m/>
    <m/>
    <m/>
    <m/>
    <x v="0"/>
    <x v="2"/>
    <m/>
    <s v=""/>
    <m/>
    <m/>
    <s v=""/>
    <s v=""/>
    <m/>
    <x v="2"/>
    <m/>
    <m/>
    <m/>
    <m/>
    <m/>
    <m/>
  </r>
  <r>
    <n v="118"/>
    <m/>
    <m/>
    <m/>
    <m/>
    <m/>
    <m/>
    <m/>
    <m/>
    <m/>
    <x v="0"/>
    <x v="2"/>
    <m/>
    <s v=""/>
    <m/>
    <m/>
    <s v=""/>
    <s v=""/>
    <m/>
    <x v="2"/>
    <m/>
    <m/>
    <m/>
    <m/>
    <m/>
    <m/>
  </r>
  <r>
    <n v="119"/>
    <m/>
    <m/>
    <m/>
    <m/>
    <m/>
    <m/>
    <m/>
    <m/>
    <m/>
    <x v="0"/>
    <x v="2"/>
    <m/>
    <s v=""/>
    <m/>
    <m/>
    <s v=""/>
    <s v=""/>
    <m/>
    <x v="2"/>
    <m/>
    <m/>
    <m/>
    <m/>
    <m/>
    <m/>
  </r>
  <r>
    <n v="120"/>
    <m/>
    <m/>
    <m/>
    <m/>
    <m/>
    <m/>
    <m/>
    <m/>
    <m/>
    <x v="0"/>
    <x v="2"/>
    <m/>
    <s v=""/>
    <m/>
    <m/>
    <s v=""/>
    <s v=""/>
    <m/>
    <x v="2"/>
    <m/>
    <m/>
    <m/>
    <m/>
    <m/>
    <m/>
  </r>
  <r>
    <n v="121"/>
    <m/>
    <m/>
    <m/>
    <m/>
    <m/>
    <m/>
    <m/>
    <m/>
    <m/>
    <x v="0"/>
    <x v="2"/>
    <m/>
    <s v=""/>
    <m/>
    <m/>
    <s v=""/>
    <s v=""/>
    <m/>
    <x v="2"/>
    <m/>
    <m/>
    <m/>
    <m/>
    <m/>
    <m/>
  </r>
  <r>
    <n v="122"/>
    <m/>
    <m/>
    <m/>
    <m/>
    <m/>
    <m/>
    <m/>
    <m/>
    <m/>
    <x v="0"/>
    <x v="2"/>
    <m/>
    <s v=""/>
    <m/>
    <m/>
    <s v=""/>
    <s v=""/>
    <m/>
    <x v="2"/>
    <m/>
    <m/>
    <m/>
    <m/>
    <m/>
    <m/>
  </r>
  <r>
    <n v="123"/>
    <m/>
    <m/>
    <m/>
    <m/>
    <m/>
    <m/>
    <m/>
    <m/>
    <m/>
    <x v="0"/>
    <x v="2"/>
    <m/>
    <s v=""/>
    <m/>
    <m/>
    <s v=""/>
    <s v=""/>
    <m/>
    <x v="2"/>
    <m/>
    <m/>
    <m/>
    <m/>
    <m/>
    <m/>
  </r>
  <r>
    <n v="124"/>
    <m/>
    <m/>
    <m/>
    <m/>
    <m/>
    <m/>
    <m/>
    <m/>
    <m/>
    <x v="0"/>
    <x v="2"/>
    <m/>
    <s v=""/>
    <m/>
    <m/>
    <s v=""/>
    <s v=""/>
    <m/>
    <x v="2"/>
    <m/>
    <m/>
    <m/>
    <m/>
    <m/>
    <m/>
  </r>
  <r>
    <n v="125"/>
    <m/>
    <m/>
    <m/>
    <m/>
    <m/>
    <m/>
    <m/>
    <m/>
    <m/>
    <x v="0"/>
    <x v="2"/>
    <m/>
    <s v=""/>
    <m/>
    <m/>
    <s v=""/>
    <s v=""/>
    <m/>
    <x v="2"/>
    <m/>
    <m/>
    <m/>
    <m/>
    <m/>
    <m/>
  </r>
  <r>
    <n v="126"/>
    <m/>
    <m/>
    <m/>
    <m/>
    <m/>
    <m/>
    <m/>
    <m/>
    <m/>
    <x v="0"/>
    <x v="2"/>
    <m/>
    <s v=""/>
    <m/>
    <m/>
    <s v=""/>
    <s v=""/>
    <m/>
    <x v="2"/>
    <m/>
    <m/>
    <m/>
    <m/>
    <m/>
    <m/>
  </r>
  <r>
    <n v="127"/>
    <m/>
    <m/>
    <m/>
    <m/>
    <m/>
    <m/>
    <m/>
    <m/>
    <m/>
    <x v="0"/>
    <x v="2"/>
    <m/>
    <s v=""/>
    <m/>
    <m/>
    <s v=""/>
    <s v=""/>
    <m/>
    <x v="2"/>
    <m/>
    <m/>
    <m/>
    <m/>
    <m/>
    <m/>
  </r>
  <r>
    <n v="128"/>
    <m/>
    <m/>
    <m/>
    <m/>
    <m/>
    <m/>
    <m/>
    <m/>
    <m/>
    <x v="0"/>
    <x v="2"/>
    <m/>
    <s v=""/>
    <m/>
    <m/>
    <s v=""/>
    <s v=""/>
    <m/>
    <x v="2"/>
    <m/>
    <m/>
    <m/>
    <m/>
    <m/>
    <m/>
  </r>
  <r>
    <n v="129"/>
    <m/>
    <m/>
    <m/>
    <m/>
    <m/>
    <m/>
    <m/>
    <m/>
    <m/>
    <x v="0"/>
    <x v="2"/>
    <m/>
    <s v=""/>
    <m/>
    <m/>
    <s v=""/>
    <s v=""/>
    <m/>
    <x v="2"/>
    <m/>
    <m/>
    <m/>
    <m/>
    <m/>
    <m/>
  </r>
  <r>
    <n v="130"/>
    <m/>
    <m/>
    <m/>
    <m/>
    <m/>
    <m/>
    <m/>
    <m/>
    <m/>
    <x v="0"/>
    <x v="2"/>
    <m/>
    <s v=""/>
    <m/>
    <m/>
    <s v=""/>
    <s v=""/>
    <m/>
    <x v="2"/>
    <m/>
    <m/>
    <m/>
    <m/>
    <m/>
    <m/>
  </r>
  <r>
    <n v="131"/>
    <m/>
    <m/>
    <m/>
    <m/>
    <m/>
    <m/>
    <m/>
    <m/>
    <m/>
    <x v="0"/>
    <x v="2"/>
    <m/>
    <s v=""/>
    <m/>
    <m/>
    <s v=""/>
    <s v=""/>
    <m/>
    <x v="2"/>
    <m/>
    <m/>
    <m/>
    <m/>
    <m/>
    <m/>
  </r>
  <r>
    <n v="132"/>
    <m/>
    <m/>
    <m/>
    <m/>
    <m/>
    <m/>
    <m/>
    <m/>
    <m/>
    <x v="0"/>
    <x v="2"/>
    <m/>
    <s v=""/>
    <m/>
    <m/>
    <s v=""/>
    <s v=""/>
    <m/>
    <x v="2"/>
    <m/>
    <m/>
    <m/>
    <m/>
    <m/>
    <m/>
  </r>
  <r>
    <n v="133"/>
    <m/>
    <m/>
    <m/>
    <m/>
    <m/>
    <m/>
    <m/>
    <m/>
    <m/>
    <x v="0"/>
    <x v="2"/>
    <m/>
    <s v=""/>
    <m/>
    <m/>
    <s v=""/>
    <s v=""/>
    <m/>
    <x v="2"/>
    <m/>
    <m/>
    <m/>
    <m/>
    <m/>
    <m/>
  </r>
  <r>
    <n v="134"/>
    <m/>
    <m/>
    <m/>
    <m/>
    <m/>
    <m/>
    <m/>
    <m/>
    <m/>
    <x v="0"/>
    <x v="2"/>
    <m/>
    <s v=""/>
    <m/>
    <m/>
    <s v=""/>
    <s v=""/>
    <m/>
    <x v="2"/>
    <m/>
    <m/>
    <m/>
    <m/>
    <m/>
    <m/>
  </r>
  <r>
    <n v="135"/>
    <m/>
    <m/>
    <m/>
    <m/>
    <m/>
    <m/>
    <m/>
    <m/>
    <m/>
    <x v="0"/>
    <x v="2"/>
    <m/>
    <s v=""/>
    <m/>
    <m/>
    <s v=""/>
    <s v=""/>
    <m/>
    <x v="2"/>
    <m/>
    <m/>
    <m/>
    <m/>
    <m/>
    <m/>
  </r>
  <r>
    <n v="136"/>
    <m/>
    <m/>
    <m/>
    <m/>
    <m/>
    <m/>
    <m/>
    <m/>
    <m/>
    <x v="0"/>
    <x v="2"/>
    <m/>
    <s v=""/>
    <m/>
    <m/>
    <s v=""/>
    <s v=""/>
    <m/>
    <x v="2"/>
    <m/>
    <m/>
    <m/>
    <m/>
    <m/>
    <m/>
  </r>
  <r>
    <n v="137"/>
    <m/>
    <m/>
    <m/>
    <m/>
    <m/>
    <m/>
    <m/>
    <m/>
    <m/>
    <x v="0"/>
    <x v="2"/>
    <m/>
    <s v=""/>
    <m/>
    <m/>
    <s v=""/>
    <s v=""/>
    <m/>
    <x v="2"/>
    <m/>
    <m/>
    <m/>
    <m/>
    <m/>
    <m/>
  </r>
  <r>
    <n v="138"/>
    <m/>
    <m/>
    <m/>
    <m/>
    <m/>
    <m/>
    <m/>
    <m/>
    <m/>
    <x v="0"/>
    <x v="2"/>
    <m/>
    <s v=""/>
    <m/>
    <m/>
    <s v=""/>
    <s v=""/>
    <m/>
    <x v="2"/>
    <m/>
    <m/>
    <m/>
    <m/>
    <m/>
    <m/>
  </r>
  <r>
    <n v="139"/>
    <m/>
    <m/>
    <m/>
    <m/>
    <m/>
    <m/>
    <m/>
    <m/>
    <m/>
    <x v="0"/>
    <x v="2"/>
    <m/>
    <s v=""/>
    <m/>
    <m/>
    <s v=""/>
    <s v=""/>
    <m/>
    <x v="2"/>
    <m/>
    <m/>
    <m/>
    <m/>
    <m/>
    <m/>
  </r>
  <r>
    <n v="140"/>
    <m/>
    <m/>
    <m/>
    <m/>
    <m/>
    <m/>
    <m/>
    <m/>
    <m/>
    <x v="0"/>
    <x v="2"/>
    <m/>
    <s v=""/>
    <m/>
    <m/>
    <s v=""/>
    <s v=""/>
    <m/>
    <x v="2"/>
    <m/>
    <m/>
    <m/>
    <m/>
    <m/>
    <m/>
  </r>
  <r>
    <n v="141"/>
    <m/>
    <m/>
    <m/>
    <m/>
    <m/>
    <m/>
    <m/>
    <m/>
    <m/>
    <x v="0"/>
    <x v="2"/>
    <m/>
    <s v=""/>
    <m/>
    <m/>
    <s v=""/>
    <s v=""/>
    <m/>
    <x v="2"/>
    <m/>
    <m/>
    <m/>
    <m/>
    <m/>
    <m/>
  </r>
  <r>
    <n v="142"/>
    <m/>
    <m/>
    <m/>
    <m/>
    <m/>
    <m/>
    <m/>
    <m/>
    <m/>
    <x v="0"/>
    <x v="2"/>
    <m/>
    <s v=""/>
    <m/>
    <m/>
    <s v=""/>
    <s v=""/>
    <m/>
    <x v="2"/>
    <m/>
    <m/>
    <m/>
    <m/>
    <m/>
    <m/>
  </r>
  <r>
    <n v="143"/>
    <m/>
    <m/>
    <m/>
    <m/>
    <m/>
    <m/>
    <m/>
    <m/>
    <m/>
    <x v="0"/>
    <x v="2"/>
    <m/>
    <s v=""/>
    <m/>
    <m/>
    <s v=""/>
    <s v=""/>
    <m/>
    <x v="2"/>
    <m/>
    <m/>
    <m/>
    <m/>
    <m/>
    <m/>
  </r>
  <r>
    <n v="144"/>
    <m/>
    <m/>
    <m/>
    <m/>
    <m/>
    <m/>
    <m/>
    <m/>
    <m/>
    <x v="0"/>
    <x v="2"/>
    <m/>
    <s v=""/>
    <m/>
    <m/>
    <s v=""/>
    <s v=""/>
    <m/>
    <x v="2"/>
    <m/>
    <m/>
    <m/>
    <m/>
    <m/>
    <m/>
  </r>
  <r>
    <n v="145"/>
    <m/>
    <m/>
    <m/>
    <m/>
    <m/>
    <m/>
    <m/>
    <m/>
    <m/>
    <x v="0"/>
    <x v="2"/>
    <m/>
    <s v=""/>
    <m/>
    <m/>
    <s v=""/>
    <s v=""/>
    <m/>
    <x v="2"/>
    <m/>
    <m/>
    <m/>
    <m/>
    <m/>
    <m/>
  </r>
  <r>
    <n v="146"/>
    <m/>
    <m/>
    <m/>
    <m/>
    <m/>
    <m/>
    <m/>
    <m/>
    <m/>
    <x v="0"/>
    <x v="2"/>
    <m/>
    <s v=""/>
    <m/>
    <m/>
    <s v=""/>
    <s v=""/>
    <m/>
    <x v="2"/>
    <m/>
    <m/>
    <m/>
    <m/>
    <m/>
    <m/>
  </r>
  <r>
    <n v="147"/>
    <m/>
    <m/>
    <m/>
    <m/>
    <m/>
    <m/>
    <m/>
    <m/>
    <m/>
    <x v="0"/>
    <x v="2"/>
    <m/>
    <s v=""/>
    <m/>
    <m/>
    <s v=""/>
    <s v=""/>
    <m/>
    <x v="2"/>
    <m/>
    <m/>
    <m/>
    <m/>
    <m/>
    <m/>
  </r>
  <r>
    <n v="148"/>
    <m/>
    <m/>
    <m/>
    <m/>
    <m/>
    <m/>
    <m/>
    <m/>
    <m/>
    <x v="0"/>
    <x v="2"/>
    <m/>
    <s v=""/>
    <m/>
    <m/>
    <s v=""/>
    <s v=""/>
    <m/>
    <x v="2"/>
    <m/>
    <m/>
    <m/>
    <m/>
    <m/>
    <m/>
  </r>
  <r>
    <n v="149"/>
    <m/>
    <m/>
    <m/>
    <m/>
    <m/>
    <m/>
    <m/>
    <m/>
    <m/>
    <x v="0"/>
    <x v="2"/>
    <m/>
    <s v=""/>
    <m/>
    <m/>
    <s v=""/>
    <s v=""/>
    <m/>
    <x v="2"/>
    <m/>
    <m/>
    <m/>
    <m/>
    <m/>
    <m/>
  </r>
  <r>
    <n v="150"/>
    <m/>
    <m/>
    <m/>
    <m/>
    <m/>
    <m/>
    <m/>
    <m/>
    <m/>
    <x v="0"/>
    <x v="2"/>
    <m/>
    <s v=""/>
    <m/>
    <m/>
    <s v=""/>
    <s v=""/>
    <m/>
    <x v="2"/>
    <m/>
    <m/>
    <m/>
    <m/>
    <m/>
    <m/>
  </r>
  <r>
    <n v="151"/>
    <m/>
    <m/>
    <m/>
    <m/>
    <m/>
    <m/>
    <m/>
    <m/>
    <m/>
    <x v="0"/>
    <x v="2"/>
    <m/>
    <s v=""/>
    <m/>
    <m/>
    <s v=""/>
    <s v=""/>
    <m/>
    <x v="2"/>
    <m/>
    <m/>
    <m/>
    <m/>
    <m/>
    <m/>
  </r>
  <r>
    <n v="152"/>
    <m/>
    <m/>
    <m/>
    <m/>
    <m/>
    <m/>
    <m/>
    <m/>
    <m/>
    <x v="0"/>
    <x v="2"/>
    <m/>
    <s v=""/>
    <m/>
    <m/>
    <s v=""/>
    <s v=""/>
    <m/>
    <x v="2"/>
    <m/>
    <m/>
    <m/>
    <m/>
    <m/>
    <m/>
  </r>
  <r>
    <n v="153"/>
    <m/>
    <m/>
    <m/>
    <m/>
    <m/>
    <m/>
    <m/>
    <m/>
    <m/>
    <x v="0"/>
    <x v="2"/>
    <m/>
    <s v=""/>
    <m/>
    <m/>
    <s v=""/>
    <s v=""/>
    <m/>
    <x v="2"/>
    <m/>
    <m/>
    <m/>
    <m/>
    <m/>
    <m/>
  </r>
  <r>
    <n v="154"/>
    <m/>
    <m/>
    <m/>
    <m/>
    <m/>
    <m/>
    <m/>
    <m/>
    <m/>
    <x v="0"/>
    <x v="2"/>
    <m/>
    <s v=""/>
    <m/>
    <m/>
    <s v=""/>
    <s v=""/>
    <m/>
    <x v="2"/>
    <m/>
    <m/>
    <m/>
    <m/>
    <m/>
    <m/>
  </r>
  <r>
    <n v="155"/>
    <m/>
    <m/>
    <m/>
    <m/>
    <m/>
    <m/>
    <m/>
    <m/>
    <m/>
    <x v="0"/>
    <x v="2"/>
    <m/>
    <s v=""/>
    <m/>
    <m/>
    <s v=""/>
    <s v=""/>
    <m/>
    <x v="2"/>
    <m/>
    <m/>
    <m/>
    <m/>
    <m/>
    <m/>
  </r>
  <r>
    <n v="156"/>
    <m/>
    <m/>
    <m/>
    <m/>
    <m/>
    <m/>
    <m/>
    <m/>
    <m/>
    <x v="0"/>
    <x v="2"/>
    <m/>
    <s v=""/>
    <m/>
    <m/>
    <s v=""/>
    <s v=""/>
    <m/>
    <x v="2"/>
    <m/>
    <m/>
    <m/>
    <m/>
    <m/>
    <m/>
  </r>
  <r>
    <n v="157"/>
    <m/>
    <m/>
    <m/>
    <m/>
    <m/>
    <m/>
    <m/>
    <m/>
    <m/>
    <x v="0"/>
    <x v="2"/>
    <m/>
    <s v=""/>
    <m/>
    <m/>
    <s v=""/>
    <s v=""/>
    <m/>
    <x v="2"/>
    <m/>
    <m/>
    <m/>
    <m/>
    <m/>
    <m/>
  </r>
  <r>
    <n v="158"/>
    <m/>
    <m/>
    <m/>
    <m/>
    <m/>
    <m/>
    <m/>
    <m/>
    <m/>
    <x v="0"/>
    <x v="2"/>
    <m/>
    <s v=""/>
    <m/>
    <m/>
    <s v=""/>
    <s v=""/>
    <m/>
    <x v="2"/>
    <m/>
    <m/>
    <m/>
    <m/>
    <m/>
    <m/>
  </r>
  <r>
    <n v="159"/>
    <m/>
    <m/>
    <m/>
    <m/>
    <m/>
    <m/>
    <m/>
    <m/>
    <m/>
    <x v="0"/>
    <x v="2"/>
    <m/>
    <s v=""/>
    <m/>
    <m/>
    <s v=""/>
    <s v=""/>
    <m/>
    <x v="2"/>
    <m/>
    <m/>
    <m/>
    <m/>
    <m/>
    <m/>
  </r>
  <r>
    <n v="160"/>
    <m/>
    <m/>
    <m/>
    <m/>
    <m/>
    <m/>
    <m/>
    <m/>
    <m/>
    <x v="0"/>
    <x v="2"/>
    <m/>
    <s v=""/>
    <m/>
    <m/>
    <s v=""/>
    <s v=""/>
    <m/>
    <x v="2"/>
    <m/>
    <m/>
    <m/>
    <m/>
    <m/>
    <m/>
  </r>
  <r>
    <n v="161"/>
    <m/>
    <m/>
    <m/>
    <m/>
    <m/>
    <m/>
    <m/>
    <m/>
    <m/>
    <x v="0"/>
    <x v="2"/>
    <m/>
    <s v=""/>
    <m/>
    <m/>
    <s v=""/>
    <s v=""/>
    <m/>
    <x v="2"/>
    <m/>
    <m/>
    <m/>
    <m/>
    <m/>
    <m/>
  </r>
  <r>
    <n v="162"/>
    <m/>
    <m/>
    <m/>
    <m/>
    <m/>
    <m/>
    <m/>
    <m/>
    <m/>
    <x v="0"/>
    <x v="2"/>
    <m/>
    <s v=""/>
    <m/>
    <m/>
    <s v=""/>
    <s v=""/>
    <m/>
    <x v="2"/>
    <m/>
    <m/>
    <m/>
    <m/>
    <m/>
    <m/>
  </r>
  <r>
    <n v="163"/>
    <m/>
    <m/>
    <m/>
    <m/>
    <m/>
    <m/>
    <m/>
    <m/>
    <m/>
    <x v="0"/>
    <x v="2"/>
    <m/>
    <s v=""/>
    <m/>
    <m/>
    <s v=""/>
    <s v=""/>
    <m/>
    <x v="2"/>
    <m/>
    <m/>
    <m/>
    <m/>
    <m/>
    <m/>
  </r>
  <r>
    <n v="164"/>
    <m/>
    <m/>
    <m/>
    <m/>
    <m/>
    <m/>
    <m/>
    <m/>
    <m/>
    <x v="0"/>
    <x v="2"/>
    <m/>
    <s v=""/>
    <m/>
    <m/>
    <s v=""/>
    <s v=""/>
    <m/>
    <x v="2"/>
    <m/>
    <m/>
    <m/>
    <m/>
    <m/>
    <m/>
  </r>
  <r>
    <n v="165"/>
    <m/>
    <m/>
    <m/>
    <m/>
    <m/>
    <m/>
    <m/>
    <m/>
    <m/>
    <x v="0"/>
    <x v="2"/>
    <m/>
    <s v=""/>
    <m/>
    <m/>
    <s v=""/>
    <s v=""/>
    <m/>
    <x v="2"/>
    <m/>
    <m/>
    <m/>
    <m/>
    <m/>
    <m/>
  </r>
  <r>
    <n v="166"/>
    <m/>
    <m/>
    <m/>
    <m/>
    <m/>
    <m/>
    <m/>
    <m/>
    <m/>
    <x v="0"/>
    <x v="2"/>
    <m/>
    <s v=""/>
    <m/>
    <m/>
    <s v=""/>
    <s v=""/>
    <m/>
    <x v="2"/>
    <m/>
    <m/>
    <m/>
    <m/>
    <m/>
    <m/>
  </r>
  <r>
    <n v="167"/>
    <m/>
    <m/>
    <m/>
    <m/>
    <m/>
    <m/>
    <m/>
    <m/>
    <m/>
    <x v="0"/>
    <x v="2"/>
    <m/>
    <s v=""/>
    <m/>
    <m/>
    <s v=""/>
    <s v=""/>
    <m/>
    <x v="2"/>
    <m/>
    <m/>
    <m/>
    <m/>
    <m/>
    <m/>
  </r>
  <r>
    <n v="168"/>
    <m/>
    <m/>
    <m/>
    <m/>
    <m/>
    <m/>
    <m/>
    <m/>
    <m/>
    <x v="0"/>
    <x v="2"/>
    <m/>
    <s v=""/>
    <m/>
    <m/>
    <s v=""/>
    <s v=""/>
    <m/>
    <x v="2"/>
    <m/>
    <m/>
    <m/>
    <m/>
    <m/>
    <m/>
  </r>
  <r>
    <n v="169"/>
    <m/>
    <m/>
    <m/>
    <m/>
    <m/>
    <m/>
    <m/>
    <m/>
    <m/>
    <x v="0"/>
    <x v="2"/>
    <m/>
    <s v=""/>
    <m/>
    <m/>
    <s v=""/>
    <s v=""/>
    <m/>
    <x v="2"/>
    <m/>
    <m/>
    <m/>
    <m/>
    <m/>
    <m/>
  </r>
  <r>
    <n v="170"/>
    <m/>
    <m/>
    <m/>
    <m/>
    <m/>
    <m/>
    <m/>
    <m/>
    <m/>
    <x v="0"/>
    <x v="2"/>
    <m/>
    <s v=""/>
    <m/>
    <m/>
    <s v=""/>
    <s v=""/>
    <m/>
    <x v="2"/>
    <m/>
    <m/>
    <m/>
    <m/>
    <m/>
    <m/>
  </r>
  <r>
    <n v="171"/>
    <m/>
    <m/>
    <m/>
    <m/>
    <m/>
    <m/>
    <m/>
    <m/>
    <m/>
    <x v="0"/>
    <x v="2"/>
    <m/>
    <s v=""/>
    <m/>
    <m/>
    <s v=""/>
    <s v=""/>
    <m/>
    <x v="2"/>
    <m/>
    <m/>
    <m/>
    <m/>
    <m/>
    <m/>
  </r>
  <r>
    <n v="172"/>
    <m/>
    <m/>
    <m/>
    <m/>
    <m/>
    <m/>
    <m/>
    <m/>
    <m/>
    <x v="0"/>
    <x v="2"/>
    <m/>
    <s v=""/>
    <m/>
    <m/>
    <s v=""/>
    <s v=""/>
    <m/>
    <x v="2"/>
    <m/>
    <m/>
    <m/>
    <m/>
    <m/>
    <m/>
  </r>
  <r>
    <n v="173"/>
    <m/>
    <m/>
    <m/>
    <m/>
    <m/>
    <m/>
    <m/>
    <m/>
    <m/>
    <x v="0"/>
    <x v="2"/>
    <m/>
    <s v=""/>
    <m/>
    <m/>
    <s v=""/>
    <s v=""/>
    <m/>
    <x v="2"/>
    <m/>
    <m/>
    <m/>
    <m/>
    <m/>
    <m/>
  </r>
  <r>
    <n v="174"/>
    <m/>
    <m/>
    <m/>
    <m/>
    <m/>
    <m/>
    <m/>
    <m/>
    <m/>
    <x v="0"/>
    <x v="2"/>
    <m/>
    <s v=""/>
    <m/>
    <m/>
    <s v=""/>
    <s v=""/>
    <m/>
    <x v="2"/>
    <m/>
    <m/>
    <m/>
    <m/>
    <m/>
    <m/>
  </r>
  <r>
    <n v="175"/>
    <m/>
    <m/>
    <m/>
    <m/>
    <m/>
    <m/>
    <m/>
    <m/>
    <m/>
    <x v="0"/>
    <x v="2"/>
    <m/>
    <s v=""/>
    <m/>
    <m/>
    <s v=""/>
    <s v=""/>
    <m/>
    <x v="2"/>
    <m/>
    <m/>
    <m/>
    <m/>
    <m/>
    <m/>
  </r>
  <r>
    <n v="176"/>
    <m/>
    <m/>
    <m/>
    <m/>
    <m/>
    <m/>
    <m/>
    <m/>
    <m/>
    <x v="0"/>
    <x v="2"/>
    <m/>
    <s v=""/>
    <m/>
    <m/>
    <s v=""/>
    <s v=""/>
    <m/>
    <x v="2"/>
    <m/>
    <m/>
    <m/>
    <m/>
    <m/>
    <m/>
  </r>
  <r>
    <n v="177"/>
    <m/>
    <m/>
    <m/>
    <m/>
    <m/>
    <m/>
    <m/>
    <m/>
    <m/>
    <x v="0"/>
    <x v="2"/>
    <m/>
    <s v=""/>
    <m/>
    <m/>
    <s v=""/>
    <s v=""/>
    <m/>
    <x v="2"/>
    <m/>
    <m/>
    <m/>
    <m/>
    <m/>
    <m/>
  </r>
  <r>
    <n v="178"/>
    <m/>
    <m/>
    <m/>
    <m/>
    <m/>
    <m/>
    <m/>
    <m/>
    <m/>
    <x v="0"/>
    <x v="2"/>
    <m/>
    <s v=""/>
    <m/>
    <m/>
    <s v=""/>
    <s v=""/>
    <m/>
    <x v="2"/>
    <m/>
    <m/>
    <m/>
    <m/>
    <m/>
    <m/>
  </r>
  <r>
    <n v="179"/>
    <m/>
    <m/>
    <m/>
    <m/>
    <m/>
    <m/>
    <m/>
    <m/>
    <m/>
    <x v="0"/>
    <x v="2"/>
    <m/>
    <s v=""/>
    <m/>
    <m/>
    <s v=""/>
    <s v=""/>
    <m/>
    <x v="2"/>
    <m/>
    <m/>
    <m/>
    <m/>
    <m/>
    <m/>
  </r>
  <r>
    <n v="180"/>
    <m/>
    <m/>
    <m/>
    <m/>
    <m/>
    <m/>
    <m/>
    <m/>
    <m/>
    <x v="0"/>
    <x v="2"/>
    <m/>
    <s v=""/>
    <m/>
    <m/>
    <s v=""/>
    <s v=""/>
    <m/>
    <x v="2"/>
    <m/>
    <m/>
    <m/>
    <m/>
    <m/>
    <m/>
  </r>
  <r>
    <n v="181"/>
    <m/>
    <m/>
    <m/>
    <m/>
    <m/>
    <m/>
    <m/>
    <m/>
    <m/>
    <x v="0"/>
    <x v="2"/>
    <m/>
    <s v=""/>
    <m/>
    <m/>
    <s v=""/>
    <s v=""/>
    <m/>
    <x v="2"/>
    <m/>
    <m/>
    <m/>
    <m/>
    <m/>
    <m/>
  </r>
  <r>
    <n v="182"/>
    <m/>
    <m/>
    <m/>
    <m/>
    <m/>
    <m/>
    <m/>
    <m/>
    <m/>
    <x v="0"/>
    <x v="2"/>
    <m/>
    <s v=""/>
    <m/>
    <m/>
    <s v=""/>
    <s v=""/>
    <m/>
    <x v="2"/>
    <m/>
    <m/>
    <m/>
    <m/>
    <m/>
    <m/>
  </r>
  <r>
    <n v="183"/>
    <m/>
    <m/>
    <m/>
    <m/>
    <m/>
    <m/>
    <m/>
    <m/>
    <m/>
    <x v="0"/>
    <x v="2"/>
    <m/>
    <s v=""/>
    <m/>
    <m/>
    <s v=""/>
    <s v=""/>
    <m/>
    <x v="2"/>
    <m/>
    <m/>
    <m/>
    <m/>
    <m/>
    <m/>
  </r>
  <r>
    <n v="184"/>
    <m/>
    <m/>
    <m/>
    <m/>
    <m/>
    <m/>
    <m/>
    <m/>
    <m/>
    <x v="0"/>
    <x v="2"/>
    <m/>
    <s v=""/>
    <m/>
    <m/>
    <s v=""/>
    <s v=""/>
    <m/>
    <x v="2"/>
    <m/>
    <m/>
    <m/>
    <m/>
    <m/>
    <m/>
  </r>
  <r>
    <n v="185"/>
    <m/>
    <m/>
    <m/>
    <m/>
    <m/>
    <m/>
    <m/>
    <m/>
    <m/>
    <x v="0"/>
    <x v="2"/>
    <m/>
    <s v=""/>
    <m/>
    <m/>
    <s v=""/>
    <s v=""/>
    <m/>
    <x v="2"/>
    <m/>
    <m/>
    <m/>
    <m/>
    <m/>
    <m/>
  </r>
  <r>
    <n v="186"/>
    <m/>
    <m/>
    <m/>
    <m/>
    <m/>
    <m/>
    <m/>
    <m/>
    <m/>
    <x v="0"/>
    <x v="2"/>
    <m/>
    <s v=""/>
    <m/>
    <m/>
    <s v=""/>
    <s v=""/>
    <m/>
    <x v="2"/>
    <m/>
    <m/>
    <m/>
    <m/>
    <m/>
    <m/>
  </r>
  <r>
    <n v="187"/>
    <m/>
    <m/>
    <m/>
    <m/>
    <m/>
    <m/>
    <m/>
    <m/>
    <m/>
    <x v="0"/>
    <x v="2"/>
    <m/>
    <s v=""/>
    <m/>
    <m/>
    <s v=""/>
    <s v=""/>
    <m/>
    <x v="2"/>
    <m/>
    <m/>
    <m/>
    <m/>
    <m/>
    <m/>
  </r>
  <r>
    <n v="188"/>
    <m/>
    <m/>
    <m/>
    <m/>
    <m/>
    <m/>
    <m/>
    <m/>
    <m/>
    <x v="0"/>
    <x v="2"/>
    <m/>
    <s v=""/>
    <m/>
    <m/>
    <s v=""/>
    <s v=""/>
    <m/>
    <x v="2"/>
    <m/>
    <m/>
    <m/>
    <m/>
    <m/>
    <m/>
  </r>
  <r>
    <n v="189"/>
    <m/>
    <m/>
    <m/>
    <m/>
    <m/>
    <m/>
    <m/>
    <m/>
    <m/>
    <x v="0"/>
    <x v="2"/>
    <m/>
    <s v=""/>
    <m/>
    <m/>
    <s v=""/>
    <s v=""/>
    <m/>
    <x v="2"/>
    <m/>
    <m/>
    <m/>
    <m/>
    <m/>
    <m/>
  </r>
  <r>
    <n v="190"/>
    <m/>
    <m/>
    <m/>
    <m/>
    <m/>
    <m/>
    <m/>
    <m/>
    <m/>
    <x v="0"/>
    <x v="2"/>
    <m/>
    <s v=""/>
    <m/>
    <m/>
    <s v=""/>
    <s v=""/>
    <m/>
    <x v="2"/>
    <m/>
    <m/>
    <m/>
    <m/>
    <m/>
    <m/>
  </r>
  <r>
    <n v="191"/>
    <m/>
    <m/>
    <m/>
    <m/>
    <m/>
    <m/>
    <m/>
    <m/>
    <m/>
    <x v="0"/>
    <x v="2"/>
    <m/>
    <s v=""/>
    <m/>
    <m/>
    <s v=""/>
    <s v=""/>
    <m/>
    <x v="2"/>
    <m/>
    <m/>
    <m/>
    <m/>
    <m/>
    <m/>
  </r>
  <r>
    <n v="192"/>
    <m/>
    <m/>
    <m/>
    <m/>
    <m/>
    <m/>
    <m/>
    <m/>
    <m/>
    <x v="0"/>
    <x v="2"/>
    <m/>
    <s v=""/>
    <m/>
    <m/>
    <s v=""/>
    <s v=""/>
    <m/>
    <x v="2"/>
    <m/>
    <m/>
    <m/>
    <m/>
    <m/>
    <m/>
  </r>
  <r>
    <n v="193"/>
    <m/>
    <m/>
    <m/>
    <m/>
    <m/>
    <m/>
    <m/>
    <m/>
    <m/>
    <x v="0"/>
    <x v="2"/>
    <m/>
    <s v=""/>
    <m/>
    <m/>
    <s v=""/>
    <s v=""/>
    <m/>
    <x v="2"/>
    <m/>
    <m/>
    <m/>
    <m/>
    <m/>
    <m/>
  </r>
  <r>
    <n v="194"/>
    <m/>
    <m/>
    <m/>
    <m/>
    <m/>
    <m/>
    <m/>
    <m/>
    <m/>
    <x v="0"/>
    <x v="2"/>
    <m/>
    <s v=""/>
    <m/>
    <m/>
    <s v=""/>
    <s v=""/>
    <m/>
    <x v="2"/>
    <m/>
    <m/>
    <m/>
    <m/>
    <m/>
    <m/>
  </r>
  <r>
    <n v="195"/>
    <m/>
    <m/>
    <m/>
    <m/>
    <m/>
    <m/>
    <m/>
    <m/>
    <m/>
    <x v="0"/>
    <x v="2"/>
    <m/>
    <s v=""/>
    <m/>
    <m/>
    <s v=""/>
    <s v=""/>
    <m/>
    <x v="2"/>
    <m/>
    <m/>
    <m/>
    <m/>
    <m/>
    <m/>
  </r>
  <r>
    <n v="196"/>
    <m/>
    <m/>
    <m/>
    <m/>
    <m/>
    <m/>
    <m/>
    <m/>
    <m/>
    <x v="0"/>
    <x v="2"/>
    <m/>
    <s v=""/>
    <m/>
    <m/>
    <s v=""/>
    <s v=""/>
    <m/>
    <x v="2"/>
    <m/>
    <m/>
    <m/>
    <m/>
    <m/>
    <m/>
  </r>
  <r>
    <n v="197"/>
    <m/>
    <m/>
    <m/>
    <m/>
    <m/>
    <m/>
    <m/>
    <m/>
    <m/>
    <x v="0"/>
    <x v="2"/>
    <m/>
    <s v=""/>
    <m/>
    <m/>
    <s v=""/>
    <s v=""/>
    <m/>
    <x v="2"/>
    <m/>
    <m/>
    <m/>
    <m/>
    <m/>
    <m/>
  </r>
  <r>
    <n v="198"/>
    <m/>
    <m/>
    <m/>
    <m/>
    <m/>
    <m/>
    <m/>
    <m/>
    <m/>
    <x v="0"/>
    <x v="2"/>
    <m/>
    <s v=""/>
    <m/>
    <m/>
    <s v=""/>
    <s v=""/>
    <m/>
    <x v="2"/>
    <m/>
    <m/>
    <m/>
    <m/>
    <m/>
    <m/>
  </r>
</pivotCacheRecords>
</file>

<file path=xl/pivotCache/pivotCacheRecords8.xml><?xml version="1.0" encoding="utf-8"?>
<pivotCacheRecords xmlns="http://schemas.openxmlformats.org/spreadsheetml/2006/main" xmlns:r="http://schemas.openxmlformats.org/officeDocument/2006/relationships" count="95">
  <r>
    <n v="1"/>
    <d v="2019-07-03T00:00:00"/>
    <s v="KRA 20 # 185 - 58 "/>
    <s v="Verbenal"/>
    <s v="verbenal "/>
    <n v="1"/>
    <s v="Adultez"/>
    <s v="2 Gestión participativa del proyecto"/>
    <s v="2.3 Participación ciudadana en Proyectos"/>
    <s v="F. Encuentros Comunitarios"/>
    <x v="0"/>
    <x v="0"/>
    <s v="no"/>
    <s v="N/A"/>
    <d v="2019-07-03T00:00:00"/>
    <d v="2019-07-18T00:00:00"/>
    <d v="2019-07-03T00:00:00"/>
    <n v="15"/>
    <n v="0"/>
    <x v="0"/>
    <s v="CLM"/>
    <s v="ACTA Y LISTADO "/>
    <s v="NOS REUNIOMOS CON LA SEÑORA YEIMY RIAÑOS DEL CONJUNTO RESIDENCIAL ABEDULES DE SANTAFE ASISTE ADMINISTRATIVO NOS INFORMA QUE EL CONJUNTO TIENE 391 APTO 6 TORRES SE SOLICITA PERMISO PARA SOCIALIZAR LA MEDIDA "/>
    <m/>
    <s v="N/A"/>
    <s v="AMIRA MEDINA              FREDY BELTRAN "/>
  </r>
  <r>
    <n v="2"/>
    <d v="2019-07-03T00:00:00"/>
    <s v="CALLE 185 CON CARRERA 20"/>
    <s v="Verbenal"/>
    <s v="verbenal "/>
    <n v="2"/>
    <s v="Adultez"/>
    <s v="2 Gestión participativa del proyecto"/>
    <s v="2.3 Participación ciudadana en Proyectos"/>
    <s v="F. Encuentros Comunitarios"/>
    <x v="0"/>
    <x v="0"/>
    <s v="no"/>
    <s v="N/A"/>
    <d v="2019-07-03T00:00:00"/>
    <d v="2019-07-18T00:00:00"/>
    <d v="2019-07-03T00:00:00"/>
    <n v="15"/>
    <n v="0"/>
    <x v="0"/>
    <s v="CLM"/>
    <s v="ACTA Y LISTADO "/>
    <s v="SIENDO LAS 10:00 AM SE REALIZA REUNION DE PARTICIPACION CON LA ADM DEL CENTRO COMERCIAL PLAZA NORTE , FRANCISCO MARTINEZ LOCALES 80 CON EL OBJETIVO DE DAR A CONOCER Y SOCIALIZAR LA MEDIDA DE PACIFICACION EN LA CALLE 185 CON KRA 20 LOS ADMINISTRADORES INFORMAN QUE SON 80 LOCALES "/>
    <m/>
    <s v="N/A"/>
    <s v="AMIRA MEDINA              FREDY BELTRAN "/>
  </r>
  <r>
    <n v="3"/>
    <d v="2019-07-03T00:00:00"/>
    <s v="KRA 20 # 184 - 48 "/>
    <s v="Verbenal"/>
    <s v="verbenal "/>
    <n v="1"/>
    <s v="Adultez"/>
    <s v="2 Gestión participativa del proyecto"/>
    <s v="2.3 Participación ciudadana en Proyectos"/>
    <s v="F. Encuentros Comunitarios"/>
    <x v="0"/>
    <x v="0"/>
    <s v="no"/>
    <s v="N/A"/>
    <d v="2019-07-03T00:00:00"/>
    <d v="2019-07-18T00:00:00"/>
    <d v="2019-07-03T00:00:00"/>
    <n v="15"/>
    <n v="0"/>
    <x v="0"/>
    <s v="CLM"/>
    <s v="ACTA Y LISTADO "/>
    <s v="SIENDO LAS 11:0 AM NOS REUNIOMOS CON EL ADM O PRESIDENTE CARLOS ORTIZ EN DONDE NOS INFORMA QUE SON 180  VIVIENDAS Y 5 LOCALES INTERIOR 1 - 180 LOS LOCALES ESTAN DENOMINADAS L1 A  L 5 "/>
    <m/>
    <s v="N/A"/>
    <s v="AMIRA MEDINA              FREDY BELTRAN "/>
  </r>
  <r>
    <n v="4"/>
    <d v="2019-07-03T00:00:00"/>
    <s v="CALLE 184 # 20 - 50"/>
    <s v="Verbenal"/>
    <s v="verbenal "/>
    <n v="1"/>
    <s v="Adultez"/>
    <s v="2 Gestión participativa del proyecto"/>
    <s v="2.3 Participación ciudadana en Proyectos"/>
    <s v="F. Encuentros Comunitarios"/>
    <x v="0"/>
    <x v="0"/>
    <s v="no"/>
    <s v="N/A"/>
    <d v="2019-07-03T00:00:00"/>
    <d v="2019-07-18T00:00:00"/>
    <d v="2019-07-03T00:00:00"/>
    <n v="15"/>
    <n v="0"/>
    <x v="0"/>
    <s v="CLM"/>
    <s v="ACTA Y LISTADO "/>
    <s v="SIENDO 2:00  PM SE DA INICIO A LA REUNION DE PARTICIPACION CONLA ADMI DEL CONJUNTO RESIDENCIAL RINCON DEL PUENTE 1 CALLE 1884 # 20 - 50 LUZ MARINA APONTE 240 APTO 3 AGRUPACIONES "/>
    <m/>
    <s v="N/A"/>
    <s v="AMIRA MEDINA              FREDY BELTRAN "/>
  </r>
  <r>
    <n v="5"/>
    <d v="2019-07-03T00:00:00"/>
    <s v="CALLE 119 # 12 - 55 "/>
    <s v="Santa Bárbara"/>
    <s v="san patricio "/>
    <n v="1"/>
    <s v="Adultez"/>
    <s v="2 Gestión participativa del proyecto"/>
    <s v="2.3 Participación ciudadana en Proyectos"/>
    <s v="F. Encuentros Comunitarios"/>
    <x v="0"/>
    <x v="0"/>
    <s v="no"/>
    <s v="N/A"/>
    <d v="2019-07-03T00:00:00"/>
    <d v="2019-07-18T00:00:00"/>
    <d v="2019-07-03T00:00:00"/>
    <n v="15"/>
    <n v="0"/>
    <x v="0"/>
    <s v="CLM"/>
    <s v="ACTA Y LISTADO "/>
    <s v="NOR REUNIOMOS CON EL ADM DE MI CAMPO SUPERMERCADO UBICADO EN LA CALLE 119 # 12 - 55 EN DONDE SE LE DEJA UN FOLLETO DE CARGUE Y DESCARGUE "/>
    <m/>
    <s v="N/A"/>
    <s v="AMIRA MEDINA              FREDY BELTRAN "/>
  </r>
  <r>
    <n v="6"/>
    <d v="2019-07-03T00:00:00"/>
    <s v="KRA 7A # 151 - 14"/>
    <s v="San Cristóbal Norte"/>
    <s v="barrancas"/>
    <n v="10"/>
    <s v="Adultez"/>
    <s v="2 Gestión participativa del proyecto"/>
    <s v="2.3 Participación ciudadana en Proyectos"/>
    <s v="F. Encuentros Comunitarios"/>
    <x v="1"/>
    <x v="1"/>
    <s v="SÍ"/>
    <s v="OPERATIVO DE CONTROL KRA 7  CON 147                                                                                 JORNADA INFORMATIVA DE LA 147 A LA 148 CON 7 A 7A                                           "/>
    <d v="2019-07-03T00:00:00"/>
    <d v="2019-07-18T00:00:00"/>
    <d v="2019-07-11T00:00:00"/>
    <n v="15"/>
    <n v="8"/>
    <x v="0"/>
    <s v="CLM"/>
    <s v="SE SOLICITA VIA &quot;BOGOTA TE ESCUCHA &quot; OPERATIVOS DE CONTROL CON RADICADO No 1612082019   CON FECHA 08/07/2019                                                                    SE REALIZA JORNADA INFORMATIVA EL DIA 11 DE JULIO  DEL 2019 A LAS 9:00 AM "/>
    <s v="NOS REUNIMOS CON LA COMUNIDAD DEL BARRIO CEDRO GOLF CON EL OBJETIVO DE SOLICITAR OPERATIVOS DE CONTROL EN LA CALLE 147 CON 7 POR SHOW PLACE CENTRO COMERCIAL JORNADA INFORMATIVA "/>
    <m/>
    <s v="N/A"/>
    <s v="AMIRA MEDINA              FREDY BELTRAN "/>
  </r>
  <r>
    <n v="7"/>
    <d v="2019-07-04T00:00:00"/>
    <s v="CALLE 127 CON KRA 2 "/>
    <s v="Usaquén"/>
    <s v="DELICIAS DEL CARMEN "/>
    <n v="5"/>
    <s v="Adultez"/>
    <s v="1 Formación, sensibilización capacitación"/>
    <s v="1.1 Sensibilización e Información"/>
    <s v="E. Jornadas informativas y de divulgación"/>
    <x v="0"/>
    <x v="0"/>
    <s v="no"/>
    <s v="N/A"/>
    <d v="2019-07-04T00:00:00"/>
    <d v="2019-07-19T00:00:00"/>
    <d v="2019-07-04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8"/>
    <d v="2019-07-04T00:00:00"/>
    <s v="KRA 7F # 155 - 71 "/>
    <s v="San Cristóbal Norte"/>
    <s v="barrancas"/>
    <n v="0"/>
    <s v="Adultez"/>
    <s v="2 Gestión participativa del proyecto"/>
    <s v="2.1 Articulación de actores"/>
    <s v="G. Reuniones interinstitucionales / Participación en Instancias"/>
    <x v="0"/>
    <x v="0"/>
    <s v="no"/>
    <s v="N/A"/>
    <d v="2019-07-04T00:00:00"/>
    <d v="2019-07-19T00:00:00"/>
    <d v="2019-07-04T00:00:00"/>
    <n v="15"/>
    <n v="0"/>
    <x v="0"/>
    <s v="CLM"/>
    <s v="ACTA Y LISTADO "/>
    <s v="SE  DA INICIO A LA REUNION INTERINSTITUCIONAL (CLIP)CON EL OBJETIVO DE REVISAR EL PLAN INSTITUCIONAL EN DONDE SE CERRARA CON EL ULTIMO TALLER QUE REALIZARIA LA SDM LA ESCUELA DE INTINERANTE DE LA CLIP ENTREGARAN DIPLOMAS A LOS ASISTENTES QUE HICIERON PARTE DE LA ESCUELA EL DIA 13 DE JULIO A LAS 2:00 PM "/>
    <s v="Comisión Local Intersectorial de Participación (CLIP)"/>
    <s v="N/A"/>
    <s v="AMIRA MEDINA              FREDY BELTRAN "/>
  </r>
  <r>
    <n v="9"/>
    <d v="2019-07-04T00:00:00"/>
    <s v="CRA 3 CON CALLE 127B"/>
    <s v="Usaquén"/>
    <s v="EL PAÑUELITO "/>
    <n v="1"/>
    <s v="Adultez"/>
    <s v="2 Gestión participativa del proyecto"/>
    <s v="2.3 Participación ciudadana en Proyectos"/>
    <s v="F. Encuentros Comunitarios"/>
    <x v="0"/>
    <x v="0"/>
    <s v="no"/>
    <s v="N/A"/>
    <d v="2019-07-04T00:00:00"/>
    <d v="2019-07-19T00:00:00"/>
    <d v="2019-07-04T00:00:00"/>
    <n v="15"/>
    <n v="0"/>
    <x v="0"/>
    <s v="CLM"/>
    <s v="ACTA Y LISTADO "/>
    <s v="SIENDO LAS 9:00 AM SE DA INICIO A LA REUNION DE PARTICIPACION CON LA SEÑORA AURA MURILLO RESIDENTE DEL BARRIO EL PAÑUELITO DONDE NOS INFORMA QUE EN DIAS ANTERIORES LA ALCALDESA ENCARGADA DE LA LOCALIDAD DE USAQUEN YOLANDA VILLAONA LE DIO PERMISO DE PARQUEAR EN VIA POR MOTIVO DEL DERRUMBE SOBRE EL PARQUEADERO DEL BARRIO "/>
    <m/>
    <s v="N/A"/>
    <s v="AMIRA MEDINA              FREDY BELTRAN "/>
  </r>
  <r>
    <n v="10"/>
    <d v="2019-07-04T00:00:00"/>
    <s v="CALLE 161A CON KRA 18B Y 19A"/>
    <s v="Toberín"/>
    <s v="LAS ORQUIDEAS "/>
    <n v="6"/>
    <s v="Adultez"/>
    <s v="1 Formación, sensibilización capacitación"/>
    <s v="1.1 Sensibilización e Información"/>
    <s v="E. Jornadas informativas y de divulgación"/>
    <x v="0"/>
    <x v="0"/>
    <s v="no"/>
    <s v="N/A"/>
    <d v="2019-07-04T00:00:00"/>
    <d v="2019-07-19T00:00:00"/>
    <d v="2019-07-04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11"/>
    <d v="2019-07-04T00:00:00"/>
    <s v="KRA 7 CON CALLE 113 "/>
    <s v="Santa Bárbara"/>
    <s v="SANTA BARBARA "/>
    <n v="4"/>
    <s v="Adultez"/>
    <s v="1 Formación, sensibilización capacitación"/>
    <s v="1.1 Sensibilización e Información"/>
    <s v="E. Jornadas informativas y de divulgación"/>
    <x v="0"/>
    <x v="0"/>
    <s v="no"/>
    <s v="N/A"/>
    <d v="2019-07-04T00:00:00"/>
    <d v="2019-07-19T00:00:00"/>
    <d v="2019-07-04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12"/>
    <d v="2019-07-04T00:00:00"/>
    <s v="KRA 21 # 188 - 49"/>
    <s v="Verbenal"/>
    <s v="verbenal "/>
    <n v="1"/>
    <s v="Adultez"/>
    <s v="2 Gestión participativa del proyecto"/>
    <s v="2.3 Participación ciudadana en Proyectos"/>
    <s v="F. Encuentros Comunitarios"/>
    <x v="0"/>
    <x v="0"/>
    <s v="no"/>
    <s v="N/A"/>
    <d v="2019-07-04T00:00:00"/>
    <d v="2019-07-19T00:00:00"/>
    <d v="2019-07-04T00:00:00"/>
    <n v="15"/>
    <n v="0"/>
    <x v="0"/>
    <s v="CLM"/>
    <s v="ACTA Y LISTADO "/>
    <s v="SIENDO LA 1:46 PM SE HABLA CON LA PROPIETARIA DEL VEHICULO DE PLACA FPN 738 LA SEÑORA MARIA EUGENIA MALAGON EN DONDE SE COMPROMETE A DEJAT SU VEHICULO EN LAS BAHIAS AUTORIZADAS POR LA SDM EL CLM LE INFORMA QUE EN EL ESPACIO PUBLICO NO SE DEBE PARQUEAR "/>
    <m/>
    <s v="N/A"/>
    <s v="AMIRA MEDINA              FREDY BELTRAN "/>
  </r>
  <r>
    <n v="13"/>
    <d v="2019-07-04T00:00:00"/>
    <s v="KRA 7 # 127C - 69"/>
    <s v="Usaquén"/>
    <s v="BELLA SUIZA "/>
    <n v="1"/>
    <s v="Adultez"/>
    <s v="2 Gestión participativa del proyecto"/>
    <s v="2.3 Participación ciudadana en Proyectos"/>
    <s v="F. Encuentros Comunitarios"/>
    <x v="0"/>
    <x v="0"/>
    <s v="no"/>
    <s v="N/A"/>
    <d v="2019-07-04T00:00:00"/>
    <d v="2019-07-19T00:00:00"/>
    <d v="2019-07-04T00:00:00"/>
    <n v="15"/>
    <n v="0"/>
    <x v="0"/>
    <s v="CLM"/>
    <s v="ACTA Y LISTADO "/>
    <s v="NOS REUNIOMOS CON EL GERENTE COMERCIAL EL SR ANDRES CASTILLA DEL CONCESIONARIO AUDI EN DONDE LE INFORMAMOS ACERCA DEL CARGUE Y DESCARGUE Y EL HORARIO SE LE INFORMA QUE EL HORARIO ES DE 6:00 AM A 8:; 00 AM O EN LA TARDE 5:00 PM A 7:30 PM EL CONCESIONARIOSE COMPROMETE HACER EL CARGUE Y DESCARGUE SOBRE LA CALLE 127C "/>
    <m/>
    <s v="N/A"/>
    <s v="AMIRA MEDINA              FREDY BELTRAN "/>
  </r>
  <r>
    <n v="14"/>
    <d v="2019-07-04T00:00:00"/>
    <s v="KRA 7 # 127B - 31 "/>
    <s v="Usaquén"/>
    <s v="BELLA SUIZA "/>
    <n v="1"/>
    <s v="Adultez"/>
    <s v="2 Gestión participativa del proyecto"/>
    <s v="2.3 Participación ciudadana en Proyectos"/>
    <s v="F. Encuentros Comunitarios"/>
    <x v="0"/>
    <x v="0"/>
    <s v="no"/>
    <s v="N/A"/>
    <d v="2019-07-04T00:00:00"/>
    <d v="2019-07-19T00:00:00"/>
    <d v="2019-07-04T00:00:00"/>
    <n v="15"/>
    <n v="0"/>
    <x v="0"/>
    <s v="CLM"/>
    <s v="ACTA Y LISTADO "/>
    <s v="NOS REUNIMOS CON EL GERENTE COMERCIAL EL SEÑOR CAMILO BEJARANO DEL CONCESIONARIOPRACO DIDACOL EN DONDE LE INFORMAMOS QUE EL CARGUE Y DESCARGUE DEBE HACERSE DE LAS 6:00 AM A 8:00 AM Y EN LA TARDE DE 5:00 PM A 7:30 PM "/>
    <m/>
    <s v="N/A"/>
    <s v="AMIRA MEDINA              FREDY BELTRAN "/>
  </r>
  <r>
    <n v="15"/>
    <d v="2019-07-04T00:00:00"/>
    <s v="KRA 7 # 130 - 29 "/>
    <s v="Usaquén"/>
    <s v="BELLA SUIZA "/>
    <n v="1"/>
    <s v="Adultez"/>
    <s v="2 Gestión participativa del proyecto"/>
    <s v="2.3 Participación ciudadana en Proyectos"/>
    <s v="F. Encuentros Comunitarios"/>
    <x v="0"/>
    <x v="0"/>
    <s v="no"/>
    <s v="N/A"/>
    <d v="2019-07-04T00:00:00"/>
    <d v="2019-07-19T00:00:00"/>
    <d v="2019-07-04T00:00:00"/>
    <n v="15"/>
    <n v="0"/>
    <x v="0"/>
    <s v="CLM"/>
    <s v="ACTA Y LISTADO "/>
    <s v="NOS REUNIMOS CON LOS SEÑORES JAIME RAMOS Y EL SEÑOR MIGUEL VALBUENA DEL CONCESIONARIO PARRA ARANGO Y COMPAÑÍA EN DONDE SE COMPROMETEN NO VOLVER A ESTACIONAR LA NIÑERA SOBRE LA KRA 7 CON EL OBJETIVO DE NO DESCARGAR Y HACER MAL PARQUEO POR LA KRA 7 CON 130 SU CARGUE Y DESCARGUE SE HARA SOBRE LA CALLE CON 129 AL FRENTE DEL CAI DE LISBOA "/>
    <m/>
    <s v="N/A"/>
    <s v="AMIRA MEDINA              FREDY BELTRAN "/>
  </r>
  <r>
    <n v="16"/>
    <d v="2019-07-05T00:00:00"/>
    <s v="CALLE 189 # 20-18"/>
    <s v="Verbenal"/>
    <s v="MARANTA "/>
    <n v="1"/>
    <s v="Adultez"/>
    <s v="2 Gestión participativa del proyecto"/>
    <s v="2.3 Participación ciudadana en Proyectos"/>
    <s v="F. Encuentros Comunitarios"/>
    <x v="0"/>
    <x v="0"/>
    <s v="no"/>
    <s v="N/A"/>
    <d v="2019-07-05T00:00:00"/>
    <d v="2019-07-20T00:00:00"/>
    <d v="2019-07-05T00:00:00"/>
    <n v="15"/>
    <n v="0"/>
    <x v="0"/>
    <s v="CLM"/>
    <s v="ACTA Y LISTADO "/>
    <s v="SIENDO LAS 7:00 AM SE DA INCIO A LA REUNION DE PARTICION CON EL SEÑOR JUAN MARTINES PROPIETARIO DE TRES VEHICULOSDE PLACAS BLM-113 CHEVROLET BYS-560 HONDA FIT BRJ-033BMW LOS CUALES SE ENCUENTRAN EN ESPACIO PUBLICO LA SDM AUTORIZA 5 BAHIAS EN ESTE CONJUNTO RESIDENCIAL EL CUAL LOS VECINOS PUEDEN HACER USO DE ESTAS BAHIAS DEJANDO SU AUTOMOVIL POR UN TIEMPO DE TERMINADO AHI "/>
    <m/>
    <s v="N/A"/>
    <s v="AMIRA MEDINA              FREDY BELTRAN "/>
  </r>
  <r>
    <n v="17"/>
    <d v="2019-07-05T00:00:00"/>
    <s v="KRA 20 # 187 - 40 "/>
    <s v="Verbenal"/>
    <s v="MARANTA "/>
    <n v="1"/>
    <s v="Adultez"/>
    <s v="2 Gestión participativa del proyecto"/>
    <s v="2.3 Participación ciudadana en Proyectos"/>
    <s v="F. Encuentros Comunitarios"/>
    <x v="0"/>
    <x v="0"/>
    <s v="no"/>
    <s v="N/A"/>
    <d v="2019-07-05T00:00:00"/>
    <d v="2019-07-20T00:00:00"/>
    <d v="2019-07-05T00:00:00"/>
    <n v="15"/>
    <n v="0"/>
    <x v="0"/>
    <s v="CLM"/>
    <s v="ACTA Y LISTADO "/>
    <s v="SIENDO LAS 8:00 AM SE DA INICIO A LA REUNION DE PARTICIPACION CON EL SEÑOR MARIO ALBERTO ORTIZ PROPIETARIO DEL VEHICULO CAMIONETA VINO TINTO DE PLACAS BNX-857 LA CUAL SE ENCUENTRA EN ESPACIO PUBLICO LA SDM LES AUTORIZO 5 BAHIAS EN ESTE CONJUNTO RESIDENCIAL PARA QUE LOS HABITANTES DE EESTE CONJUNTO PUEDAN ESTACIONAR AHI NO EN VIA PUBLICA "/>
    <m/>
    <s v="N/A"/>
    <s v="AMIRA MEDINA              FREDY BELTRAN "/>
  </r>
  <r>
    <n v="18"/>
    <d v="2019-07-05T00:00:00"/>
    <s v="CALLE 188 # 21 - 23 "/>
    <s v="Verbenal"/>
    <s v="MARANTA "/>
    <n v="1"/>
    <s v="Adultez"/>
    <s v="2 Gestión participativa del proyecto"/>
    <s v="2.3 Participación ciudadana en Proyectos"/>
    <s v="F. Encuentros Comunitarios"/>
    <x v="0"/>
    <x v="0"/>
    <s v="no"/>
    <s v="N/A"/>
    <d v="2019-07-05T00:00:00"/>
    <d v="2019-07-20T00:00:00"/>
    <d v="2019-07-05T00:00:00"/>
    <n v="15"/>
    <n v="0"/>
    <x v="0"/>
    <s v="CLM"/>
    <s v="ACTA Y LISTADO "/>
    <s v="SIENDO LAS 9:00 AM SE DA INICIO A LA REUNION DE PARTICIPACION CON LA PROPIETARIA DEL VEHICULO DE PLACAS INX-999 LA SEÑORA MARTHA BOTIA EN DONDE TIENE SU VEHICULO ESTACIONADOS EN VIA PUBLICA SE LE RECUERDA QUE LA SDM AUTORIZA 5 BAHIAS PARA QUE LA COMUNIDADY NO DEJARA VEHICULOS EN ESPACIO PUBLICO "/>
    <m/>
    <s v="N/A"/>
    <s v="AMIRA MEDINA              FREDY BELTRAN "/>
  </r>
  <r>
    <n v="19"/>
    <d v="2019-07-05T00:00:00"/>
    <s v="KRA 21 # 188 - 47"/>
    <s v="Verbenal"/>
    <s v="MARANTA "/>
    <n v="1"/>
    <s v="Adultez"/>
    <s v="2 Gestión participativa del proyecto"/>
    <s v="2.3 Participación ciudadana en Proyectos"/>
    <s v="F. Encuentros Comunitarios"/>
    <x v="0"/>
    <x v="0"/>
    <s v="no"/>
    <s v="N/A"/>
    <d v="2019-07-05T00:00:00"/>
    <d v="2019-07-20T00:00:00"/>
    <d v="2019-07-05T00:00:00"/>
    <n v="15"/>
    <n v="0"/>
    <x v="0"/>
    <s v="CLM"/>
    <s v="ACTA Y LISTADO "/>
    <s v="SIENDO LAS 10:00 AM SE DA INICIO A LA REUNION DE PARTICIPACION CON EL OBJETIVO DE REUNIRNOS CON EL SEÑOR JAVIER GALLEGO PROPIETARIO DEL VEHICULO DE PLACABMG-060 COMPROMETIENDOSE EN DEJAR SU AUTOMOVILEN LA BAHIAS AUTORIZADAS POR LA SDM Y CLM 01 "/>
    <m/>
    <s v="N/A"/>
    <s v="AMIRA MEDINA              FREDY BELTRAN "/>
  </r>
  <r>
    <n v="20"/>
    <d v="2019-07-05T00:00:00"/>
    <s v="CALLE 174 # 8 - 70"/>
    <s v="La Uribe"/>
    <s v="EL REDIL "/>
    <n v="1"/>
    <s v="Adultez"/>
    <s v="2 Gestión participativa del proyecto"/>
    <s v="2.3 Participación ciudadana en Proyectos"/>
    <s v="F. Encuentros Comunitarios"/>
    <x v="0"/>
    <x v="0"/>
    <s v="no"/>
    <s v="N/A"/>
    <d v="2019-07-05T00:00:00"/>
    <d v="2019-07-20T00:00:00"/>
    <d v="2019-07-05T00:00:00"/>
    <n v="15"/>
    <n v="0"/>
    <x v="0"/>
    <s v="CLM"/>
    <s v="ACTA Y LISTADO "/>
    <s v="NOS REUNIMOS CON EL SEÑOR ALEJANDRO CORREDOR GERENTE DE OBRA CONSTRUCTORA URBANSA UBICADA EN LA CALLE 174 # 8 - 70 CON EL OBJETIVODE INFORMAR QUE A PARTIR DEL 15 DE JULIO SE DARA COMIENZO A LA COSTRUCCION DE LOS REDUCTORES DE VELOCIDAD UBICADOS EN EL PREDIO AFECTADO POR ALTA VELOCIDAD EN LA VIA "/>
    <m/>
    <s v="N/A"/>
    <s v="AMIRA MEDINA              FREDY BELTRAN "/>
  </r>
  <r>
    <n v="21"/>
    <d v="2019-07-05T00:00:00"/>
    <s v="KRA 7 # 127B - 31 "/>
    <s v="Usaquén"/>
    <s v="BELLA SUIZA "/>
    <n v="1"/>
    <s v="Adultez"/>
    <s v="2 Gestión participativa del proyecto"/>
    <s v="2.3 Participación ciudadana en Proyectos"/>
    <s v="F. Encuentros Comunitarios"/>
    <x v="0"/>
    <x v="0"/>
    <s v="no"/>
    <s v="N/A"/>
    <d v="2019-07-05T00:00:00"/>
    <d v="2019-07-20T00:00:00"/>
    <d v="2019-07-05T00:00:00"/>
    <n v="15"/>
    <n v="0"/>
    <x v="0"/>
    <s v="CLM"/>
    <s v="ACTA Y LISTADO "/>
    <s v="NOS REUNIMOS CON GERENTE COMERCIAL EL SEÑOR CAMILO WILSON DEL CONCESIONARIO RANGER ROVER EN DONDE LE INFORMAMOS ACERCA DEL CARGUE Y DESCARGUE DE LOS CAMA BAJAS Y NIÑERAS EN DONDE LE DEJAMOS UN FOLLETO DE CARGUE Y DESCARGUE"/>
    <m/>
    <s v="N/A"/>
    <s v="AMIRA MEDINA              FREDY BELTRAN "/>
  </r>
  <r>
    <n v="22"/>
    <d v="2019-07-05T00:00:00"/>
    <s v="KRA 7 # 129 - 58"/>
    <s v="Usaquén"/>
    <s v="BELLA SUIZA "/>
    <n v="1"/>
    <s v="Adultez"/>
    <s v="2 Gestión participativa del proyecto"/>
    <s v="2.3 Participación ciudadana en Proyectos"/>
    <s v="F. Encuentros Comunitarios"/>
    <x v="0"/>
    <x v="0"/>
    <s v="no"/>
    <s v="N/A"/>
    <d v="2019-07-05T00:00:00"/>
    <d v="2019-07-20T00:00:00"/>
    <d v="2019-07-05T00:00:00"/>
    <n v="15"/>
    <n v="0"/>
    <x v="0"/>
    <s v="CLM"/>
    <s v="ACTA Y LISTADO "/>
    <s v="NOS REUNIMOS CON EL GERENTE COMERCIAL DEL CONCESIONARIO LA JEEP ANDRES IBARRA EN DONDE LE INFORMAMOS A CERCA DEL CARGUE Y DESCARGUE DE LAS NIÑERAS O CAMA BAJAS LE DAMOS EL FOLLETO DONDE ENCUENTRA EL DECRETO MENCIONADO "/>
    <m/>
    <s v="N/A"/>
    <s v="AMIRA MEDINA              FREDY BELTRAN "/>
  </r>
  <r>
    <n v="23"/>
    <d v="2019-07-05T00:00:00"/>
    <s v="CALLE 125 CON KRA 21 "/>
    <s v="Santa Bárbara"/>
    <s v="SANTA BARBARA "/>
    <n v="106"/>
    <s v="Adultez"/>
    <s v="1 Formación, sensibilización capacitación"/>
    <s v="1.1 Sensibilización e Información"/>
    <s v="E. Jornadas informativas y de divulgación"/>
    <x v="0"/>
    <x v="0"/>
    <s v="no"/>
    <s v="N/A"/>
    <d v="2019-07-05T00:00:00"/>
    <d v="2019-07-20T00:00:00"/>
    <d v="2019-07-05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24"/>
    <d v="2019-07-06T00:00:00"/>
    <s v="CALLE 141 # 7B - 58 "/>
    <s v="Los Cedros"/>
    <s v="BELMIRA "/>
    <n v="56"/>
    <s v="Adultez"/>
    <s v="2 Gestión participativa del proyecto"/>
    <s v="2.3 Participación ciudadana en Proyectos"/>
    <s v="F. Encuentros Comunitarios"/>
    <x v="2"/>
    <x v="1"/>
    <s v="SÍ"/>
    <s v="SEÑALIZACION DE PROHIBIDO PARQUEAR KRA 9 # 131A - 40                                                                OPERATIVO DE CONTROL KRA 9 # 131A - 40                                                                         CALIBRACION SEMAFORO KRA 7 CON 140 "/>
    <d v="2019-07-06T00:00:00"/>
    <d v="2019-07-21T00:00:00"/>
    <d v="2019-07-22T00:00:00"/>
    <n v="15"/>
    <n v="16"/>
    <x v="0"/>
    <s v="CLM"/>
    <s v="SE SOLICITA VIA &quot;BOGOTA TE ESCUCHA &quot; OPERATIVOS DE CONTROL CON RADICADO No 11612702019   CON FECHA 08/07/2019 SE ENVIA CORREO SOLICITANDO SINCRONIZACION DE SEMAFOROS EN LA CALLE 140 CON 7  EL DIA 22 -07-2019 SE SOLICITA SEÑALIZACION DE PROHIBIDO PARQUEAR SR-28 EN LA KRA 9 # 131A - 40"/>
    <s v="CON BASE EN LA LINEA DE PARTICIPACION CIUDADANASE DA INICIO AL ENCUENTRO COMUNITARIO ORGANIZADO Y CONVOCADO POR EL CENTRO LOCAL DE MOVILIDAD CON LA COMUNIDAD DEL BARRIO BELMIRA EN LA CALLE 141 # 7B - 58 CON EL FIN DE SOLICITAR CALIBRAR EL SEMAFORO DE LA KRA 7 CON CALLE 140 SOLICITAN SR 28 KRA 9 # 131A - 40 "/>
    <m/>
    <s v="N/A"/>
    <s v="AMIRA MEDINA              FREDY BELTRAN "/>
  </r>
  <r>
    <n v="25"/>
    <d v="2019-07-06T00:00:00"/>
    <s v="CALLE 141 # 7B - 58 "/>
    <s v="Los Cedros"/>
    <s v="BELMIRA "/>
    <n v="2"/>
    <s v="Adultez"/>
    <s v="2 Gestión participativa del proyecto"/>
    <s v="2.3 Participación ciudadana en Proyectos"/>
    <s v="F. Encuentros Comunitarios"/>
    <x v="1"/>
    <x v="1"/>
    <s v="SÍ"/>
    <s v="JORNADA INFORMATIVA EN LA KRA 9 # 130A -40"/>
    <d v="2019-07-06T00:00:00"/>
    <d v="2019-07-21T00:00:00"/>
    <d v="2019-07-11T00:00:00"/>
    <n v="15"/>
    <n v="5"/>
    <x v="0"/>
    <s v="CLM"/>
    <s v="SE REALIZA JORNADA INFORMATIVA EL DIA 11 DE JULIO DEL 2019 A LAS 111:00 AM "/>
    <s v="NOS REUNIMOS CON LOS SEÑORES DE LA CLINICA LOS COBOS MEDICAL CENTER KRA 9 # 131A - 40 ADM DEL PARQUEADERO DE DICHA CLINICA CAMILO REYES , JUAN DIEGO ESPINOSA EN DONDE INFORMAN ACERCA DEL MAL PARQUEO EN LA PARALELA DE LA 9 CON 131 SOLICITAN JORNADA INFORMATIVA "/>
    <m/>
    <s v="N/A"/>
    <s v="AMIRA MEDINA              FREDY BELTRAN "/>
  </r>
  <r>
    <n v="26"/>
    <d v="2019-07-08T00:00:00"/>
    <s v="KRA 6A # 118 - 03"/>
    <s v="Usaquén"/>
    <s v="USAQUEN "/>
    <n v="0"/>
    <s v="Adultez"/>
    <s v="1 Formación, sensibilización capacitación"/>
    <s v="1.1 Sensibilización e Información"/>
    <s v="E. Jornadas informativas y de divulgación"/>
    <x v="0"/>
    <x v="0"/>
    <s v="no"/>
    <s v="N/A"/>
    <d v="2019-07-08T00:00:00"/>
    <d v="2019-07-23T00:00:00"/>
    <d v="2019-07-08T00:00:00"/>
    <n v="15"/>
    <n v="0"/>
    <x v="0"/>
    <s v="CLM"/>
    <s v="ACTA Y LISTADO "/>
    <s v="SIENDO LAS 8:00 AM SE PEGA EN LA CARTELERA DE LA ALCALDIA LOCAL EN ATENCION AL CIUDADANO LA DIVULGACION COMO TE MUEVES EN EL DIA DE LA MOVILIDAD SOSTENIBLE "/>
    <m/>
    <s v="N/A"/>
    <s v="AMIRA MEDINA              FREDY BELTRAN "/>
  </r>
  <r>
    <n v="27"/>
    <d v="2019-07-09T00:00:00"/>
    <s v="KRA 12 # 138 - 54 "/>
    <s v="Los Cedros"/>
    <s v="CEDRITOS"/>
    <n v="6"/>
    <s v="Adultez"/>
    <s v="2 Gestión participativa del proyecto"/>
    <s v="2.3 Participación ciudadana en Proyectos"/>
    <s v="F. Encuentros Comunitarios"/>
    <x v="1"/>
    <x v="1"/>
    <s v="SÍ"/>
    <s v="CALIBRAICION SEMAFORO EN LA CALLE 140 CON KRA 11                                      PODER DEL CONO                                                             MARCACION DE BICI                                        OPERATIVO CALLE 138 # 11B VOLTEADERO                                                                                                         SOLICITAR COLOCAR HITOS KRA 12 # 138 - 54 REDUCTORES DE VELOCIDAD           JORNADA INFORMATIVA 138 # 11B "/>
    <d v="2019-07-09T00:00:00"/>
    <d v="2019-07-24T00:00:00"/>
    <d v="2019-07-22T00:00:00"/>
    <n v="15"/>
    <n v="13"/>
    <x v="0"/>
    <s v="CLM"/>
    <s v="SE ENVIA CORREO SOLICITANDO SINCRONIZACION DE SEMAFOROS EN LA CALLE 140 CON 7  EL DIA 22 -07-2019 , SE SOLICITA VIA CORREO ELECTRONICO CAMPAÑA PODER DEL CONO EL DIA 22-07-2019  SE SOLICITA VIA &quot;BOGOTA TE ESCUCHA &quot; OPERATIVOS DE CONTROL CON RADICADO No1745982018   CON FECHA 22/07/2019 SE SOLICITA MEDIANTE SDQS INSTALACION DE HITOS  Y REDUCTORES EN LA KRA 12 # 138-54 CON RADICADO 1745742019 CON FECHA 22-07-2019 SE REALIZA JORNADA INFORMATIVA EN EL PUNTO EL DIA 16-07-2019"/>
    <s v="CON BASE EN LA LINEA DE PARTICIPACION CIUDADANO SE DA INICIO AL ENCUENTRO COMUNITARIO ORGANIZADO Y CONVOCADO POR EL CLM01 CON LA COMUNIDAD DE CEDRITOS KRA 12 # 138 - 54 CON EL OBJETIVO DE SOLICITAR OPERATIVOS DE CONTROL , SEÑALIZACION , PODER DEL CONO , JORNADA INFORMATIVA "/>
    <m/>
    <s v="N/A"/>
    <s v="AMIRA MEDINA              FREDY BELTRAN "/>
  </r>
  <r>
    <n v="28"/>
    <d v="2019-07-09T00:00:00"/>
    <s v="KRA 20 # 185-58 "/>
    <s v="Verbenal"/>
    <s v="verbenal "/>
    <n v="1"/>
    <s v="Adultez"/>
    <s v="2 Gestión participativa del proyecto"/>
    <s v="2.3 Participación ciudadana en Proyectos"/>
    <s v="F. Encuentros Comunitarios"/>
    <x v="0"/>
    <x v="0"/>
    <s v="no"/>
    <s v="N/A"/>
    <d v="2019-07-09T00:00:00"/>
    <d v="2019-07-24T00:00:00"/>
    <d v="2019-07-09T00:00:00"/>
    <n v="15"/>
    <n v="0"/>
    <x v="0"/>
    <s v="CLM"/>
    <s v="ACTA Y LISTADO "/>
    <s v="NOS REUNIMOS CON LA ADM DEL EDIFICIO ABEDULES DE LA KRA 20 # 185 - 58 CON EL OBJETIVO DE DEJAR EL ACTA DE SOCIALIZACION Y LISTADO EN DONDE LA COMUNIDAD EXPRESA SI ESTA DE ACUERDO CON LA IMPLEMENTACION DE RETICULA RALENTIZADORA EN PINTURA CON CONTORNO EN AGREGADO DE  LA TORRE 1 A LA TORRE 6 APTO 101 AL 1724"/>
    <m/>
    <s v="N/A"/>
    <s v="AMIRA MEDINA              FREDY BELTRAN "/>
  </r>
  <r>
    <n v="29"/>
    <d v="2019-07-09T00:00:00"/>
    <s v="KRA 20 # 185 - 35"/>
    <s v="Verbenal"/>
    <s v="verbenal "/>
    <n v="1"/>
    <s v="Adultez"/>
    <s v="2 Gestión participativa del proyecto"/>
    <s v="2.3 Participación ciudadana en Proyectos"/>
    <s v="F. Encuentros Comunitarios"/>
    <x v="0"/>
    <x v="0"/>
    <s v="no"/>
    <s v="N/A"/>
    <d v="2019-07-09T00:00:00"/>
    <d v="2019-07-24T00:00:00"/>
    <d v="2019-07-09T00:00:00"/>
    <n v="15"/>
    <n v="0"/>
    <x v="0"/>
    <s v="CLM"/>
    <s v="ACTA Y LISTADO "/>
    <s v="NOS REUNIMOS CON LOS ADM DEL CENTRO COMERCIAL PLAZA NORTE CON EL OBJETIVO DE DEJAR LISTADO Y ACTA DE SOCIALIZACION PARA LA IMPLEMENTACION DE RETICULA RALENTIZADORA EN PINTURA CON CONTORNO EN AGREGADO "/>
    <m/>
    <s v="N/A"/>
    <s v="AMIRA MEDINA              FREDY BELTRAN "/>
  </r>
  <r>
    <n v="30"/>
    <d v="2019-07-09T00:00:00"/>
    <s v="KRA 20 # 184 - 48 "/>
    <s v="Verbenal"/>
    <s v="verbenal "/>
    <n v="1"/>
    <s v="Adultez"/>
    <s v="2 Gestión participativa del proyecto"/>
    <s v="2.3 Participación ciudadana en Proyectos"/>
    <s v="F. Encuentros Comunitarios"/>
    <x v="0"/>
    <x v="0"/>
    <s v="no"/>
    <s v="N/A"/>
    <d v="2019-07-09T00:00:00"/>
    <d v="2019-07-24T00:00:00"/>
    <d v="2019-07-09T00:00:00"/>
    <n v="15"/>
    <n v="0"/>
    <x v="0"/>
    <s v="CLM"/>
    <s v="ACTA Y LISTADO "/>
    <s v="NOS REUNIMOS CON EL PRESIDENTE DEL CONJUNTO RESIDENCIAL SANTA MARIA KRA 20 # 184 - 48 CON EL OBJETIVO DE DEJAR ACTAS DE SOCIALIZACION PARA LA IMPLEMENTACION DE LA RETICULA RALENTIZADORA EN PINTURA CON CONTORNO EN AGREGADO DESDE LA CASA 1 HASTA LA 180 INCLUIDO 5 LOCALES COMERCIALES "/>
    <m/>
    <s v="N/A"/>
    <s v="AMIRA MEDINA              FREDY BELTRAN "/>
  </r>
  <r>
    <n v="31"/>
    <d v="2019-07-09T00:00:00"/>
    <s v="CALLE 184 # 20 - 50 "/>
    <s v="Verbenal"/>
    <s v="verbenal "/>
    <n v="1"/>
    <s v="Adultez"/>
    <s v="2 Gestión participativa del proyecto"/>
    <s v="2.3 Participación ciudadana en Proyectos"/>
    <s v="F. Encuentros Comunitarios"/>
    <x v="0"/>
    <x v="0"/>
    <s v="no"/>
    <s v="N/A"/>
    <d v="2019-07-09T00:00:00"/>
    <d v="2019-07-24T00:00:00"/>
    <d v="2019-07-09T00:00:00"/>
    <n v="15"/>
    <n v="0"/>
    <x v="0"/>
    <s v="CLM"/>
    <s v="ACTA Y LISTADO "/>
    <s v="NOS REUNIMOS CON LA ADM DEL CONJUNTO RESIDENCIAL RINCON DEL PUENTE I CON EL OBJETIVO DE DEJAR ACTA DE SOCIALIZACION PARA LA IMPLEMENTACION DE RETICULA RALENTIZADORA EN PINTURA CON CONTORNO EN AGREGADO AGRUPACION 1 INTER1 APTO 101 HASTA AGRUPACION 3 INT 4 APTO 504"/>
    <m/>
    <s v="N/A"/>
    <s v="AMIRA MEDINA              FREDY BELTRAN "/>
  </r>
  <r>
    <n v="32"/>
    <d v="2019-07-09T00:00:00"/>
    <s v="CALLE 165 # 7 - 38  "/>
    <s v="San Cristóbal Norte"/>
    <s v="SAN CRISTOBAL NORTE"/>
    <n v="0"/>
    <s v="Adultez"/>
    <s v="2 Gestión participativa del proyecto"/>
    <s v="2.1 Articulación de actores"/>
    <s v="G. Reuniones interinstitucionales / Participación en Instancias"/>
    <x v="0"/>
    <x v="0"/>
    <s v="no"/>
    <s v="N/A"/>
    <d v="2019-07-09T00:00:00"/>
    <d v="2019-07-24T00:00:00"/>
    <d v="2019-07-09T00:00:00"/>
    <n v="15"/>
    <n v="0"/>
    <x v="0"/>
    <s v="CLM"/>
    <s v="ACTA Y LISTADO "/>
    <s v="COON BASE EN LA LINEA DE PARTICIPACIONB CIUDADANA SE DA INICIO A LA REUNION INTERINSTITUCIONAL (UAT) CON EL OBJETIVO DE REVISAR EL COLIA AMBIENTAL QUE SE REALIZARA EL PROXIMO 18 DE JULIO EN EL BARRIO SORATAMA , EL RECORRIDO DE ENTIDADES EN LA CALLE 160 #$ 9B SOLICITADA POR LA EAT QUE SE REALIZARA EL 10 DE JULIO A LAS 9:00 AM "/>
    <s v="Unidad de Apoyo Técnico (UAT)"/>
    <s v="N/A"/>
    <s v="AMIRA MEDINA              FREDY BELTRAN "/>
  </r>
  <r>
    <n v="33"/>
    <d v="2019-07-09T00:00:00"/>
    <s v="CALLE 196 # 19A - 32 "/>
    <s v="Verbenal"/>
    <s v="TIBABITA "/>
    <n v="0"/>
    <s v="Adultez"/>
    <s v="2 Gestión participativa del proyecto"/>
    <s v="2.1 Articulación de actores"/>
    <s v="G. Reuniones interinstitucionales / Participación en Instancias"/>
    <x v="3"/>
    <x v="1"/>
    <s v="SÍ"/>
    <s v="GRUPO GUIA CARRIL PREFERENCIAL 192 CON AUTOPISTA "/>
    <d v="2019-07-09T00:00:00"/>
    <d v="2019-07-24T00:00:00"/>
    <d v="2019-07-22T00:00:00"/>
    <n v="15"/>
    <n v="13"/>
    <x v="0"/>
    <s v="CLM"/>
    <s v="SE ENVIA CORREO ELECTRONICO SOLICITANDO GRUPO GUIA AL MAYOR PARDO EN DIA 22-07-2019"/>
    <s v=" BASE EN LA LINEA DE PARTICIPACION CIUDADANA SE DA INICIO A LA REUNION INTERINSTITUCIONAL CON LA PARTICIPACION DE VARIAS ENTIDADES DEL DISTRITO COMO : IDU,SDM,ACUEDUCTO,TRASMILENIO, POLICIA NACIONAL ,SDE SEGURIDAD ETC "/>
    <s v="Otro"/>
    <s v="N/A"/>
    <s v="AMIRA MEDINA              FREDY BELTRAN "/>
  </r>
  <r>
    <n v="34"/>
    <d v="2019-07-09T00:00:00"/>
    <s v="CALLE 174 # 8-70"/>
    <s v="La Uribe"/>
    <s v="EL REDIL "/>
    <n v="16"/>
    <s v="Adultez"/>
    <s v="2 Gestión participativa del proyecto"/>
    <s v="2.3 Participación ciudadana en Proyectos"/>
    <s v="F. Encuentros Comunitarios"/>
    <x v="1"/>
    <x v="1"/>
    <s v="SÍ"/>
    <s v="OPERATIVO DE CONTROL CLLE 174 ENTRE 7 Y 8H "/>
    <d v="2019-07-09T00:00:00"/>
    <d v="2019-07-24T00:00:00"/>
    <d v="2019-07-15T00:00:00"/>
    <n v="15"/>
    <n v="6"/>
    <x v="0"/>
    <s v="CLM"/>
    <s v="SE SOLICITA VIA &quot;BOGOTA TE ESCUCHA &quot; OPERATIVOS DE CONTROL CON RADICADO No 1677412019   CON FECHA 15/07/2019"/>
    <s v="CON BASE EN LA LINEA DE PARTICIPACION CIUDADANA SE DA INICIO AL ENCUENTRO COMUNITARIO ORGANIZADO Y CONVOCADO POR EL CLM 01 CON LA COMUNIDAD DEL REDIL , CON EL OBJETIVO DE SOCIALIZARLOS REDUCTORES DE VELOCIDAD COLOCADOS POR LA CONSTRUCTORA URBANZA"/>
    <m/>
    <s v="N/A"/>
    <s v="AMIRA MEDINA              FREDY BELTRAN "/>
  </r>
  <r>
    <n v="35"/>
    <d v="2019-07-10T00:00:00"/>
    <s v="CALLE 160 # 8B IGLESIA SAN WECESLAO"/>
    <s v="San Cristóbal Norte"/>
    <s v="barrancas"/>
    <n v="0"/>
    <s v="Adultez"/>
    <s v="2 Gestión participativa del proyecto"/>
    <s v="2.1 Articulación de actores"/>
    <s v="G. Reuniones interinstitucionales / Participación en Instancias"/>
    <x v="0"/>
    <x v="0"/>
    <s v="no"/>
    <s v="N/A"/>
    <d v="2019-07-10T00:00:00"/>
    <d v="2019-07-25T00:00:00"/>
    <d v="2019-07-10T00:00:00"/>
    <n v="15"/>
    <n v="0"/>
    <x v="0"/>
    <s v="CLM"/>
    <s v="ACTA Y LISTADO "/>
    <s v="CON BASE EN LA LINEA DE PARTICIPACION CIUDADANA SE DA INICIO A LA REUNION INTERINSTITUCIONAL CON EL OBJETIVO DE REALIZAR JORNADA INFORMATIVA EN LA ZONA POR SOLICITUD DE LA EAT YA QUE HAY VEHICULOS MAL ESTACIONADOS EN LA ZONA "/>
    <s v="Otro"/>
    <s v="N/A"/>
    <s v="AMIRA MEDINA              FREDY BELTRAN "/>
  </r>
  <r>
    <n v="36"/>
    <d v="2019-07-10T00:00:00"/>
    <s v="CRA 6A # 118 - 03"/>
    <s v="Usaquén"/>
    <s v="USAQUEN "/>
    <n v="0"/>
    <s v="Adultez"/>
    <s v="2 Gestión participativa del proyecto"/>
    <s v="2.1 Articulación de actores"/>
    <s v="G. Reuniones interinstitucionales / Participación en Instancias"/>
    <x v="0"/>
    <x v="0"/>
    <s v="no"/>
    <s v="N/A"/>
    <d v="2019-07-10T00:00:00"/>
    <d v="2019-07-25T00:00:00"/>
    <d v="2019-07-10T00:00:00"/>
    <n v="15"/>
    <n v="0"/>
    <x v="0"/>
    <s v="CLM"/>
    <s v="ACTA Y LISTADO "/>
    <s v="NOS REUNIMOS CON LA ALCALDESA LOCAL DOCTORA YOLANDA VILLABONA CON EL OBJETIVO DE SOCIALIZAR LA JORNADA DE SEGURIDAD VIAL CON MOTOS EN LA LOCALIDAD DE USAQUEN PROGRAMADA PARA EL SABADO 27 DE JULIODE 8 A 4 PM EN LA CALLE 131 CON KRA 9 AL LADO DEL ÉXITO COUNTRY "/>
    <s v="Otro"/>
    <s v="N/A"/>
    <s v="AMIRA MEDINA              FREDY BELTRAN "/>
  </r>
  <r>
    <n v="37"/>
    <d v="2019-07-10T00:00:00"/>
    <s v="CALLE 160 # 8B IGLESIA SAN WECESLAO"/>
    <s v="San Cristóbal Norte"/>
    <s v="barrancas"/>
    <n v="15"/>
    <s v="Adultez"/>
    <s v="1 Formación, sensibilización capacitación"/>
    <s v="1.1 Sensibilización e Información"/>
    <s v="E. Jornadas informativas y de divulgación"/>
    <x v="0"/>
    <x v="0"/>
    <s v="no"/>
    <s v="N/A"/>
    <d v="2019-07-10T00:00:00"/>
    <d v="2019-07-25T00:00:00"/>
    <d v="2019-07-10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38"/>
    <d v="2019-07-10T00:00:00"/>
    <s v="KRA 6A # 118 - 03"/>
    <s v="Usaquén"/>
    <s v="USAQUEN "/>
    <n v="0"/>
    <s v="Adultez"/>
    <s v="2 Gestión participativa del proyecto"/>
    <s v="2.1 Articulación de actores"/>
    <s v="G. Reuniones interinstitucionales / Participación en Instancias"/>
    <x v="0"/>
    <x v="0"/>
    <s v="no"/>
    <s v="N/A"/>
    <d v="2019-07-10T00:00:00"/>
    <d v="2019-07-25T00:00:00"/>
    <d v="2019-07-10T00:00:00"/>
    <n v="15"/>
    <n v="0"/>
    <x v="0"/>
    <s v="CLM"/>
    <s v="ACTA Y LISTADO "/>
    <s v="CON BASE EN LA LINEA DE PARTICIPACION SE DA INICIO A LA REUNION INTERINSTITUCIONAL CON LA REFERENTE DE LA ALCALDIA LOCAL DE USAQUEN LA GESTORA MARILINYER LOZANO CON  EL OBJETIVO DE SOLICITAR INFORMACION ACRECA DE LAS PLAZAS DE MERCADO QUE SE REALIZARON EN EL PASADO MES DE ENERO DEL PRESENTE AÑO REALIZADO POR LA SECRETARIA DE DESARROLLO "/>
    <s v="Otro"/>
    <s v="N/A"/>
    <s v="AMIRA MEDINA              FREDY BELTRAN "/>
  </r>
  <r>
    <n v="39"/>
    <d v="2019-07-10T00:00:00"/>
    <s v="KRA 6A # 118 - 03"/>
    <s v="Usaquén"/>
    <s v="USAQUEN "/>
    <n v="0"/>
    <s v="Adultez"/>
    <s v="2 Gestión participativa del proyecto"/>
    <s v="2.1 Articulación de actores"/>
    <s v="G. Reuniones interinstitucionales / Participación en Instancias"/>
    <x v="0"/>
    <x v="0"/>
    <s v="no"/>
    <s v="N/A"/>
    <d v="2019-07-10T00:00:00"/>
    <d v="2019-07-25T00:00:00"/>
    <d v="2019-07-10T00:00:00"/>
    <n v="15"/>
    <n v="0"/>
    <x v="0"/>
    <s v="CLM"/>
    <s v="ACTA Y LISTADO "/>
    <s v="CON BASE EN LA LINEA DE PARTICIPACION CIUDADANA SE DA INICIO A LA REUINION INTERINSTITUCIONAL CON ALGUNOS REFERENTES DE LA SDM CON EL OBJETIVO DE REVISAR LOS PUNTOS PARA EL DESARROLLO DE LA FERIA CON MOTOS EN LA LOCALIDAD KRA 9 CON CALLE 131 CALLE 170 CON KRA 15"/>
    <s v="Otro"/>
    <s v="N/A"/>
    <s v="AMIRA MEDINA              FREDY BELTRAN "/>
  </r>
  <r>
    <n v="40"/>
    <d v="2019-07-10T00:00:00"/>
    <s v="CALLE 127 # 7A - 35  "/>
    <s v="Usaquén"/>
    <s v="BELLA SUIZA "/>
    <n v="1"/>
    <s v="Adultez"/>
    <s v="2 Gestión participativa del proyecto"/>
    <s v="2.3 Participación ciudadana en Proyectos"/>
    <s v="F. Encuentros Comunitarios"/>
    <x v="0"/>
    <x v="0"/>
    <s v="no"/>
    <s v="N/A"/>
    <d v="2019-07-10T00:00:00"/>
    <d v="2019-07-25T00:00:00"/>
    <d v="2019-07-10T00:00:00"/>
    <n v="15"/>
    <n v="0"/>
    <x v="0"/>
    <s v="CLM"/>
    <s v="ACTA Y LISTADO "/>
    <s v="SIENDO LAS 4:00 PM SE DA INICIO A LA REUNION DE PARTICIPACION CON EL SEÑOR JOSE VICENTE BORTONE CON EL OBJETIVO  DE REVISAR EL CUAL EL CUAL PARQUE AL FRENTE DE PREDIO DEBIDO A BUSETAS DEL SERVICIO PUBLICO Y TAXIS "/>
    <m/>
    <s v="N/A"/>
    <s v="AMIRA MEDINA              FREDY BELTRAN "/>
  </r>
  <r>
    <n v="41"/>
    <d v="2019-07-10T00:00:00"/>
    <s v="CALLE 119 KRA 12 "/>
    <s v="Santa Bárbara"/>
    <s v="san patricio "/>
    <n v="16"/>
    <s v="Adultez"/>
    <s v="2 Gestión participativa del proyecto"/>
    <s v="2.3 Participación ciudadana en Proyectos"/>
    <s v="F. Encuentros Comunitarios"/>
    <x v="2"/>
    <x v="1"/>
    <s v="SÍ"/>
    <s v="JORNADA INFORMATIVA CALLE 119 CON 13 SUPERMERCADO MI CAMPO              CALIBRACION SEMAFORO DE LA 119 CON 13                                                              PASOS SEGURIS EN LA CLLE 119 con KRA 13                                                          REDUCTORES DE VELOCIDAD CLLE 118A ESQUINA CON KRA 13 ES UNA CLLE DOBLE SENTIDO "/>
    <d v="2019-07-10T00:00:00"/>
    <d v="2019-07-25T00:00:00"/>
    <d v="2019-07-22T00:00:00"/>
    <n v="15"/>
    <n v="12"/>
    <x v="0"/>
    <s v="CLM"/>
    <s v="SE REALIZA JORNADA INFORMATIVA EN LA CALLE 19 CON 13 EL DIA 16-07-2019, SE ENVIA CORREO ELECTRONICO SOLICITANDO CALIBRACION DE RED SEMAFORICA EN LA CALLE 119 CON 13 EL DIA 22-07-2019 , SE SOLICITA VIA &quot;BOGOTA TE ESCUCHA &quot; OPERATIVOS DE CONTROL CON RADICADO No 17469620192019   CON FECHA 22/07/2019, SE SOLICITA VIA SDQS PASOS SEGUROS EN LA KRA 13 # 118A CON RADICADO No 1747192019 FECHA 22-07-2019"/>
    <s v="CON BASE EN LA LINEA DE PARTICIPACION CIUDADANA SE  DA INICIO AL ENCUENTRO COMUNITARIO ORGANIZADO Y CONVOCADO POR EL CENTRO LOCAL DE MOVILIDAD CON LA COMUNIDAD DE SANTA BARBARA CENTRO CON EL OBJETIVO DE SOLICITAR OPERATIVO DE SOLICITAR OPERATIVO DE CONTROL JORNADAS INFORMACIONY REDUCTORES DE VELOCIDAD "/>
    <m/>
    <s v="N/A"/>
    <s v="AMIRA MEDINA              FREDY BELTRAN "/>
  </r>
  <r>
    <n v="42"/>
    <d v="2019-07-11T00:00:00"/>
    <s v="CRA 7 # 167 - 04 "/>
    <s v="La Uribe"/>
    <s v="SAN JUAN BOSCO"/>
    <n v="1"/>
    <s v="Adultez"/>
    <s v="2 Gestión participativa del proyecto"/>
    <s v="2.3 Participación ciudadana en Proyectos"/>
    <s v="F. Encuentros Comunitarios"/>
    <x v="0"/>
    <x v="0"/>
    <s v="no"/>
    <s v="N/A"/>
    <d v="2019-07-11T00:00:00"/>
    <d v="2019-07-26T00:00:00"/>
    <d v="2019-07-11T00:00:00"/>
    <n v="15"/>
    <n v="0"/>
    <x v="0"/>
    <s v="CLM"/>
    <s v="ACTA Y LISTADO "/>
    <s v="SIENDO LAS 8:00 AM SE DA INICIO BA LA REUNION DE PARTICION CON LA RECTORA DEL COLEGION MARIA INCUMACULADA LA HERMANA SOR TERESA BELTRAN CON EL OBJETIVO DE SOLITAR LOS TALLERES DE FORMACION Y SENSIBILIZACION  EN SEGURIDAD VIAL Y PASO SEGUROS "/>
    <m/>
    <s v="N/A"/>
    <s v="AMIRA MEDINA              FREDY BELTRAN "/>
  </r>
  <r>
    <n v="43"/>
    <d v="2019-07-11T00:00:00"/>
    <s v="CALLE 147 ENTRE 7 Y 7B "/>
    <s v="Los Cedros"/>
    <s v="CEDRO GOLF"/>
    <n v="6"/>
    <s v="Adultez"/>
    <s v="1 Formación, sensibilización capacitación"/>
    <s v="1.1 Sensibilización e Información"/>
    <s v="E. Jornadas informativas y de divulgación"/>
    <x v="0"/>
    <x v="0"/>
    <s v="no"/>
    <s v="N/A"/>
    <d v="2019-07-11T00:00:00"/>
    <d v="2019-07-26T00:00:00"/>
    <d v="2019-07-11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44"/>
    <d v="2019-07-11T00:00:00"/>
    <s v="CALLE 165 # 7 - 38"/>
    <s v="San Cristóbal Norte"/>
    <s v="SAN CRISTOBAL NORTE"/>
    <n v="0"/>
    <s v="Adultez"/>
    <s v="2 Gestión participativa del proyecto"/>
    <s v="2.1 Articulación de actores"/>
    <s v="G. Reuniones interinstitucionales / Participación en Instancias"/>
    <x v="0"/>
    <x v="0"/>
    <s v="no"/>
    <s v="N/A"/>
    <d v="2019-07-11T00:00:00"/>
    <d v="2019-07-26T00:00:00"/>
    <d v="2019-07-11T00:00:00"/>
    <n v="15"/>
    <n v="0"/>
    <x v="0"/>
    <s v="CLM"/>
    <s v="ACTA Y LISTADO "/>
    <s v="CON BASE EN LA LINEA DE PARTICIPACION CIUDADANA SE DA INICIO A LA REUNION INTERINSTITUCIONAL (COLFA) CON EL OBJETIVO DE REVISAR EL PLAN INSTITUCIONAL ESTABLECIDO PARA EL AÑO 2019 PRIMER SEMESTRE "/>
    <s v="Otro"/>
    <s v="N/A"/>
    <s v="AMIRA MEDINA              FREDY BELTRAN "/>
  </r>
  <r>
    <n v="45"/>
    <d v="2019-07-11T00:00:00"/>
    <s v="CRA 9 # 131A - 40 "/>
    <s v="Los Cedros"/>
    <s v="BELMIRA "/>
    <n v="4"/>
    <s v="Adultez"/>
    <s v="1 Formación, sensibilización capacitación"/>
    <s v="1.1 Sensibilización e Información"/>
    <s v="E. Jornadas informativas y de divulgación"/>
    <x v="0"/>
    <x v="0"/>
    <s v="no"/>
    <s v="N/A"/>
    <d v="2019-07-11T00:00:00"/>
    <d v="2019-07-26T00:00:00"/>
    <d v="2019-07-11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46"/>
    <d v="2019-07-11T00:00:00"/>
    <s v="KRA 12 ENTRE 116 Y 115"/>
    <s v="Santa Bárbara"/>
    <s v="SANTA BARBARA CENTRAL "/>
    <n v="6"/>
    <s v="Adultez"/>
    <s v="2 Gestión participativa del proyecto"/>
    <s v="2.3 Participación ciudadana en Proyectos"/>
    <s v="F. Encuentros Comunitarios"/>
    <x v="0"/>
    <x v="0"/>
    <s v="no"/>
    <s v="N/A"/>
    <d v="2019-07-11T00:00:00"/>
    <d v="2019-07-26T00:00:00"/>
    <d v="2019-07-11T00:00:00"/>
    <n v="15"/>
    <n v="0"/>
    <x v="0"/>
    <s v="CLM"/>
    <s v="ACTA Y LISTADO "/>
    <s v="SIENDO LAS 2:00 PM SE DA INICIO A LA REUNION DE PARTICIPACION CON GUARDAS DE SEGURIDAD DE LOS CONJUNTOS RESIDENCIALESW DEL SECTOR DE LA KRA 12 ENTRE CALLE 116 Y CALLE 115 PARA SOLICITARLES INFORMACION SOBRE NUMERO DE APARTAMENTOS PARA REALIZAR SOCIALIZACION DE MANTENIMIENTO DE ZONA ESCOLAR "/>
    <m/>
    <s v="N/A"/>
    <s v="AMIRA MEDINA              FREDY BELTRAN "/>
  </r>
  <r>
    <n v="47"/>
    <d v="2019-07-11T00:00:00"/>
    <s v="CALLE 22 # 6 - 27 IDU"/>
    <s v="Las Nieves"/>
    <s v="LAS NIEVES "/>
    <n v="0"/>
    <s v="Adultez"/>
    <s v="2 Gestión participativa del proyecto"/>
    <s v="2.1 Articulación de actores"/>
    <s v="G. Reuniones interinstitucionales / Participación en Instancias"/>
    <x v="0"/>
    <x v="0"/>
    <s v="no"/>
    <s v="N/A"/>
    <d v="2019-07-11T00:00:00"/>
    <d v="2019-07-26T00:00:00"/>
    <d v="2019-07-11T00:00:00"/>
    <n v="15"/>
    <n v="0"/>
    <x v="0"/>
    <s v="CLM"/>
    <s v="ACTA Y LISTADO "/>
    <s v="CON BASE EN LA LINEA DE PARTICIPACION CIUDADANA SE DA INICIO A LA REUNION INTERINSTITUCIONAL CON LA PARTICIPACION DE DOS REFERENTES DEL INSTITUTO DE DESARROLLO URBANO LA DOCTORA LAURA GARZON Y EL INGENIERO VICTOR ALARCON CON EL OBJETIVO REALIZAR UNB RECORRIDO CON LA COMUNIDAD DE LA CRA 7 CON 153 PARA REVISAR LA SEÑALIZACION "/>
    <s v="Otro"/>
    <s v="N/A"/>
    <s v="AMIRA MEDINA              FREDY BELTRAN "/>
  </r>
  <r>
    <n v="48"/>
    <d v="2019-07-11T00:00:00"/>
    <s v="KRA 7D BIS # 129 - 32 "/>
    <s v="Usaquén"/>
    <s v="BELLA SUIZA "/>
    <n v="8"/>
    <s v="Adultez"/>
    <s v="2 Gestión participativa del proyecto"/>
    <s v="2.3 Participación ciudadana en Proyectos"/>
    <s v="F. Encuentros Comunitarios"/>
    <x v="1"/>
    <x v="1"/>
    <s v="SÍ"/>
    <s v="OPERATIVO DE CONTROL CRA 7D BIS CON CALLE 130B "/>
    <d v="2019-07-11T00:00:00"/>
    <d v="2019-07-26T00:00:00"/>
    <d v="2019-07-15T00:00:00"/>
    <n v="15"/>
    <n v="4"/>
    <x v="0"/>
    <s v="CLM"/>
    <s v="SE SOLICITA VIA &quot;BOGOTA TE ESCUCHA &quot; OPERATIVOS DE CONTROL CON RADICADO No 1677822019  CON FECHA 15/07/2019,  "/>
    <s v="SIENDO LAS 4:00 PM SE DA INICIO A LA REUNION DE PARTICIPACION CON LA COMUNIDAD DE LA BELLA SUIZA KRA 7D BIS # 129 32 CON EL OBJETIVO DE REVISAR EL MAL PARQUEO QUE PRESENTA LOS ALUMNOS DE LA UNIVERSIDAD DEL BOSQUE KRA 7D BIS CON CALLE 130B "/>
    <m/>
    <s v="N/A"/>
    <s v="AMIRA MEDINA              FREDY BELTRAN "/>
  </r>
  <r>
    <n v="49"/>
    <d v="2019-07-11T00:00:00"/>
    <s v="KRA 7A # 135 - 78"/>
    <s v="Los Cedros"/>
    <s v="BELLA SUIZA "/>
    <n v="21"/>
    <s v="Adultez"/>
    <s v="2 Gestión participativa del proyecto"/>
    <s v="2.3 Participación ciudadana en Proyectos"/>
    <s v="F. Encuentros Comunitarios"/>
    <x v="1"/>
    <x v="2"/>
    <m/>
    <s v="OPERATIVO DE CONTROL CRA7B CON 134 CARROS EN CONTRAVIA                CRA 7 ENTRE 140 Y 138                                              JORNADA INFORMATIVA CRA 7 ENTRE 140 - 138"/>
    <d v="2019-07-11T00:00:00"/>
    <d v="2019-07-26T00:00:00"/>
    <d v="2019-07-15T00:00:00"/>
    <n v="15"/>
    <n v="4"/>
    <x v="0"/>
    <s v="CLM"/>
    <s v="SE SOLICITA VIA &quot;BOGOTA TE ESCUCHA &quot; OPERATIVOS DE CONTROL CON RADICADO No 1679362019 Y EL No 1679282019 CON FECHA 15/07/2019"/>
    <s v="CON BASE EN LA LINEA DE PARTICIPACIONJ CIUDDADANA SE DA INICIO AL ENCUENTRO COMUNITARIO ORGANIZADO Y CONVOCADO POR EL CENTRO LOCAL DE MOVILIDAD CON LA COMUNIDAD DE BELMIRA KRA 7A # 1135 - 78CON EL OBJETIVO DE SOLICITAR OPERATIVO DE CONTROL "/>
    <m/>
    <s v="N/A"/>
    <s v="AMIRA MEDINA              FREDY BELTRAN "/>
  </r>
  <r>
    <n v="50"/>
    <d v="2019-07-13T00:00:00"/>
    <s v="KRA 10 # 131A - 92 "/>
    <s v="Los Cedros"/>
    <s v="CON TADOR "/>
    <n v="10"/>
    <s v="Adultez"/>
    <s v="1 Formación, sensibilización capacitación"/>
    <s v="1.1 Sensibilización e Información"/>
    <s v="E. Jornadas informativas y de divulgación"/>
    <x v="0"/>
    <x v="0"/>
    <s v="no"/>
    <s v="N/A"/>
    <d v="2019-07-13T00:00:00"/>
    <d v="2019-07-28T00:00:00"/>
    <d v="2019-07-13T00:00:00"/>
    <n v="15"/>
    <n v="0"/>
    <x v="0"/>
    <s v="CLM"/>
    <s v="ACTA Y LISTADO "/>
    <s v="SE REALIZA JORNADA DE MARCACION DE LA BICI EN EL CONJUNTO RESIDENCIAL TOLEDO CRA 10 # 135A - 92 DE LA LOCALIDAD DE USAQUEN CON EL OBJETIVO DE HACER REGISTRO DE LA BICICLETA SOLICITADO POR EL PRESIDENTE DE LA JUNTA EN DONDE SE REGISTRARON MAS DE 20 BICICLETAS "/>
    <m/>
    <s v="N/A"/>
    <s v="AMIRA MEDINA              FREDY BELTRAN "/>
  </r>
  <r>
    <n v="51"/>
    <d v="2019-07-15T00:00:00"/>
    <s v="KRA 6A # 118 - 03"/>
    <s v="Usaquén"/>
    <s v="USAQUEN "/>
    <n v="0"/>
    <s v="Adultez"/>
    <s v="1 Formación, sensibilización capacitación"/>
    <s v="1.1 Sensibilización e Información"/>
    <s v="E. Jornadas informativas y de divulgación"/>
    <x v="0"/>
    <x v="0"/>
    <s v="no"/>
    <s v="N/A"/>
    <d v="2019-07-15T00:00:00"/>
    <d v="2019-07-30T00:00:00"/>
    <d v="2019-07-15T00:00:00"/>
    <n v="15"/>
    <n v="0"/>
    <x v="0"/>
    <s v="CLM"/>
    <s v="ACTA Y LISTADO "/>
    <s v="SIENDO LAS 8:00 AM SE HACE LA DIVULGACION EN LA CARTELERA DE LA ALCALDIA LOCAL ATENCION AL CIUDADANO DE LA PIEZA COMUNICATIVA POR EL NOMBRE DEL NUEVO ICONO DE LA MOVILIDAD INTELIGENTE HASTA EL MOMENTO VA GANANDO CON 112965 CON EL NOMBRE DE PRUDENCIA "/>
    <m/>
    <s v="N/A"/>
    <s v="AMIRA MEDINA              FREDY BELTRAN "/>
  </r>
  <r>
    <n v="52"/>
    <d v="2019-07-15T00:00:00"/>
    <s v="CALLE 126A # 7C - 82 "/>
    <s v="Usaquén"/>
    <s v="BELLA SUIZA "/>
    <n v="0"/>
    <s v="Adultez"/>
    <s v="2 Gestión participativa del proyecto"/>
    <s v="2.1 Articulación de actores"/>
    <s v="G. Reuniones interinstitucionales / Participación en Instancias"/>
    <x v="0"/>
    <x v="0"/>
    <s v="no"/>
    <s v="N/A"/>
    <d v="2019-07-15T00:00:00"/>
    <d v="2019-07-30T00:00:00"/>
    <d v="2019-07-15T00:00:00"/>
    <n v="15"/>
    <n v="0"/>
    <x v="0"/>
    <s v="CLM"/>
    <s v="ACTA Y LISTADO "/>
    <s v="CON BASE EN LA LINEA DE PARTICIPACION CIUDADANA SE DA INICIO A LA REUNION INTERINSTITUCIONAL CONLA DIRECOTRA DEL DILE DOCTORA MARIA DEL PILAR VIANA Y LA REFERENTE LA SEÑORTA OLGA PATRICIA DIAZCON EL OBJETIVO DE INFORMAR QUE ALGUNOS COLEGIOS DEL SECTOR PUBLICO Y PRIVADO DE LA LOCALIDAD SOLICITAN A LA SECRETARIA DE MOVILIDAD LOS TENGA EN CUENTA PARA EL PROXIMO AÑO REALIZAR ESOS TALLERES "/>
    <s v="Otro"/>
    <s v="N/A"/>
    <s v="AMIRA MEDINA              FREDY BELTRAN "/>
  </r>
  <r>
    <n v="53"/>
    <d v="2019-07-15T00:00:00"/>
    <s v="CARRERA 11A # 190 - 46 "/>
    <s v="Verbenal"/>
    <s v="LIJACA "/>
    <n v="0"/>
    <s v="Adultez"/>
    <s v="2 Gestión participativa del proyecto"/>
    <s v="2.1 Articulación de actores"/>
    <s v="G. Reuniones interinstitucionales / Participación en Instancias"/>
    <x v="0"/>
    <x v="0"/>
    <s v="no"/>
    <s v="N/A"/>
    <d v="2019-07-15T00:00:00"/>
    <d v="2019-07-30T00:00:00"/>
    <d v="2019-07-15T00:00:00"/>
    <n v="15"/>
    <n v="0"/>
    <x v="0"/>
    <s v="CLM"/>
    <s v="ACTA Y LISTADO "/>
    <s v="CON BASE EN LA LINEA DE PARTICIPACION CIUDADANA SE DA INICIO A LA REUNION INTERINSTITUCIONAL CON EL OBJETIVO DE SOCIALIZAR A LA COMUNIDAD DEL BARRIO SAN ANOTNIO NORTE EL COMITÉ No 8 SE LE INFORMA A LA COMUNIDAD LOS AJUSTES ACTUALIZADOS Y COMPLEMENTACION A LOS ESTUDIOS Y DISEÑOS Y CONSTRUCCION DE LA AVENIDA LAUREANO GOMEZ "/>
    <s v="Otro"/>
    <s v="N/A"/>
    <s v="AMIRA MEDINA              FREDY BELTRAN "/>
  </r>
  <r>
    <n v="54"/>
    <d v="2019-07-15T00:00:00"/>
    <s v="CALLE 105# 15-95  "/>
    <s v="Santa Bárbara"/>
    <s v="san patricio "/>
    <n v="6"/>
    <s v="Adultez"/>
    <s v="2 Gestión participativa del proyecto"/>
    <s v="2.3 Participación ciudadana en Proyectos"/>
    <s v="A. Comisiones de Movilidad"/>
    <x v="0"/>
    <x v="0"/>
    <s v="no"/>
    <s v="N/A"/>
    <d v="2019-07-15T00:00:00"/>
    <d v="2019-07-30T00:00:00"/>
    <d v="2019-07-15T00:00:00"/>
    <n v="15"/>
    <n v="0"/>
    <x v="0"/>
    <s v="CLM"/>
    <s v="ACTA Y LISTADO "/>
    <s v="CON BASE EN LA LINEA DE PARTICIPACION CIUDANA SE INICIA LA COMISION DE MOVILIDAD CON EL OBJETIVO DE REVISAR EL PLAN A DESARROLLAR EN ESTE SEMESTRE EN LA ILTIMA UPZ FALTANTE  "/>
    <m/>
    <s v="N/A"/>
    <s v="AMIRA MEDINA              FREDY BELTRAN "/>
  </r>
  <r>
    <n v="55"/>
    <d v="2019-07-16T00:00:00"/>
    <s v="CALLE 147 CON KRA 7 Y 7A "/>
    <s v="Los Cedros"/>
    <s v="BELMIRA "/>
    <n v="9"/>
    <s v="Adultez"/>
    <s v="1 Formación, sensibilización capacitación"/>
    <s v="1.1 Sensibilización e Información"/>
    <s v="E. Jornadas informativas y de divulgación"/>
    <x v="0"/>
    <x v="0"/>
    <s v="no"/>
    <s v="N/A"/>
    <d v="2019-07-16T00:00:00"/>
    <d v="2019-07-31T00:00:00"/>
    <d v="2019-07-16T00:00:00"/>
    <n v="15"/>
    <n v="0"/>
    <x v="0"/>
    <s v="CLM"/>
    <s v="ACTA Y LISTADO "/>
    <s v="SE DA INICIO A LA JORNADA INFORMATIVA DEL DECRETO LEY 769 DE 2002 CON EL OBJETIVO DE SENSIBILIZAR A LA COMUNIDAD SOBRE EL MAL PARQUEO "/>
    <m/>
    <s v="N/A"/>
    <s v="AMIRA MEDINA              FREDY BELTRAN "/>
  </r>
  <r>
    <n v="56"/>
    <d v="2019-07-16T00:00:00"/>
    <s v="CALLE 147 ALIANZA RENAULT "/>
    <s v="Los Cedros"/>
    <s v="CEDRO GOLF"/>
    <n v="1"/>
    <s v="Adultez"/>
    <s v="1 Formación, sensibilización capacitación"/>
    <s v="1.1 Sensibilización e Información"/>
    <s v="E. Jornadas informativas y de divulgación"/>
    <x v="0"/>
    <x v="0"/>
    <s v="no"/>
    <s v="N/A"/>
    <d v="2019-07-16T00:00:00"/>
    <d v="2019-07-31T00:00:00"/>
    <d v="2019-07-16T00:00:00"/>
    <n v="15"/>
    <n v="0"/>
    <x v="0"/>
    <s v="CLM"/>
    <s v="ACTA Y LISTADO "/>
    <s v="SE DA INICIO DE LA CONVERSACION DE CARGUE Y DESCARGUE CON LA GERENTE DE LA RENAULT DE LA 147 POR QUE ESTABAN EN MAL PARQUEO LAS NIÑERAS DE CARGUE Y DESCARGUE DE LOS VEHICULOS SENCIBILIZADO LA LEY 769 DE 2002 "/>
    <m/>
    <s v="N/A"/>
    <s v="AMIRA MEDINA              FREDY BELTRAN "/>
  </r>
  <r>
    <n v="57"/>
    <d v="2019-07-16T00:00:00"/>
    <s v="CALLE 126 # 7A - 32  "/>
    <s v="Usaquén"/>
    <s v="BELLA SUIZA "/>
    <n v="1"/>
    <s v="Adultez"/>
    <s v="2 Gestión participativa del proyecto"/>
    <s v="2.3 Participación ciudadana en Proyectos"/>
    <s v="F. Encuentros Comunitarios"/>
    <x v="0"/>
    <x v="0"/>
    <s v="no"/>
    <s v="N/A"/>
    <d v="2019-07-16T00:00:00"/>
    <d v="2019-07-31T00:00:00"/>
    <d v="2019-07-16T00:00:00"/>
    <n v="15"/>
    <n v="0"/>
    <x v="0"/>
    <s v="CLM"/>
    <s v="ACTA Y LISTADO "/>
    <s v="SIENDO LAS 11:00 AM SE DA INICIO A LA REUNION DE PARTICIPACION CON EL ADMINISTRADOR DEL EDIFICIO CALAMARY Y EL SEÑOR CRISTIAN SALDARRIAGA CON EL OBJETIVO DE REVISAR MAL PARQUEO QUE SE PRESENTA AL LADO Y LADO DE SU EDIFICIO POR PARTE DE TAXIS Y VEHICULOS PUBLICOS "/>
    <m/>
    <s v="N/A"/>
    <s v="AMIRA MEDINA              FREDY BELTRAN "/>
  </r>
  <r>
    <n v="58"/>
    <d v="2019-07-16T00:00:00"/>
    <s v="CALLE 138B CON KRA 11B "/>
    <s v="Country Club"/>
    <s v="NUEVO COUNTRY"/>
    <n v="10"/>
    <s v="Adultez"/>
    <s v="1 Formación, sensibilización capacitación"/>
    <s v="1.1 Sensibilización e Información"/>
    <s v="E. Jornadas informativas y de divulgación"/>
    <x v="0"/>
    <x v="0"/>
    <s v="no"/>
    <s v="N/A"/>
    <d v="2019-07-16T00:00:00"/>
    <d v="2019-07-31T00:00:00"/>
    <d v="2019-07-16T00:00:00"/>
    <n v="15"/>
    <n v="0"/>
    <x v="0"/>
    <s v="CLM"/>
    <s v="ACTA Y LISTADO "/>
    <s v="SE DA INICIO A LA JORNADA INFORMATIVA DEL DECRETO LEY 769 DE 2002 CON EL OBJETIVO DE SENSIBILIZAR A LA COMUNIDAD SOBRE EL MAL PARQUEO "/>
    <m/>
    <s v="N/A"/>
    <s v="AMIRA MEDINA              FREDY BELTRAN "/>
  </r>
  <r>
    <n v="59"/>
    <d v="2019-07-16T00:00:00"/>
    <s v="CALLE 138 CON KRA 7A "/>
    <s v="Los Cedros"/>
    <s v="NUEVO COUNTRY"/>
    <n v="8"/>
    <s v="Adultez"/>
    <s v="1 Formación, sensibilización capacitación"/>
    <s v="1.1 Sensibilización e Información"/>
    <s v="E. Jornadas informativas y de divulgación"/>
    <x v="0"/>
    <x v="0"/>
    <s v="no"/>
    <s v="N/A"/>
    <d v="2019-07-16T00:00:00"/>
    <d v="2019-07-31T00:00:00"/>
    <d v="2019-07-16T00:00:00"/>
    <n v="15"/>
    <n v="0"/>
    <x v="0"/>
    <s v="CLM"/>
    <s v="ACTA Y LISTADO "/>
    <s v="SE DA INICIO A LA JORNADA INFORMATIVA DEL DECRETO LEY 769 DE 2002 CON EL OBJETIVO DE SENSIBILIZAR A LA COMUNIDAD SOBRE EL MAL PARQUEO "/>
    <m/>
    <s v="N/A"/>
    <s v="AMIRA MEDINA              FREDY BELTRAN "/>
  </r>
  <r>
    <n v="60"/>
    <d v="2019-07-16T00:00:00"/>
    <s v="CLL 119 CON KRA 13"/>
    <s v="Santa Bárbara"/>
    <s v="SANTA BARBARA CENTRAL "/>
    <n v="6"/>
    <s v="Adultez"/>
    <s v="1 Formación, sensibilización capacitación"/>
    <s v="1.1 Sensibilización e Información"/>
    <s v="E. Jornadas informativas y de divulgación"/>
    <x v="0"/>
    <x v="0"/>
    <s v="no"/>
    <s v="N/A"/>
    <d v="2019-07-16T00:00:00"/>
    <d v="2019-07-31T00:00:00"/>
    <d v="2019-07-16T00:00:00"/>
    <n v="15"/>
    <n v="0"/>
    <x v="0"/>
    <s v="CLM"/>
    <s v="ACTA Y LISTADO "/>
    <s v="SE DA INICIO A LA JORNADA INFORMATIVA DEL DECRETO LEY 769 DE 2002 CON EL OBJETIVO DE SENSIBILIZAR A LA COMUNIDAD SOBRE EL MAL PARQUEO "/>
    <m/>
    <s v="N/A"/>
    <s v="AMIRA MEDINA              FREDY BELTRAN "/>
  </r>
  <r>
    <n v="61"/>
    <d v="2019-07-16T00:00:00"/>
    <s v="CRA 6A # 118 - 03"/>
    <s v="Usaquén"/>
    <s v="USAQUEN "/>
    <n v="0"/>
    <s v="Adultez"/>
    <s v="2 Gestión participativa del proyecto"/>
    <s v="2.1 Articulación de actores"/>
    <s v="G. Reuniones interinstitucionales / Participación en Instancias"/>
    <x v="0"/>
    <x v="0"/>
    <s v="no"/>
    <s v="N/A"/>
    <d v="2019-07-16T00:00:00"/>
    <d v="2019-07-31T00:00:00"/>
    <d v="2019-07-16T00:00:00"/>
    <n v="15"/>
    <n v="0"/>
    <x v="0"/>
    <s v="CLM"/>
    <s v="ACTA Y LISTADO "/>
    <s v="CON BASE EN LA LINEA DE PARTICIPACION CIUDADANA SE DA INICIO A LA SOCIALIZACION CON LA ALCALDESA ENCARGADA DOCOTORA YOLANDA VILLABONA CON EL OBJETIVO DE SOCIALIZAR EL PROTOCOLO CON LAS PATINETAS EN LA LOCALIDAD DE USAQUEN LOS PERMISOS DE USO 16 KM CUADRADOS DE COBERTURA ENTRE 3000 Y 4000 PATINETAS PODRAN CIRCULAR EN USAQUEN Y CHAPINERO EN LAS SIGUIENTES DIRECCIONES DE USAQUEN CALLE 127 Y 134 ENTRE KRAS NOVENA ,ONCE , QUINCE ,TRECE Y AUTOPISTA "/>
    <s v="Otro"/>
    <s v="N/A"/>
    <s v="AMIRA MEDINA              FREDY BELTRAN "/>
  </r>
  <r>
    <n v="62"/>
    <d v="2019-07-16T00:00:00"/>
    <s v="CARRERA 21 # 196A - 12   "/>
    <s v="Los Libertadores"/>
    <s v="CANAIMA "/>
    <n v="38"/>
    <s v="Adultez"/>
    <s v="2 Gestión participativa del proyecto"/>
    <s v="2.3 Participación ciudadana en Proyectos"/>
    <s v="F. Encuentros Comunitarios"/>
    <x v="3"/>
    <x v="1"/>
    <s v="SÍ"/>
    <s v="ENVIAR POR PARTE DE LA CIUDADANIA DE UN LISTADO CON LOS PUNTOS CRITICOS PARA ATENDER TEMAS DE SEÑALIZACION Y REDUCTORES DE VELOCIDAD ETC              ACUDIR A LAS DIRECCIONES O ENTIDADES DEL SECTOR QUE DEBEN DAR RESPUESTA A CADA UUNA DE LAS SOLICITUDES RECOGIDAS DURANTE EL DIALOGO CIUDADNO "/>
    <d v="2019-07-16T00:00:00"/>
    <d v="2019-07-31T00:00:00"/>
    <d v="2019-07-29T00:00:00"/>
    <n v="15"/>
    <n v="13"/>
    <x v="0"/>
    <s v="CLM"/>
    <s v="SE RELIZAN RECORRIDOS CON LA COMUNIDAD VERIFICADO PUNTOS CRITICOS EL DIA 25-07-19                                         SE ENVIA CORREO ELECTRONICO A REFERENTE DE SEGURIDAD DE LA ALCALDIA PARA DAR TRAMITE A COMPROMISOS DE DIALOGOS CIUDADANOS EL 29 DE JULIO DEL 2019 "/>
    <s v="A CARGO DE LA GESTORA DEL CENTRO LOCAL DE MOVILIDAD DE USAQUEN AMIRA MEDINA SE DA INICIO AL DIALOGO CON LA PRESENCIA DE LA ALCALDESA LOCAL DOCTORA YOLANDA VILLABONA , COMANDANTE DE LA POLICIA NACIONAL TENIENTE CORONEL ROBERTO CARLOS SANCHEZ Y FUNCIONARIOS DE ENTIDADES DEL DISTRITO Y 16 CIUDADANOS A MEDIDA QUE AVANZO EL EVENTO LLEGARON MAS PERSONAS PARA UN TOTAL DE 38 PERSONAS "/>
    <m/>
    <s v="N/A"/>
    <s v="AMIRA MEDINA              FREDY BELTRAN "/>
  </r>
  <r>
    <n v="63"/>
    <d v="2019-07-17T00:00:00"/>
    <s v="CALLE 165 # 7 - 38 "/>
    <s v="San Cristóbal Norte"/>
    <s v="SAN CRISTOBAL NORTE"/>
    <n v="0"/>
    <s v="Adultez"/>
    <s v="2 Gestión participativa del proyecto"/>
    <s v="2.1 Articulación de actores"/>
    <s v="G. Reuniones interinstitucionales / Participación en Instancias"/>
    <x v="0"/>
    <x v="0"/>
    <s v="no"/>
    <s v="N/A"/>
    <d v="2019-07-17T00:00:00"/>
    <d v="2019-08-01T00:00:00"/>
    <d v="2019-07-17T00:00:00"/>
    <n v="15"/>
    <n v="0"/>
    <x v="0"/>
    <s v="CLM"/>
    <s v="ACTA Y LISTADO "/>
    <s v="CON BASE EN LA LINEA DE PARTICIPACION CIUDADANA SE DA INICIO A LA REUNION INTERINSTITUCIONAL (CLDD) CON EL OBJETIVO DE REVISAR EL POAL DEL SEMESTRE SE REALIZO AJUSTES AL DOCUMENTO Y SE ENVIA A LA CENTRAL"/>
    <s v="Consejo Local de Discapacidad (CLD)"/>
    <s v="N/A"/>
    <s v="AMIRA MEDINA              FREDY BELTRAN "/>
  </r>
  <r>
    <n v="64"/>
    <d v="2019-07-17T00:00:00"/>
    <s v="CALLE 163A # 8- 12"/>
    <s v="San Cristóbal Norte"/>
    <s v="SAN CRISTOBAL NORTE"/>
    <n v="2"/>
    <s v="Adultez"/>
    <s v="2 Gestión participativa del proyecto"/>
    <s v="2.3 Participación ciudadana en Proyectos"/>
    <s v="F. Encuentros Comunitarios"/>
    <x v="0"/>
    <x v="0"/>
    <s v="no"/>
    <s v="N/A"/>
    <d v="2019-07-17T00:00:00"/>
    <d v="2019-08-01T00:00:00"/>
    <d v="2019-07-17T00:00:00"/>
    <n v="15"/>
    <n v="0"/>
    <x v="0"/>
    <s v="CLM"/>
    <s v="ACTA Y LISTADO "/>
    <s v="SIENDO LAS 11:00 AM SE DA INICIO A LA REUNION DE PARTICIPACION CON EL COLEGIO CASA BLANCA CON EL OBJETIVO DE LLEVAR A CABO EL PROCESO DE INTERVENCION CON EL ESTABLECIMIENTO EDUCATIVO AGENDAR TALLERES DE SENSIBILIZACION EN SEGURIDAD VIAL JORNADAS INFORMATIVAS CAPACITACION DEL SIM OBRAS DE TEATRO "/>
    <m/>
    <s v="N/A"/>
    <s v="AMIRA MEDINA              FREDY BELTRAN "/>
  </r>
  <r>
    <n v="65"/>
    <d v="2019-07-17T00:00:00"/>
    <s v="BAHIA CALLE 112 CON KRA 7"/>
    <s v="Santa Bárbara"/>
    <s v="SANTA BARBARA CENTRAL "/>
    <n v="8"/>
    <s v="Adultez"/>
    <s v="1 Formación, sensibilización capacitación"/>
    <s v="1.1 Sensibilización e Información"/>
    <s v="E. Jornadas informativas y de divulgación"/>
    <x v="0"/>
    <x v="0"/>
    <s v="no"/>
    <s v="N/A"/>
    <d v="2019-07-17T00:00:00"/>
    <d v="2019-08-01T00:00:00"/>
    <d v="2019-07-17T00:00:00"/>
    <n v="15"/>
    <n v="0"/>
    <x v="0"/>
    <s v="CLM"/>
    <s v="ACTA Y LISTADO "/>
    <s v="SE DA INICIO A LA JORNADA INFORMATIVA CON EL OBJETO DE SENSIBILIZAR A LA COMUNIDAD SOBRE EL MAL PARQUEO SEGÚN LEY 769 DEL 2002"/>
    <m/>
    <s v="N/A"/>
    <s v="AMIRA MEDINA              FREDY BELTRAN "/>
  </r>
  <r>
    <n v="66"/>
    <d v="2019-07-17T00:00:00"/>
    <s v="CALLE 161 # 16B - 05 "/>
    <s v="Toberín"/>
    <s v="LAS ORQUIDEAS "/>
    <n v="2"/>
    <s v="Adultez"/>
    <s v="2 Gestión participativa del proyecto"/>
    <s v="2.3 Participación ciudadana en Proyectos"/>
    <s v="F. Encuentros Comunitarios"/>
    <x v="0"/>
    <x v="0"/>
    <s v="no"/>
    <s v="N/A"/>
    <d v="2019-07-17T00:00:00"/>
    <d v="2019-08-01T00:00:00"/>
    <d v="2019-07-17T00:00:00"/>
    <n v="15"/>
    <n v="0"/>
    <x v="0"/>
    <s v="CLM"/>
    <s v="ACTA Y LISTADO "/>
    <s v="SIENDO LAS 2:00 PM SE DA INICIO A LA REUNION DE PARTICIPACION CON EL COLEGIO COMUNAL ORQUIDEAS CON EL OBJETIVO DE AGENDAR TALLERES DE SENSIBILIZACION EN SEGURIDAD VIAL JUNTO CON TRANSMILENIO "/>
    <m/>
    <s v="N/A"/>
    <s v="AMIRA MEDINA              FREDY BELTRAN "/>
  </r>
  <r>
    <n v="67"/>
    <d v="2019-07-17T00:00:00"/>
    <s v="CALLE 146 CON AV 19"/>
    <s v="Los Cedros"/>
    <s v="LAS MARGARITAS "/>
    <n v="1"/>
    <s v="Adultez"/>
    <s v="2 Gestión participativa del proyecto"/>
    <s v="2.3 Participación ciudadana en Proyectos"/>
    <s v="F. Encuentros Comunitarios"/>
    <x v="0"/>
    <x v="0"/>
    <s v="no"/>
    <s v="N/A"/>
    <d v="2019-07-17T00:00:00"/>
    <d v="2019-08-01T00:00:00"/>
    <d v="2019-07-17T00:00:00"/>
    <n v="15"/>
    <n v="0"/>
    <x v="0"/>
    <s v="CLM"/>
    <s v="ACTA Y LISTADO "/>
    <s v="SIENDO LAS 3:00 PM SE DA INICIO A LA REUNION DE PARTICIPACION CON EL ADMINISTRADOR DEL EDIFICIO USACA EL SEÑOR EDUARDO LEGUIZAMON CON EL OBJETIVO DE REVISAR MAL PARQUEO QUE SE PRESENTA POR PARTE DE LOS BUSES DEL SITP "/>
    <m/>
    <s v="N/A"/>
    <s v="AMIRA MEDINA              FREDY BELTRAN "/>
  </r>
  <r>
    <n v="68"/>
    <d v="2019-07-17T00:00:00"/>
    <s v="CALLE 120A # 7- 55 "/>
    <s v="Usaquén"/>
    <s v="BELLA SUIZA "/>
    <n v="9"/>
    <s v="Adultez"/>
    <s v="2 Gestión participativa del proyecto"/>
    <s v="2.3 Participación ciudadana en Proyectos"/>
    <s v="F. Encuentros Comunitarios"/>
    <x v="1"/>
    <x v="1"/>
    <s v="SÍ"/>
    <s v="OPERATIVO DE CONTROL CALLE 183 HATA 190 CON KRA 8C                                          OPERATIVO DE CONTROL 183 Y 189 CON KRA 9                                                               OPERATIVO DE CONTROL EN LA KRA 4A # 192A - 35                                                            OPERATIVO DE CONTROL CALLE 182 HASTA 192 CON KRA 2                                    OPERATIVO DE CONTROL CALLE 186C CON KRA 18C                                                          OPERATIVO DE CONTROL TRANSVERSAL 18B CON 187 Y 188"/>
    <d v="2019-07-17T00:00:00"/>
    <d v="2019-08-01T00:00:00"/>
    <d v="2019-07-22T00:00:00"/>
    <n v="15"/>
    <n v="5"/>
    <x v="0"/>
    <s v="CLM"/>
    <s v="SE SOLICITA VIA &quot;BOGOTA TE ESCUCHA &quot; OPERATIVOS DE CONTROL CON RADICADO No 1747622019 Y EL No 1747682019 Y EL No 1747782019 Y EL No 1747862019 Y EL No 1747912019 Y EL No 1748052019 CON FECHA 22/07/2019"/>
    <s v="CON BASE EN LA LINEA DE PARTICIPACION CIUDADANA SE DA IINICIO AL ENCUENTRO COMUNITARIO ORGANIZADO Y CONVOCADO POR EL CENTRO LOCAL DE MOVILIDAD CON LA COMUNIDAD DEL BARRIO VERBENAL CON EL FIN DE SOLICITAR  OPERATIVO DE CONTROL"/>
    <m/>
    <s v="N/A"/>
    <s v="AMIRA MEDINA              FREDY BELTRAN "/>
  </r>
  <r>
    <n v="69"/>
    <d v="2019-07-18T00:00:00"/>
    <s v="CARRERA 13 # 147 - 26 "/>
    <s v="Los Cedros"/>
    <s v="EL CAPRI "/>
    <n v="3"/>
    <s v="Adultez"/>
    <s v="2 Gestión participativa del proyecto"/>
    <s v="2.3 Participación ciudadana en Proyectos"/>
    <s v="F. Encuentros Comunitarios"/>
    <x v="4"/>
    <x v="1"/>
    <s v="SÍ"/>
    <s v="SOLICITAR UN SEMAFORO PARA LA CALLE 147  CON KRA 13 "/>
    <d v="2019-07-18T00:00:00"/>
    <d v="2019-08-02T00:00:00"/>
    <d v="2019-07-22T00:00:00"/>
    <n v="15"/>
    <n v="4"/>
    <x v="0"/>
    <s v="CLM"/>
    <s v="SE SOLICTA VIA SDQS INSTALACION DE RED SEMAFORICA EN LA CALLE 147 CON KRA 13 RADICADO No 1748502019 CON FECHA 22-07-2019"/>
    <s v="SIENDO LAS 11:00 AM SE DA INICIO A LA REUNION DE PARTICIPACION CON LA ADMINISTRADORA DEL CONJUNTO PORTAFINO LA SEÑORA CLARA SOLANO , CON EL OBJETIVO DE SOLICITAR UN SEMAFORO PARA LA CALLE 147 CON KRA 13 POR ALTO INDICE DE ACCIDENTALIDAD "/>
    <m/>
    <s v="N/A"/>
    <s v="AMIRA MEDINA              FREDY BELTRAN "/>
  </r>
  <r>
    <n v="70"/>
    <d v="2019-07-18T00:00:00"/>
    <s v="CALLE 118 # 6A - 03 USAQUEN "/>
    <s v="Usaquén"/>
    <s v="USAQUEN "/>
    <n v="1"/>
    <s v="Adultez"/>
    <s v="2 Gestión participativa del proyecto"/>
    <s v="2.1 Articulación de actores"/>
    <s v="G. Reuniones interinstitucionales / Participación en Instancias"/>
    <x v="0"/>
    <x v="0"/>
    <s v="no"/>
    <s v="N/A"/>
    <d v="2019-07-18T00:00:00"/>
    <d v="2019-08-02T00:00:00"/>
    <d v="2019-07-18T00:00:00"/>
    <n v="15"/>
    <n v="0"/>
    <x v="0"/>
    <s v="CLM"/>
    <s v="ACTA Y LISTADO "/>
    <s v="CON BASE EN LA LINEA DE PARTICIPACION CIUDADANA SE DA INICIO INTERINSTITUCIONAL CON LA REFERENTE DE LA ALCALDIA CLAUDIA MOYA Y LA REFERENTE DE IDIGER NUBIA SANCHEZ EL OBJETIVO DE REVISAR EL COMPONENTE PROGRAMATICO SOBRE INUNDACION Y ACCIDENTES DE TRANSITO"/>
    <s v="Otro"/>
    <s v="N/A"/>
    <s v="AMIRA MEDINA              FREDY BELTRAN "/>
  </r>
  <r>
    <n v="71"/>
    <d v="2019-07-18T00:00:00"/>
    <s v="CALLE 136 # 16A - 60 "/>
    <s v="Country Club"/>
    <s v="NUEVO COUNTRY"/>
    <n v="21"/>
    <s v="Adultez"/>
    <s v="2 Gestión participativa del proyecto"/>
    <s v="2.3 Participación ciudadana en Proyectos"/>
    <s v="F. Encuentros Comunitarios"/>
    <x v="1"/>
    <x v="1"/>
    <s v="SÍ"/>
    <s v="OPERATIVO DE CONTROL EN LA CALLE 140 CON KRA 13 BICITAXIS MAL ESTACIONADOS                                                    OPERATIVO DE CONTROL IGLESIA SAN JUAN DE AVILA KRA 18 # 136 - 36                   OPERATIVO DE CONTROL KRA 22 # 136"/>
    <d v="2019-07-18T00:00:00"/>
    <d v="2019-08-02T00:00:00"/>
    <d v="2019-07-22T00:00:00"/>
    <n v="15"/>
    <n v="4"/>
    <x v="0"/>
    <s v="CLM"/>
    <s v="SE SOLICITA VIA &quot;BOGOTA TE ESCUCHA &quot; OPERATIVOS DE CONTROL CON RADICADO No 1748852019 Y EL No 1748922019 Y EL No 1748952019 CON FECHA 22/07/2019"/>
    <s v="CON BASE EN LA LINEA DE PARTICIPACION CIUDADANA SE DA INICIO AL ENCUENTRO COMUNITARIO ORGANIZADO Y CONVOCADO POR EL CENTRO LOCAL DE MOVILIDAD CON LA COMUNIDAD DEL BARRIO COUNTRY CLUB CALLE 136 # 16A - 60 CON EL FIN DE SOLICITAR OPERATIVO DE CONTROL POR PARTE DE LA POLICIA DE TRANSITO EN VARIOS PUNTOS DE LA UPZ COUNTRY CLUB "/>
    <m/>
    <s v="N/A"/>
    <s v="AMIRA MEDINA              FREDY BELTRAN "/>
  </r>
  <r>
    <n v="72"/>
    <d v="2019-07-18T00:00:00"/>
    <s v="CALLE 134CON KRA 9  PUNTO DE ENCUENTRO "/>
    <s v="Usaquén"/>
    <s v="BELLA SUIZA "/>
    <n v="0"/>
    <s v="Adultez"/>
    <s v="2 Gestión participativa del proyecto"/>
    <s v="2.1 Articulación de actores"/>
    <s v="G. Reuniones interinstitucionales / Participación en Instancias"/>
    <x v="1"/>
    <x v="1"/>
    <s v="SÍ"/>
    <s v="SINCRONIZACION SEMAFOROS DE LA CALLE 140 ENTRE 7 Y 9                                           OPERATIVO DE CONTROL EN SHOW PLACE CALLE 147 ENTRE 7 Y 7B                                 OPERATIVO DE CONTROL EN LA CALLE 151 ENTRE 9 Y 12 HOMECENTER                 JORNADA INFORMATIVA EN LA CALLE 151 ENTRE 9 Y 12                               OPERATIVO DE CONTROL EN KRA 7C BIS CON 139                                                           JORNADA INFORMATIVA EN SHOW PLACE CALLE 147 ENTRE 7 Y 7B "/>
    <d v="2019-07-18T00:00:00"/>
    <d v="2019-08-02T00:00:00"/>
    <d v="2019-07-22T00:00:00"/>
    <n v="15"/>
    <n v="4"/>
    <x v="0"/>
    <s v="CLM"/>
    <s v="SE ENVÍA CORREO ELECTRONICO SOLICITANDO SINCRONISACION DE SEMAFOROS EL DIA 22-07-19, SE SOLICITA VIA &quot;BOGOTA TE ESCUCHA &quot; OPERATIVOS DE CONTROL CON RADICADO No 1749292019 Y EL No 1749342019 Y EL No 1749372019 CON FECHA 22/07/2019"/>
    <s v="CON BASE EN LA LINEA DE PARTICIPACION CIUDADANA SE DA INICIO AL RECORRIDO CON EL SUB SECRETARIO DE GESTION LOCAL DE GOBIERNO DOCTOR LUIS ALFREDO CERCHIARO DAZA , LA ALCALDESA LOCAL DOCTORA YOLANDA VILLABONA Y ENTIDADES DEL DISTRITO CON EL OBJETIVO DE ESCUCHAR A LA COMUNIDAD SOBRE TEMAS DE MOILIDAD "/>
    <s v="Otro"/>
    <s v="N/A"/>
    <s v="AMIRA MEDINA              FREDY BELTRAN "/>
  </r>
  <r>
    <n v="73"/>
    <d v="2019-07-19T00:00:00"/>
    <s v="CALLE 127 CON KRA 6"/>
    <s v="Usaquén"/>
    <s v="PAÑUELITO "/>
    <n v="3"/>
    <s v="Adultez"/>
    <s v="2 Gestión participativa del proyecto"/>
    <s v="2.3 Participación ciudadana en Proyectos"/>
    <s v="F. Encuentros Comunitarios"/>
    <x v="0"/>
    <x v="0"/>
    <s v="no"/>
    <s v="N/A"/>
    <d v="2019-07-19T00:00:00"/>
    <d v="2019-08-03T00:00:00"/>
    <d v="2019-07-19T00:00:00"/>
    <n v="15"/>
    <n v="0"/>
    <x v="0"/>
    <s v="CLM"/>
    <s v="ACTA Y LISTADO "/>
    <s v="SIENDO LAS 4:00 PM SE DA INICIO A LA REUNION DE PARTICIPACION CON LA ADMINISTRADORA  DEL CONJUNTO MIRADOR ANDINO LA SEÑORA PATRICIA ZULETA CON EL OBJETIVO DE REVISAR RECORRIDOS DE UNA VOLQUETAS QUE SE ENCUENTRAN MAL ESTACIONADOS EN VIA PUBLICA "/>
    <m/>
    <s v="N/A"/>
    <s v="AMIRA MEDINA              FREDY BELTRAN "/>
  </r>
  <r>
    <n v="74"/>
    <d v="2019-07-22T00:00:00"/>
    <s v="KRA 6A # 118 - 03 "/>
    <s v="Usaquén"/>
    <s v="USAQUEN "/>
    <n v="0"/>
    <s v="Adultez"/>
    <s v="2 Gestión participativa del proyecto"/>
    <s v="2.1 Articulación de actores"/>
    <s v="G. Reuniones interinstitucionales / Participación en Instancias"/>
    <x v="0"/>
    <x v="0"/>
    <s v="no"/>
    <s v="N/A"/>
    <d v="2019-07-22T00:00:00"/>
    <d v="2019-08-06T00:00:00"/>
    <d v="2019-07-22T00:00:00"/>
    <n v="15"/>
    <n v="0"/>
    <x v="0"/>
    <s v="CLM"/>
    <s v="ACTA Y LISTADO "/>
    <s v="SIENDO LAS 8:00 AM SE HACE LA DIVULGACION EN LA CARTELERA DE LA ALCALDIA LOCAL ATENCION AL CIUDADANO DE LA PIEZA COMUNICATIVA NUEVO LIMITE  DE VELOCIDAD EN LA AVENIDA SUBA  CIERRE TOTAL DE LA AV CRA 19 A LA ALTURA DE LA CALLE 128B  "/>
    <s v="Otro"/>
    <s v="N/A"/>
    <s v="AMIRA MEDINA              FREDY BELTRAN "/>
  </r>
  <r>
    <n v="75"/>
    <d v="2019-07-22T00:00:00"/>
    <s v="KRA 6A # 118 - 03  "/>
    <s v="Usaquén"/>
    <s v="USAQUEN "/>
    <n v="0"/>
    <s v="Adultez"/>
    <s v="1 Formación, sensibilización capacitación"/>
    <s v="1.1 Sensibilización e Información"/>
    <s v="G. Reuniones interinstitucionales / Participación en Instancias"/>
    <x v="0"/>
    <x v="0"/>
    <s v="no"/>
    <s v="N/A"/>
    <d v="2019-07-22T00:00:00"/>
    <d v="2019-08-06T00:00:00"/>
    <d v="2019-07-22T00:00:00"/>
    <n v="15"/>
    <n v="0"/>
    <x v="0"/>
    <s v="CLM"/>
    <s v="ACTA Y LISTADO "/>
    <s v="SIENDO LAS 11:25 AM NOS REUNIMOS CON LA ORIENTADORA MYRIAM SILVA DONDE NOS ENTREGA ACTAS DE JORNADAS INFORMATIVASREALIZADAS EN LA SEMANA DEL 15 AL 19 DE JULIO DEL 2019  , TAMBIEN FIRMA ACTAS DE ACTIVIDADES REALIZADAS EN EL MES DE JULIO "/>
    <s v="Otro"/>
    <s v="N/A"/>
    <s v="AMIRA MEDINA              FREDY BELTRAN "/>
  </r>
  <r>
    <n v="76"/>
    <d v="2019-07-22T00:00:00"/>
    <s v="CALLE 118 # 6A - 03 "/>
    <s v="Usaquén"/>
    <s v="USAQUEN "/>
    <n v="0"/>
    <s v="Adultez"/>
    <s v="2 Gestión participativa del proyecto"/>
    <s v="2.1 Articulación de actores"/>
    <s v="G. Reuniones interinstitucionales / Participación en Instancias"/>
    <x v="0"/>
    <x v="0"/>
    <s v="no"/>
    <s v="N/A"/>
    <d v="2019-07-22T00:00:00"/>
    <d v="2019-08-06T00:00:00"/>
    <d v="2019-07-22T00:00:00"/>
    <n v="15"/>
    <n v="0"/>
    <x v="0"/>
    <s v="CLM"/>
    <s v="ACTA Y LISTADO "/>
    <s v="SIENDO LAS 11 AM NOS REUNIMOS CON AURELIO SOLORZANO Y ANDRES RINCON DEL INSTITUTO DE TURISMO CON EL OBJETIVO DE SOLICITAR OPERATIVO DE CONTROL PARA EL 30 DE AGOSTO DEL 2019 A LAS 10 PM DE LA NOCHE EN LA KRA 13 CON 124 OPERATIVO EN CONJUNTO CON LA ALCALDIA LOCAL A LOS ESTABLECIMIENTOS Y A LAS CHIVAS RUMBERAS "/>
    <s v="Otro"/>
    <s v="N/A"/>
    <s v="AMIRA MEDINA              FREDY BELTRAN "/>
  </r>
  <r>
    <n v="77"/>
    <d v="2019-07-23T00:00:00"/>
    <s v="KR 20 # 184 - 48 "/>
    <s v="Verbenal"/>
    <s v="verbenal "/>
    <n v="98"/>
    <s v="Adultez"/>
    <s v="1 Formación, sensibilización capacitación"/>
    <s v="1.2 Socialización"/>
    <s v="E. Jornadas informativas y de divulgación"/>
    <x v="0"/>
    <x v="0"/>
    <s v="no"/>
    <s v="N/A"/>
    <d v="2019-07-23T00:00:00"/>
    <d v="2019-08-07T00:00:00"/>
    <d v="2019-07-23T00:00:00"/>
    <n v="15"/>
    <n v="0"/>
    <x v="0"/>
    <s v="CLM"/>
    <s v="ACTA Y LISTADO "/>
    <s v="SIENDO LAS 9 AM NOS REUNIMOS CON OVIDIO RODRIGUEZ ADMINISTRADOR DEL CONJUNTO RESIDENCIAL SANTA MARIA PARA ENTREGARNOS LOS LISTADOS DE LA SOCIALIZACION DE LA MEDIDA DE PACIFICACION DE LA VIA "/>
    <m/>
    <s v="N/A"/>
    <s v="AMIRA MEDINA              FREDY BELTRAN "/>
  </r>
  <r>
    <n v="78"/>
    <d v="2019-07-23T00:00:00"/>
    <s v="CALLE 184 # 20-50 "/>
    <s v="Verbenal"/>
    <s v="verbenal "/>
    <n v="133"/>
    <s v="Adultez"/>
    <s v="1 Formación, sensibilización capacitación"/>
    <s v="1.2 Socialización"/>
    <s v="E. Jornadas informativas y de divulgación"/>
    <x v="0"/>
    <x v="0"/>
    <s v="no"/>
    <s v="N/A"/>
    <d v="2019-07-23T00:00:00"/>
    <d v="2019-08-07T00:00:00"/>
    <d v="2019-07-23T00:00:00"/>
    <n v="15"/>
    <n v="0"/>
    <x v="0"/>
    <s v="CLM"/>
    <s v="ACTA Y LISTADO "/>
    <s v="ME REUNI CON LA SEÑORA CAROLAY PARRA SECRETARIA DE LA AGRUPACION EL RINCON DEL PUENTE 1 PARA RECIBIR LOS LISTADOS DE LA SOCIALIZACION DE LA CALLE 184 # 20-50 "/>
    <m/>
    <s v="N/A"/>
    <s v="AMIRA MEDINA              FREDY BELTRAN "/>
  </r>
  <r>
    <n v="79"/>
    <d v="2019-07-23T00:00:00"/>
    <s v="KRA 20 # 185 - 35 "/>
    <s v="Verbenal"/>
    <s v="verbenal "/>
    <n v="20"/>
    <s v="Adultez"/>
    <s v="1 Formación, sensibilización capacitación"/>
    <s v="1.2 Socialización"/>
    <s v="E. Jornadas informativas y de divulgación"/>
    <x v="0"/>
    <x v="0"/>
    <s v="no"/>
    <s v="N/A"/>
    <d v="2019-07-23T00:00:00"/>
    <d v="2019-08-07T00:00:00"/>
    <d v="2019-07-23T00:00:00"/>
    <n v="15"/>
    <n v="0"/>
    <x v="0"/>
    <s v="CLM"/>
    <s v="ACTA Y LISTADO "/>
    <s v="NOS REUNIMOS CON EL ADMINISTRADOR EL SEÑOR FRANCISCO MARTINES DEL CENTRO COMERCIAL PLAZA NORTE  PARA HACERNOS ENTREGA DE LOS LISTADOS DE SOCIALIZACION REALIZA CON EL CENTRO COMERCIAL KRA 20 # 185 - 35 "/>
    <m/>
    <s v="N/A"/>
    <s v="AMIRA MEDINA              FREDY BELTRAN "/>
  </r>
  <r>
    <n v="80"/>
    <d v="2019-07-23T00:00:00"/>
    <s v="CALLE 129 # 7A - 52 "/>
    <s v="Usaquén"/>
    <s v="BELLA SUIZA "/>
    <n v="2"/>
    <s v="Adultez"/>
    <s v="2 Gestión participativa del proyecto"/>
    <s v="2.3 Participación ciudadana en Proyectos"/>
    <s v="F. Encuentros Comunitarios"/>
    <x v="0"/>
    <x v="0"/>
    <s v="no"/>
    <s v="N/A"/>
    <d v="2019-07-23T00:00:00"/>
    <d v="2019-08-07T00:00:00"/>
    <d v="2019-07-23T00:00:00"/>
    <n v="15"/>
    <n v="0"/>
    <x v="0"/>
    <s v="CLM"/>
    <s v="ACTA Y LISTADO "/>
    <s v="SIENDO LAS 4:00 PM SE DA INICIO A LA REUNION CON LA PRESIDENTA DE LA COMISION Y LA SECRETARIA  CON EL FIN DE SOCIALIZAR EL PROTOCOLO DE LA PATINETA Y COMENTARLE QUE SE DESARROLLARA CAPACITACION CON TODAS LAS ASOCIACIONES Y ASOBARES DE LA LOCALIDAD DE USAQUEN "/>
    <m/>
    <s v="N/A"/>
    <s v="AMIRA MEDINA              FREDY BELTRAN "/>
  </r>
  <r>
    <n v="81"/>
    <d v="2019-07-24T00:00:00"/>
    <s v="CALLE 118 # 6A - 03 "/>
    <s v="Usaquén"/>
    <s v="USAQUEN "/>
    <n v="0"/>
    <s v="Adultez"/>
    <s v="2 Gestión participativa del proyecto"/>
    <s v="2.1 Articulación de actores"/>
    <s v="G. Reuniones interinstitucionales / Participación en Instancias"/>
    <x v="0"/>
    <x v="0"/>
    <s v="no"/>
    <s v="N/A"/>
    <d v="2019-07-24T00:00:00"/>
    <d v="2019-08-08T00:00:00"/>
    <d v="2019-07-24T00:00:00"/>
    <n v="15"/>
    <n v="0"/>
    <x v="0"/>
    <s v="CLM"/>
    <s v="ACTA Y LISTADO "/>
    <s v="SIEDO LAS 8 AM SE DA INICIO A LA REUNION INTERINSTITUCIONAL CON EL OBJETIVO DE REVISAR EL COMPONENTE PROGRAMATICO DE LA MATRIZ DEL CONSEJO LOCAL DE GESTION DEL RIESGO Y CAMBIO CLIMATICO SE DEBE SOCIALIZAR CON EL ALCALDE DE LA LOCALIDAD EL PROXIMO 30 DE JULIO EN EL CLGRCC"/>
    <s v="Consejo Local de gestión de Riesgo y Cambio Climático (CLGR-CC), "/>
    <s v="N/A"/>
    <s v="AMIRA MEDINA              FREDY BELTRAN "/>
  </r>
  <r>
    <n v="82"/>
    <d v="2019-07-24T00:00:00"/>
    <s v="CALLE 119 # 4"/>
    <s v="Santa Bárbara"/>
    <s v="SANTA ANA "/>
    <n v="5"/>
    <s v="Adultez"/>
    <s v="2 Gestión participativa del proyecto"/>
    <s v="2.3 Participación ciudadana en Proyectos"/>
    <s v="F. Encuentros Comunitarios"/>
    <x v="3"/>
    <x v="1"/>
    <s v="SÍ"/>
    <s v="1, 2 AGOSTO CAPACITACION SIM COLEGIO LOS CERROS "/>
    <d v="2019-07-24T00:00:00"/>
    <d v="2019-08-08T00:00:00"/>
    <d v="2019-08-01T00:00:00"/>
    <n v="15"/>
    <n v="8"/>
    <x v="0"/>
    <s v="CLM"/>
    <s v="SE REALIZA TALLER EL DIA 01-08-2019 SOPORTE ACTA Y LISTADOS "/>
    <s v="SIENDO LAS 11:;00 AM SE DA INCIIO A LA REUNION DE PARTICIPACION CON EL COLEGIO LOS CERROS Y EL COLEGIO ALEXANDER VOLTA CON EL OBJETIVO DE AGENDAR TALLERES CON EL SIM OBRA DE TEATRO CAPACITACION DOCENTES SIN 2 AGOSTO 1 DAGOSTO OBRA DE TEATRO EL 25 DE SEPTIEMBRE "/>
    <m/>
    <s v="N/A"/>
    <s v="AMIRA MEDINA              FREDY BELTRAN "/>
  </r>
  <r>
    <n v="83"/>
    <d v="2019-07-24T00:00:00"/>
    <s v="CALLE 1119 # 13 "/>
    <s v="Santa Bárbara"/>
    <s v="SANTA BARBARA CENTRAL "/>
    <n v="1"/>
    <s v="Adultez"/>
    <s v="2 Gestión participativa del proyecto"/>
    <s v="2.3 Participación ciudadana en Proyectos"/>
    <s v="F. Encuentros Comunitarios"/>
    <x v="0"/>
    <x v="0"/>
    <s v="no"/>
    <s v="N/A"/>
    <d v="2019-07-24T00:00:00"/>
    <d v="2019-08-08T00:00:00"/>
    <d v="2019-07-24T00:00:00"/>
    <n v="15"/>
    <n v="0"/>
    <x v="0"/>
    <s v="CLM"/>
    <s v="ACTA Y LISTADO "/>
    <s v="SIENDO LAS 12 PM CON EL GERENTE DE LA TIENDA MI CAPO EL SEÑOR LUIS FERNANDO NOVOA CON EL OBJETIVO DE REVISAR EL CARGUE Y DESCARGUE DE LA MISMA EL SEÑOR LUIS FERNANDO SOLICITA QUE SE HAGA DE 7 A 12 PM SE LE EXPLICA QUE SE VA A SOLICITAR EL PERMISO "/>
    <m/>
    <s v="N/A"/>
    <s v="AMIRA MEDINA              FREDY BELTRAN "/>
  </r>
  <r>
    <n v="84"/>
    <d v="2019-07-24T00:00:00"/>
    <s v="CALLE 147 C# 7 "/>
    <s v="Los Cedros"/>
    <s v="CEDRO GOLF"/>
    <n v="1"/>
    <s v="Adultez"/>
    <s v="1 Formación, sensibilización capacitación"/>
    <s v="1.1 Sensibilización e Información"/>
    <s v="E. Jornadas informativas y de divulgación"/>
    <x v="0"/>
    <x v="0"/>
    <s v="no"/>
    <s v="N/A"/>
    <d v="2019-07-24T00:00:00"/>
    <d v="2019-08-08T00:00:00"/>
    <d v="2019-07-24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85"/>
    <d v="2019-07-25T00:00:00"/>
    <s v="KRA 6A # 118 - 03 "/>
    <s v="Usaquén"/>
    <s v="USAQUEN "/>
    <n v="0"/>
    <s v="Adultez"/>
    <s v="1 Formación, sensibilización capacitación"/>
    <s v="1.1 Sensibilización e Información"/>
    <s v="E. Jornadas informativas y de divulgación"/>
    <x v="0"/>
    <x v="0"/>
    <s v="no"/>
    <s v="N/A"/>
    <d v="2019-07-25T00:00:00"/>
    <d v="2019-08-09T00:00:00"/>
    <d v="2019-07-25T00:00:00"/>
    <n v="15"/>
    <n v="0"/>
    <x v="0"/>
    <s v="CLM"/>
    <s v="ACTA Y LISTADO "/>
    <s v="SIENDO LAS 8:00 AM SE HACE LA RESPECTIVA DIVULGACION EN LA CARTELERA DE LA ALCALDIA LOCAL DE USAQUEN LA PIEZA COMUNNITARIA PARA REALIZAR JORNADA LOCAL DE SEGURIDAD VIAL PARA MOTOS FECHA 27 DE JULIO EN LA CALLE 133 CALZADA SUR ENTRE 9 Y 10 "/>
    <m/>
    <s v="N/A"/>
    <s v="AMIRA MEDINA              FREDY BELTRAN "/>
  </r>
  <r>
    <n v="86"/>
    <d v="2019-07-25T00:00:00"/>
    <s v="CALLE 196 # 19A - 47"/>
    <s v="Los Libertadores"/>
    <s v="CANAIMA "/>
    <n v="1"/>
    <s v="Adultez"/>
    <s v="2 Gestión participativa del proyecto"/>
    <s v="2.3 Participación ciudadana en Proyectos"/>
    <s v="I. Recorridos"/>
    <x v="2"/>
    <x v="1"/>
    <s v="SÍ"/>
    <s v="SEÑALES DE PROHIBIDO PARQUEAR CALLE 196 # 19A                                                                                 OPERATIVO DE CONTROL CALLE 196 # 19A "/>
    <d v="2019-07-25T00:00:00"/>
    <d v="2019-08-09T00:00:00"/>
    <d v="2019-07-30T00:00:00"/>
    <n v="15"/>
    <n v="5"/>
    <x v="0"/>
    <s v="CLM"/>
    <s v="SE SOLICITA VIA SDQS SEÑAL SR-28 CON RADICADO No 1826902019 Y OPERATIVO DE CONTRO CON RADICADO No 1826972019"/>
    <s v="SIENDO LAS 8:00 AM ME REUNI CON EL SEÑOR  SEGUNDO HIGUERA CON EL FIN DE SOLICITAR PROHIBIDO PARQUEAR Y SEÑALIZACION DE BICICLETAS DEBIDO A QUE HABIDO MUCHAS ESTRELLAS LOS BICIUSUARIOS CON VEHICULOS "/>
    <m/>
    <s v="N/A"/>
    <s v="AMIRA MEDINA              FREDY BELTRAN "/>
  </r>
  <r>
    <n v="87"/>
    <d v="2019-07-25T00:00:00"/>
    <s v="CALLE 196 # 21 "/>
    <s v="Los Libertadores"/>
    <s v="CANAIMA "/>
    <n v="1"/>
    <s v="Adultez"/>
    <s v="2 Gestión participativa del proyecto"/>
    <s v="2.3 Participación ciudadana en Proyectos"/>
    <s v="I. Recorridos"/>
    <x v="1"/>
    <x v="1"/>
    <s v="SÍ"/>
    <s v="OPERATIVO DE CONTROL CALLE 196 CON KRA 21 CALLE 195 HASTA 197 CON KRA 21"/>
    <d v="2019-07-25T00:00:00"/>
    <d v="2019-08-09T00:00:00"/>
    <d v="2019-07-30T00:00:00"/>
    <n v="15"/>
    <n v="5"/>
    <x v="0"/>
    <s v="CLM"/>
    <s v="SE SOLICITAN OPERATIVOS DE CONTROL VIA SDQS CON RADICADOS No 1827242019 Y RADICADO No 1827322019"/>
    <s v="NOS REUNIMOS CON EL SEÑOR PEDRO ANTONIO TIRADO VECINO DE LA LOCALIDAD DE USAQUEN DEL BARRIO CANAIMA EN DONDE SOLICITA SACAR UN VEHICULO MATERA EN LA CALLE 196 CON KRA 21 Y SOLICITA OPERATIVO DE CONTROL SOBRE LA CALLE DE SANANDRESITO "/>
    <m/>
    <s v="N/A"/>
    <s v="AMIRA MEDINA              FREDY BELTRAN "/>
  </r>
  <r>
    <n v="88"/>
    <d v="2019-07-25T00:00:00"/>
    <s v="KRA 21 # 197 "/>
    <s v="Los Libertadores"/>
    <s v="CANAIMA "/>
    <n v="1"/>
    <s v="Adultez"/>
    <s v="2 Gestión participativa del proyecto"/>
    <s v="2.3 Participación ciudadana en Proyectos"/>
    <s v="I. Recorridos"/>
    <x v="1"/>
    <x v="1"/>
    <s v="SÍ"/>
    <s v="OPERATIVO DE CONTROL CONSECIONARIO BMW EN LA 198 CON AUTOPISTA "/>
    <d v="2019-07-25T00:00:00"/>
    <d v="2019-08-09T00:00:00"/>
    <d v="2019-07-30T00:00:00"/>
    <n v="15"/>
    <n v="5"/>
    <x v="0"/>
    <s v="CLM"/>
    <s v="SE SOLICITA OPERATIVO DE CONTROL VIA SDQS RADICADO No 1827552019"/>
    <s v="SIENDO LAS 10 AM SE DA INICIO AL RECORRIDO CON EL SEÑOR JOSE ANTONIO EN DONDE SOLICITA SEÑALES DE PROHIBIDO PARQUEAR CRA 21 # 197- 89 Y SE HACE ACERCAMIENTO CON EL CONSECIONARIO BMW EN DONDE SE LE INFORMA EL MAL PARQUEO POR PARTE DE LOS CLIENTES QUE VISITAN LA TIENDA "/>
    <m/>
    <s v="N/A"/>
    <s v="AMIRA MEDINA              FREDY BELTRAN "/>
  </r>
  <r>
    <n v="89"/>
    <d v="2019-07-25T00:00:00"/>
    <s v="KRA 21 # 196-06 "/>
    <s v="Los Libertadores"/>
    <s v="CANAIMA "/>
    <n v="1"/>
    <s v="Adultez"/>
    <s v="2 Gestión participativa del proyecto"/>
    <s v="2.3 Participación ciudadana en Proyectos"/>
    <s v="I. Recorridos"/>
    <x v="1"/>
    <x v="1"/>
    <s v="SÍ"/>
    <s v="OPERATIVO D CONTROL EN LA CALLE 197 CON KRA 18"/>
    <d v="2019-07-25T00:00:00"/>
    <d v="2019-08-09T00:00:00"/>
    <d v="2019-07-30T00:00:00"/>
    <n v="15"/>
    <n v="5"/>
    <x v="0"/>
    <s v="CLM"/>
    <s v="SE SOLICITA OPERATIVO DE CONTROL VIA SDQS RADICADO No 1827612019"/>
    <s v="SIENDO LAS 11 AM SE DA INICIO AL RECORRIDO TECNICO EN DONDE LA COMUHNIDAD SOLICITA OPERATIVOS DE CONTROL Y REDUCTORES DE VELOCIDAD EN LA VIA PUBLICA "/>
    <m/>
    <s v="N/A"/>
    <s v="AMIRA MEDINA              FREDY BELTRAN "/>
  </r>
  <r>
    <n v="90"/>
    <d v="2019-07-25T00:00:00"/>
    <s v="CALLE 196 # 19A "/>
    <s v="Los Libertadores"/>
    <s v="CANAIMA "/>
    <n v="1"/>
    <s v="Adultez"/>
    <s v="2 Gestión participativa del proyecto"/>
    <s v="2.3 Participación ciudadana en Proyectos"/>
    <s v="I. Recorridos"/>
    <x v="2"/>
    <x v="1"/>
    <s v="SÍ"/>
    <s v="CALLE 195 A LA 197 CON KRA 21 REDUCTORES DE VELOCIDAD                                               CALLE 195 A LA 197 CON 21 OPERATIVO DE CONTROL "/>
    <d v="2019-07-25T00:00:00"/>
    <d v="2019-08-09T00:00:00"/>
    <d v="2019-07-30T00:00:00"/>
    <n v="15"/>
    <n v="5"/>
    <x v="0"/>
    <s v="CLM"/>
    <s v="SE SOLICITAN OPERATIVOS DE CONTROL VIA SDQS CON RADICADOS No 1827692019 Y RADICADO No 1827712019"/>
    <s v="SIENDO LAS 12 PM SE DA INICIO AL RECORRIDO CON LA SEÑORA MARIA DEL CARMEN EN DONDE SOLICITA OPERATIVO DE CONTROL Y REDUCTORES DE VELOCIDAD EN LA VIA PRINCIPAL "/>
    <m/>
    <s v="N/A"/>
    <s v="AMIRA MEDINA              FREDY BELTRAN "/>
  </r>
  <r>
    <n v="91"/>
    <d v="2019-07-25T00:00:00"/>
    <s v="CALLE 189 # 8C "/>
    <s v="Verbenal"/>
    <s v="SAN ANTONIO "/>
    <n v="1"/>
    <s v="Adultez"/>
    <s v="2 Gestión participativa del proyecto"/>
    <s v="2.3 Participación ciudadana en Proyectos"/>
    <s v="F. Encuentros Comunitarios"/>
    <x v="1"/>
    <x v="1"/>
    <s v="SÍ"/>
    <s v="OPERATIVO DE CONTROL CALLE  183 A LA 189 CON CRA 8C"/>
    <d v="2019-07-25T00:00:00"/>
    <d v="2019-08-09T00:00:00"/>
    <d v="2019-07-30T00:00:00"/>
    <n v="15"/>
    <n v="5"/>
    <x v="0"/>
    <s v="CLM"/>
    <s v="SE SOLICITA OPERATIVO DE CONTROL VIA SDQS RADICADO No 1827752019"/>
    <s v="NOS REUNIMOS CON LA ADM DEL CONJUNTO NOVA TORRE 199 LA SEÑORA LUZ MARIBEL REINA CON EL OBJETIVO DE REVISAR EL CARGUE Y DESCARGUE DE LA PLAZA DE MERCADO LA GRANJA DEBIDO A QUE ESTAN HACIENDO CARGUE Y DESCARGUE TODO EL DIA LOS FINES DE SEMANA SABADO POR OTRA PARTE MAL PARQUEO EN ZONA VERDE CRA 9 CON 188 "/>
    <m/>
    <s v="N/A"/>
    <s v="AMIRA MEDINA              FREDY BELTRAN "/>
  </r>
  <r>
    <n v="92"/>
    <d v="2019-07-26T00:00:00"/>
    <s v="CALLE 165 # 7 - 38 "/>
    <s v="San Cristóbal Norte"/>
    <s v="SAN CRISTOBAL NORTE"/>
    <n v="0"/>
    <s v="Adultez"/>
    <s v="2 Gestión participativa del proyecto"/>
    <s v="2.1 Articulación de actores"/>
    <s v="G. Reuniones interinstitucionales / Participación en Instancias"/>
    <x v="0"/>
    <x v="0"/>
    <s v="no"/>
    <s v="N/A"/>
    <d v="2019-07-26T00:00:00"/>
    <d v="2019-08-10T00:00:00"/>
    <d v="2019-07-26T00:00:00"/>
    <n v="15"/>
    <n v="0"/>
    <x v="0"/>
    <s v="CLM"/>
    <s v="ACTA Y LISTADO "/>
    <s v="CON BASE EN LA LINEA DE PARTICIPACION CIUDANANA SE DA INICIO A LA REUNION INTERINSTITUCIONAL UAT EXTRAORDINARIA CON EL OBJETIVO DE REVISAR EL CLOPS AMBIENTAL QUE SE LLEVARA A CABO EL PROXIMO 15 DE AGOSTO DEL 2019 A LAS 8:00 AM EN EL BARRIO EL PAÑUELITO CON ESTUDIANTES DE DISTINTOS COLEGIOS DE LA LOCALIDAD DE USAQUEN "/>
    <s v="Unidad de Apoyo Técnico (UAT)"/>
    <s v="N/A"/>
    <s v="AMIRA MEDINA              FREDY BELTRAN "/>
  </r>
  <r>
    <n v="93"/>
    <d v="2019-07-26T00:00:00"/>
    <s v="CALLE 151 ENTRE 9 Y 12"/>
    <s v="Los Cedros"/>
    <s v="CEDRITOS "/>
    <n v="8"/>
    <s v="Adultez"/>
    <s v="1 Formación, sensibilización capacitación"/>
    <s v="1.1 Sensibilización e Información"/>
    <s v="E. Jornadas informativas y de divulgación"/>
    <x v="0"/>
    <x v="0"/>
    <s v="no"/>
    <s v="N/A"/>
    <d v="2019-07-26T00:00:00"/>
    <d v="2019-08-10T00:00:00"/>
    <d v="2019-07-26T00:00:00"/>
    <n v="15"/>
    <n v="0"/>
    <x v="0"/>
    <s v="CLM"/>
    <s v="ACTA Y LISTADO "/>
    <s v="CON BASE A LA LINEA ESTRATEGICA DE INFORMACION DEL P.IP SE DA INICIO A JORNADA INFORMATIVA CON EL OBJETIVO DE COMUNICAR Y ORIENTAR A LOS COMERCIANTES Y TENDEROS DE LA ZONA DE LA 127 CON 21 SOBRE LA JORNADA DE SEGURIDAD VIAL PARA MENSAJEROS "/>
    <m/>
    <s v="N/A"/>
    <s v="AMIRA MEDINA              FREDY BELTRAN "/>
  </r>
  <r>
    <n v="94"/>
    <d v="2019-07-30T00:00:00"/>
    <s v="CALLE 165 # 7 - 38 "/>
    <s v="San Cristóbal Norte"/>
    <s v="SAN CRISTOBAL NORTE"/>
    <n v="0"/>
    <s v="Adultez"/>
    <s v="2 Gestión participativa del proyecto"/>
    <s v="2.1 Articulación de actores"/>
    <s v="G. Reuniones interinstitucionales / Participación en Instancias"/>
    <x v="0"/>
    <x v="0"/>
    <s v="no"/>
    <s v="N/A"/>
    <d v="2019-07-30T00:00:00"/>
    <d v="2019-08-14T00:00:00"/>
    <d v="2019-07-30T00:00:00"/>
    <n v="15"/>
    <n v="0"/>
    <x v="0"/>
    <s v="CLM"/>
    <s v="ACTA Y LISTADO "/>
    <s v="SIENDO LAS 7:45 AM  SE DA INICIO A LA REUNION INTERINSTITUCIONAL CONSEJO LOCAL DE GESTION DEL RIESGO Y CAMBIO CLIMATICO  CON EL OBJETIVO DE REVISAR EL COMPONENTE PROGRAMATICO DE CADA UNA DE LAS ENTIDADES SE AGENDA PARA EL PROXIMO CONSEJO EXTRAORDINARIO EL 20 DE AGOSTO EXPONER AL ALCALDE LOCAL EL COMPONENTE "/>
    <s v="Consejo Local de gestión de Riesgo y Cambio Climático (CLGR-CC), "/>
    <s v="N/A"/>
    <s v="AMIRA MEDINA              FREDY BELTRAN "/>
  </r>
  <r>
    <n v="95"/>
    <d v="2019-07-30T00:00:00"/>
    <s v="CALLE 106 # 14 - 49 "/>
    <s v="Santa Bárbara"/>
    <s v="san patricio "/>
    <n v="8"/>
    <s v="Adultez"/>
    <s v="2 Gestión participativa del proyecto"/>
    <s v="2.3 Participación ciudadana en Proyectos"/>
    <s v="F. Encuentros Comunitarios"/>
    <x v="0"/>
    <x v="0"/>
    <s v="no"/>
    <s v="N/A"/>
    <d v="2019-07-30T00:00:00"/>
    <d v="2019-08-14T00:00:00"/>
    <d v="2019-07-30T00:00:00"/>
    <n v="15"/>
    <n v="0"/>
    <x v="0"/>
    <s v="CLM"/>
    <s v="ACTA Y LISTADO "/>
    <s v="SIENDO LAS 4:00 PM SE DA INICIO A LA PRESENTACION DEL PROTOCOLA PATINETAS CON LA COMUNIDAD DE LA ASOCIACION 114 ASOMO CORPES Y MIEMBROS DE LA COMISION DE MOVILIDAD "/>
    <m/>
    <s v="N/A"/>
    <s v="AMIRA MEDINA              FREDY BELTRAN "/>
  </r>
</pivotCacheRecords>
</file>

<file path=xl/pivotCache/pivotCacheRecords9.xml><?xml version="1.0" encoding="utf-8"?>
<pivotCacheRecords xmlns="http://schemas.openxmlformats.org/spreadsheetml/2006/main" xmlns:r="http://schemas.openxmlformats.org/officeDocument/2006/relationships" count="59">
  <r>
    <n v="1"/>
    <d v="2019-07-02T00:00:00"/>
    <s v="Callle 71 con carrera 10"/>
    <s v="Chicó Lago"/>
    <s v="Chapinero Central "/>
    <s v="NA"/>
    <s v="Adultez"/>
    <s v="4 Diagnósticos territoriales"/>
    <s v="4.1 Caracterización local"/>
    <s v="I. Recorridos"/>
    <x v="0"/>
    <x v="0"/>
    <s v="NO"/>
    <s v="NA"/>
    <d v="2019-07-02T00:00:00"/>
    <d v="2019-07-23T00:00:00"/>
    <d v="2019-07-02T00:00:00"/>
    <n v="21"/>
    <n v="0"/>
    <x v="0"/>
    <s v="NA"/>
    <s v="ACTA "/>
    <s v="Se realiza acercamiento a la universidad EAN, con el fin de tener un prestamo del salon auditorio para la realizacion de una reunion (dialogos ciudadanos), la encargada de este sector indica que no es posible el prestamo por motivos personales."/>
    <m/>
    <s v="NA"/>
    <s v="Diana Abril "/>
  </r>
  <r>
    <n v="2"/>
    <d v="2019-07-02T00:00:00"/>
    <s v="ALCALDIA LOCAL CHAPINERO"/>
    <s v="Chapinero"/>
    <s v="Quinta Camacho"/>
    <s v="NA"/>
    <s v="Adultez"/>
    <s v="2 Gestión participativa del proyecto"/>
    <s v="2.1 Articulación de actores"/>
    <s v="G. Reuniones interinstitucionales / Participación en Instancias"/>
    <x v="0"/>
    <x v="0"/>
    <s v="NO"/>
    <s v="NA"/>
    <d v="2019-07-02T00:00:00"/>
    <d v="2019-07-23T00:00:00"/>
    <d v="2019-07-02T00:00:00"/>
    <n v="21"/>
    <n v="0"/>
    <x v="0"/>
    <s v="NA"/>
    <s v="ACTA "/>
    <s v="Contando con la presencia del ingeniero Oscar, del area de señalizacion y Nathaly Patiño apoyo gerente. Con el fin de realizar con la comunidad del sector de la calle 57, pero la comunidad no asiste a la reunion."/>
    <s v="Otro"/>
    <s v="Reunion articulacion SDM "/>
    <s v="Equipo"/>
  </r>
  <r>
    <n v="3"/>
    <d v="2019-07-02T00:00:00"/>
    <s v="ALCALDIA LOCAL CHAPINERO"/>
    <s v="Chapinero"/>
    <s v="Quinta Camacho"/>
    <s v="NA"/>
    <s v="Adultez"/>
    <s v="2 Gestión participativa del proyecto"/>
    <s v="2.1 Articulación de actores"/>
    <s v="G. Reuniones interinstitucionales / Participación en Instancias"/>
    <x v="0"/>
    <x v="0"/>
    <s v="NO"/>
    <s v="NA"/>
    <d v="2019-07-02T00:00:00"/>
    <d v="2019-07-23T00:00:00"/>
    <d v="2019-07-02T00:00:00"/>
    <n v="21"/>
    <n v="0"/>
    <x v="0"/>
    <s v="NA"/>
    <s v="ACTA "/>
    <s v="Se realiza reunion con el referente de la Secretaria de Integracion Social, con la finalidad de articular acciones de una obra de teatro en San Luis. Para ser abordada con personas mayores de la localidad "/>
    <s v="Otro"/>
    <s v="Reunion con referente de Integracion Social "/>
    <s v="Diana Abril "/>
  </r>
  <r>
    <n v="4"/>
    <d v="2019-07-03T00:00:00"/>
    <s v="Universidad Javeriana "/>
    <s v="Chapinero"/>
    <s v="Cataluna"/>
    <n v="1"/>
    <s v="Adultez"/>
    <s v="2 Gestión participativa del proyecto"/>
    <s v="2.3 Participación ciudadana en Proyectos"/>
    <s v="F. Encuentros Comunitarios"/>
    <x v="0"/>
    <x v="0"/>
    <s v="NO"/>
    <s v="NA"/>
    <d v="2019-07-03T00:00:00"/>
    <d v="2019-07-24T00:00:00"/>
    <d v="2019-07-03T00:00:00"/>
    <n v="21"/>
    <n v="0"/>
    <x v="0"/>
    <s v="NA"/>
    <s v="ACTA "/>
    <s v="Se realiza la programacion de una jornada de registro bici para el dia 1 de agosto desde las 8 de la mañana hasta la una de la tarde en las intalaciones de la universidad javeriana. La cual sera abordada con la comunidad educativa (estudiantes) "/>
    <m/>
    <s v="NA"/>
    <s v="Equipo"/>
  </r>
  <r>
    <n v="5"/>
    <d v="2019-07-03T00:00:00"/>
    <s v="Cl. 71 entre Cr. 9 y Cr. 11"/>
    <s v="Chicó Lago"/>
    <s v="Quinta Camacho"/>
    <n v="23"/>
    <s v="Adultez"/>
    <s v="1 Formación, sensibilización capacitación"/>
    <s v="1.1 Sensibilización e Información"/>
    <s v="E. Jornadas informativas y de divulgación"/>
    <x v="0"/>
    <x v="0"/>
    <s v="NO"/>
    <s v="NA"/>
    <d v="2019-07-03T00:00:00"/>
    <d v="2019-07-24T00:00:00"/>
    <d v="2019-07-03T00:00:00"/>
    <n v="21"/>
    <n v="0"/>
    <x v="0"/>
    <s v="CLM 2"/>
    <s v="ACTA "/>
    <s v="Siendo las nueve y media de la mañana contando con apoyo de guías de las SDM, se da inicio a una jornada informativa en el sector de la calle 71 entre carrera 9 y carrera 11.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_x000a_Siendo las once de la mañana se da por terminada la actividad de información a la comunidad y comerciantes del sector._x000a_"/>
    <m/>
    <s v="NA"/>
    <s v="Diana Abril "/>
  </r>
  <r>
    <n v="6"/>
    <d v="2019-07-03T00:00:00"/>
    <s v="Cl. 80 entre Cr. 11 y Cr. 15"/>
    <s v="Chicó Lago"/>
    <s v="Quinta Camacho"/>
    <s v="NA"/>
    <s v="Adultez"/>
    <s v="1 Formación, sensibilización capacitación"/>
    <s v="1.1 Sensibilización e Información"/>
    <s v="E. Jornadas informativas y de divulgación"/>
    <x v="0"/>
    <x v="0"/>
    <s v="NO"/>
    <s v="NA"/>
    <d v="2019-07-03T00:00:00"/>
    <d v="2019-07-24T00:00:00"/>
    <d v="2019-07-03T00:00:00"/>
    <n v="21"/>
    <n v="0"/>
    <x v="0"/>
    <s v="CLM 2"/>
    <s v="ACTA "/>
    <s v="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
    <m/>
    <s v="NA"/>
    <s v="Felipe Roa "/>
  </r>
  <r>
    <n v="7"/>
    <d v="2019-07-03T00:00:00"/>
    <s v="Cl. 85 entre Cr. 11 y Cr. 15"/>
    <s v="Chicó Lago"/>
    <s v="Quinta Camacho"/>
    <s v="NA"/>
    <s v="Adultez"/>
    <s v="1 Formación, sensibilización capacitación"/>
    <s v="1.1 Sensibilización e Información"/>
    <s v="E. Jornadas informativas y de divulgación"/>
    <x v="0"/>
    <x v="0"/>
    <s v="NO"/>
    <s v="NA"/>
    <d v="2019-07-03T00:00:00"/>
    <d v="2019-07-24T00:00:00"/>
    <d v="2019-07-03T00:00:00"/>
    <n v="21"/>
    <n v="0"/>
    <x v="0"/>
    <s v="CLM 2"/>
    <s v="ACTA "/>
    <s v="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nueve y media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Siendo las once de la mañana contando con apoyo de guías de las SDM, se da inicio a una jornada informativa en el sector de la calle 80 entre carrera 11 y carrera 15.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de información a la comunidad y comerciantes del sector._x000a_"/>
    <m/>
    <s v="NA"/>
    <s v="Felipe Roa "/>
  </r>
  <r>
    <n v="8"/>
    <d v="2019-07-03T00:00:00"/>
    <s v="Parque de la 93 Cl. 93a y Cl.93b entre Cr. 13 y Cr.11a"/>
    <s v="Chicó Lago"/>
    <s v="Chico Norte "/>
    <s v="NA"/>
    <s v="Adultez"/>
    <s v="1 Formación, sensibilización capacitación"/>
    <s v="1.1 Sensibilización e Información"/>
    <s v="E. Jornadas informativas y de divulgación"/>
    <x v="0"/>
    <x v="0"/>
    <s v="NO"/>
    <s v="NA"/>
    <d v="2019-07-03T00:00:00"/>
    <d v="2019-07-24T00:00:00"/>
    <d v="2019-07-03T00:00:00"/>
    <n v="21"/>
    <n v="0"/>
    <x v="0"/>
    <s v="CLM 2"/>
    <s v="ACTA "/>
    <s v="Siendo las doce cuarenta y cinco del mediodia contando con apoyo de guías de las SDM, se da inicio a una jornada informativa en el sector de la calles 93a y 93b  entre carrera 13 y carrera 11a.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la actividad a mitad de la jornada es apoyada por una agente de tránsito quien hace retirar algunos vehículos del sector. No se logra registro de la comunidad ya que algunos vehículos no tenían su propietario cerca y los ciudadanos informados no daban los datos._x000a_Se da por terminada la actividad de información a la comunidad y comerciantes del sector."/>
    <m/>
    <s v="NA"/>
    <s v="Diana Abril "/>
  </r>
  <r>
    <n v="9"/>
    <d v="2019-07-04T00:00:00"/>
    <s v="ALCALDIA LOCAL CHAPINERO"/>
    <s v="Chapinero"/>
    <s v="Chapinero Central "/>
    <n v="1"/>
    <s v="Adultez"/>
    <s v="2 Gestión participativa del proyecto"/>
    <s v="2.3 Participación ciudadana en Proyectos"/>
    <s v="F. Encuentros Comunitarios"/>
    <x v="0"/>
    <x v="0"/>
    <s v="NO"/>
    <s v="NA"/>
    <d v="2019-07-04T00:00:00"/>
    <d v="2019-07-25T00:00:00"/>
    <d v="2019-07-04T00:00:00"/>
    <n v="21"/>
    <n v="0"/>
    <x v="0"/>
    <s v="CLM 2"/>
    <s v="ACTA "/>
    <s v="Se realiza reunion con el señor Jose Alirio, quien indica que sobre la via de la callera se presentan problemas de seguridad vial, por la falta de señalizacion y de reductores de velocidad esto frente al colegio Verjon sede b. de igual forma indica que se presenta invasion en la via y excesos de velocidad."/>
    <m/>
    <s v="NA"/>
    <s v="Diana Abril "/>
  </r>
  <r>
    <n v="10"/>
    <d v="2019-07-04T00:00:00"/>
    <s v="Cl. 77 por Kr 7 y Kr 11 "/>
    <s v="El Refugio"/>
    <s v="El Nogal "/>
    <s v="NA"/>
    <s v="Adultez"/>
    <s v="4 Diagnósticos territoriales"/>
    <s v="4.1 Caracterización local"/>
    <s v="I. Recorridos"/>
    <x v="0"/>
    <x v="0"/>
    <s v="NO"/>
    <s v="NA"/>
    <d v="2019-07-04T00:00:00"/>
    <d v="2019-07-25T00:00:00"/>
    <d v="2019-07-04T00:00:00"/>
    <n v="21"/>
    <n v="0"/>
    <x v="0"/>
    <s v="CLM 2"/>
    <s v="ACTA "/>
    <s v="Se realiza recorrido de verifiaccion con el apoyo de los orientadores de los CLM San Cristobal y Fontibon, en donde se verifica si en este sector se presenta invasion por parte de vehiculos. Encontrando que no se presencia esta actividad de IEP."/>
    <m/>
    <s v="NA"/>
    <s v="Diana Abril "/>
  </r>
  <r>
    <n v="11"/>
    <d v="2019-07-04T00:00:00"/>
    <s v="Cl. 71 entre Cr. 9 y Cr. 11"/>
    <s v="Chicó Lago"/>
    <s v="Quinta Camacho"/>
    <n v="18"/>
    <s v="Adultez"/>
    <s v="1 Formación, sensibilización capacitación"/>
    <s v="1.1 Sensibilización e Información"/>
    <s v="E. Jornadas informativas y de divulgación"/>
    <x v="0"/>
    <x v="0"/>
    <s v="NO"/>
    <s v="NA"/>
    <d v="2019-07-04T00:00:00"/>
    <d v="2019-07-25T00:00:00"/>
    <d v="2019-07-04T00:00:00"/>
    <n v="21"/>
    <n v="0"/>
    <x v="0"/>
    <s v="CLM 2"/>
    <s v="ACTA "/>
    <s v="Siendo las once de la mañana contando con apoyo de guías los orientadores de los CLM San Cristobal y Fontibon, se da inicio a una jornada informativa en el sector de la calle 71 entre carrera 9 y carrera 11.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_x000a_Siendo las once de la mañana se da por terminada la actividad de información a la comunidad y comerciantes del sector."/>
    <m/>
    <s v="NA"/>
    <s v="Felipe Roa "/>
  </r>
  <r>
    <n v="12"/>
    <d v="2019-07-04T00:00:00"/>
    <s v="Parque Lourdes "/>
    <s v="Chapinero"/>
    <s v="Chapinero Norte"/>
    <n v="17"/>
    <s v="Adultez"/>
    <s v="1 Formación, sensibilización capacitación"/>
    <s v="1.1 Sensibilización e Información"/>
    <s v="E. Jornadas informativas y de divulgación"/>
    <x v="0"/>
    <x v="0"/>
    <s v="NO"/>
    <s v="NA"/>
    <d v="2019-07-04T00:00:00"/>
    <d v="2019-07-25T00:00:00"/>
    <d v="2019-07-04T00:00:00"/>
    <n v="21"/>
    <n v="0"/>
    <x v="0"/>
    <s v="CLM 2"/>
    <s v="ACTA "/>
    <s v="Siendo las doce y media del mediodia contando con apoyo de los orientadores de los CLM San Cristobal y Fontibon, se da inicio a una jornada informativa en el sector de la calle 63 entre carrera 9a y carrera 13. Donde se da información a la comunidad y comerciantes del sector sobre el dialogo ciudadano que se realizara el día 5 de julio del presente año a las nueve y media de la mañana en las instalaciones de la Alcaldía Local de Chapinero, se les indica que ese mismo día se realizara en horas de la mañana un recorrido con funcionarios de la Secretaria Distrital de Movilidad en el sector donde se mirara el tema de la señalización y de invasión de espacio público por cargue y descargue. Se les indica por otro lado la normatividad vigente en el CNT Ley 1811 de 2016, donde se les indica que este sector tiene sitios específicos para cargue y descargue por lo cual no se puede hacen invasión por parte de otro tipo de vehículos en otras palabras no se puede parquear en el sector. _x000a_Siendo las once de la mañana se da por terminada la actividad de información a la comunidad y comerciantes del sector."/>
    <m/>
    <s v="NA"/>
    <s v="Equipo"/>
  </r>
  <r>
    <n v="13"/>
    <d v="2019-07-05T00:00:00"/>
    <s v="carrera 19c con calle 91"/>
    <s v="Chicó Lago"/>
    <s v="El Chico"/>
    <s v="NA"/>
    <s v="Adultez"/>
    <s v="4 Diagnósticos territoriales"/>
    <s v="4.1 Caracterización local"/>
    <s v="I. Recorridos"/>
    <x v="0"/>
    <x v="0"/>
    <s v="NO"/>
    <s v="Envio de acta a los ciudadanos "/>
    <d v="2019-07-05T00:00:00"/>
    <d v="2019-07-25T00:00:00"/>
    <d v="2019-07-05T00:00:00"/>
    <n v="20"/>
    <n v="0"/>
    <x v="0"/>
    <s v="Oficina Gestion Social "/>
    <s v="ACTA "/>
    <s v="Se adelanta recorrido para los dialogos ciudadanos, donde se mirara el tema de señalizacion para la localidad y las solicitudes de la comunidad."/>
    <m/>
    <s v="NA"/>
    <s v="Diana Abril "/>
  </r>
  <r>
    <n v="14"/>
    <d v="2019-07-05T00:00:00"/>
    <s v="calle 88 por carrera 12 y 13"/>
    <s v="Chicó Lago"/>
    <s v="El Chico"/>
    <s v="NA"/>
    <s v="Adultez"/>
    <s v="4 Diagnósticos territoriales"/>
    <s v="4.1 Caracterización local"/>
    <s v="I. Recorridos"/>
    <x v="1"/>
    <x v="0"/>
    <s v="NO"/>
    <s v="1. Envío del acta de la reunión a los ciudadanos. _x000a__x000a_2. Realizar un recorrido entre calles 88 y 92 entre carreras 7ª y 12 en compañía de la Gerente de zona, la Ingeniera Edna López con el fin de identificar los puntos de señalización e invasión con el fin de prevenir accidentalidad._x000a__x000a_3. El 20 de septiembre se debe tener una respuesta a la fecha de implementación de la señalización solicitada._x000a__x000a__x000a_4. Solicitar al IDRD la información del proyecto Parque El Japón, específicamente al tema relacionado con movilidad_x000a_"/>
    <d v="2019-07-05T00:00:00"/>
    <d v="2019-07-25T00:00:00"/>
    <d v="2019-07-05T00:00:00"/>
    <n v="20"/>
    <n v="0"/>
    <x v="0"/>
    <s v="Oficina Gestion Social "/>
    <s v="ACTA "/>
    <s v="Se adelanta recorrido para los dialogos ciudadanos, donde se mirara el tema de señalizacion para la localidad y las solicitudes de la comunidad."/>
    <m/>
    <s v="NA"/>
    <s v="Equipo"/>
  </r>
  <r>
    <n v="15"/>
    <d v="2019-07-05T00:00:00"/>
    <s v="ALCALDIA LOCAL CHAPINERO"/>
    <s v="Chapinero"/>
    <s v="Chapinero Central "/>
    <n v="36"/>
    <s v="Adultez"/>
    <s v="2 Gestión participativa del proyecto"/>
    <s v="2.3 Participación ciudadana en Proyectos"/>
    <s v="F. Encuentros Comunitarios"/>
    <x v="0"/>
    <x v="0"/>
    <s v="NO"/>
    <s v="NA"/>
    <d v="2019-07-05T00:00:00"/>
    <d v="2019-07-25T00:00:00"/>
    <d v="2019-07-05T00:00:00"/>
    <n v="20"/>
    <n v="0"/>
    <x v="0"/>
    <s v="Oficina Gestion Social "/>
    <s v="ACTA "/>
    <s v="Una vez hubo quorum se dio inicio a la reunión, de acuerdo a la agenda prevista, con el siguiente desarrollo:_x000a_a. Apertura: _x000a_Presentación de los directivos participantes y explicación de la importancia y razón por la cual se desarrollan estos diálogos ciudadanos a cargo del Subsecretario de Gestión de la Movilidad, el Ingeniero Leonardo Vásquez._x000a_b. Explicación de la metodología:_x000a_Se hizo entrega a los asistentes del formato de formulación de preguntas, se explicó la manera de diligenciarlo y se solicitó que lo entreguen al final de la presentación de las directivas._x000a_c. Presentación de la SDM:_x000a_Se dio inicio a la presentación de la Secretaría con el tema de Estacionamiento Inteligente con la Asesora del Despacho, María Alejandra Pabón. A lo largo de esta presentación se respondieron preguntas de la ciudadanía respecto al mismo tema._x000a_Seguidamente la madrina de la Localidad, la Directora de Ingeniería de Tránsito, Adriana Neira, hizo la socialización de la gestión, logros y avances que la Secretaría Distrital de Movilidad ha tenido en el último año en Chapinero. _x000a_En esta presentación se abordaron los siguientes temas:_x000a_-Inversión: Territorialización, señalización, semaforización, Al colegio en Bici _x000a_-Gestión Social: Socializaciones y Jornadas Informativas _x000a_-Red Bici_x000a_-Siniestralidad_x000a_-Planes de Manejo de Transito _x000a_-Acciones de Gestión en Vía  _x000a__x000a_d. Respuesta a requerimientos:_x000a_Una vez termina la presentación realizada por parte de los funcionarios, se abre el espacio a preguntas, solicitudes y recomendaciones de la ciudadanía. Dado el número de asistentes, se recogieron todos los formatos de preguntas y se agruparon por temas, para dar así la palabra a una persona por tema para que amplié su solicitud. Los temas más frecuentes en las solicitudes estuvieron entorno a parqueo en vía, invasión del espacio público, ciclorutas, semaforización, solicitudes de reductores de velocidad y carga._x000a_Las respuestas permitieron aclarar inquietudes, socializar avances y hacer compromisos. Muchos de los compromisos incluyen el envío de actas a los ciudadanos, reuniones con los solicitantes del Punto B, (Calle 88 entre carreras 12 y 13), y dos recorridos en el sector de rosales, calle 57 con carrera 4 y carrera 1 con calle 45._x000a_"/>
    <m/>
    <s v="NA"/>
    <s v="Felipe Roa "/>
  </r>
  <r>
    <n v="16"/>
    <d v="2019-07-05T00:00:00"/>
    <s v="Calle 77 con Carrera 7"/>
    <s v="El Refugio"/>
    <s v="El Nogal "/>
    <s v="NA"/>
    <s v="Adultez"/>
    <s v="4 Diagnósticos territoriales"/>
    <s v="4.1 Caracterización local"/>
    <s v="I. Recorridos"/>
    <x v="0"/>
    <x v="0"/>
    <s v="NO"/>
    <s v="NA"/>
    <d v="2019-07-05T00:00:00"/>
    <d v="2019-07-26T00:00:00"/>
    <d v="2019-07-05T00:00:00"/>
    <n v="21"/>
    <n v="0"/>
    <x v="0"/>
    <s v="CLM 2"/>
    <s v="ACTA "/>
    <s v="Siendo las dos de la tarde para dar cumplimiento a las solicitudes de la comunidad y Alcaldía Local de Chapinero, se realiza recorrido de verificación por el punto de la carrera 7 con calle 77. En este punto indican que los usuarios de las patinetas prestadoras de servicio de movilización en la localidad las están dejando tiradas en las zonas verdes y andenes del sector, lo cual está generando preocupación a las comunidades por el mal uso de estas ya que puede generar inseguridad tanto para los peatones y ciclistas que transitan por este sector._x000a__x000a_Se procede a tomar registro fotográfico de la afectación la cual se evidencia al encontrar cinco patinetas abandonadas en una zona verde del sector y anden del mismo._x000a__x000a_Siendo las tres de la tarde se da por terminado el recorrido de verificación y esto se mostrara para que se haga un mayor control a la empresa prestadora del servicio de patinetas en la localidad._x000a_"/>
    <m/>
    <s v="NA"/>
    <s v="Felipe Roa "/>
  </r>
  <r>
    <n v="17"/>
    <d v="2019-07-08T00:00:00"/>
    <s v="ALCALDIA LOCAL CHAPINERO"/>
    <s v="Chapinero"/>
    <s v="Chapinero Central "/>
    <s v="NA"/>
    <s v="Adultez"/>
    <s v="1 Formación, sensibilización capacitación"/>
    <s v="1.1 Sensibilización e Información"/>
    <s v="E. Jornadas informativas y de divulgación"/>
    <x v="0"/>
    <x v="0"/>
    <s v="NO"/>
    <s v="NA"/>
    <d v="2019-07-08T00:00:00"/>
    <d v="2019-07-29T00:00:00"/>
    <d v="2019-07-08T00:00:00"/>
    <n v="21"/>
    <n v="0"/>
    <x v="0"/>
    <s v="CLM 2"/>
    <s v="ACTA "/>
    <s v="Se realiza una divulgacion en los medios de la Alcaldia Local de Chapinero, en donde se publica informacion de la SDM en temas de las señales de transito son de todos (5 razones para cuidar las señales) "/>
    <m/>
    <s v="NA"/>
    <s v="Equipo"/>
  </r>
  <r>
    <n v="18"/>
    <d v="2019-07-09T00:00:00"/>
    <s v="Av. Circunvalar con calle 76"/>
    <s v="El Refugio"/>
    <s v="Bella Vista "/>
    <s v="NA"/>
    <s v="Adultez"/>
    <s v="4 Diagnósticos territoriales"/>
    <s v="4.1 Caracterización local"/>
    <s v="I. Recorridos"/>
    <x v="0"/>
    <x v="0"/>
    <s v="NO"/>
    <s v="NA"/>
    <d v="2019-07-09T00:00:00"/>
    <d v="2019-07-30T00:00:00"/>
    <d v="2019-07-09T00:00:00"/>
    <n v="21"/>
    <n v="0"/>
    <x v="0"/>
    <s v="CLM 2"/>
    <s v="ACTA "/>
    <s v="Se realiza recorrido atendiendo solicitud de la Sra. Juanita Villamil realizada en el marco de Diálogos Ciudadanos, la comunidad realiza las siguientes solicitudes:_x000a__x000a_-Avda. Circunvalar con Diagonal 76, solicitud de Cebras Diagonales. Por parte del CLM se realizara pedagogía para la activación del paso semafórico._x000a_-Solicitar a Estudios: _x000a_* Proyecto Santa María,  Cra 1 Este No72A-52, tiene desarrollo urbano el cual indica la comunidad afectara notablemente la movilidad, Taller 6    Cra  4 con Calle 79, Amarillo   Calle 79 b con  Cra 4_x000a_-Circunvalar con 71  Vía en único sentido, solicitan señalización indicando sentido de vía._x000a_-Calle 72 Cra 2 A El Ing. Oscar indica que en esta zona existe una solicitud para la cual es esta actualizado el diseño _x000a_-Calle 74 con 3 solicitud de operativos de control hora pico_x000a_-Cra 3 Calle 74 reforzar señalización horizontal_x000a_"/>
    <m/>
    <s v="NA"/>
    <s v="Felipe Roa "/>
  </r>
  <r>
    <n v="19"/>
    <d v="2019-07-09T00:00:00"/>
    <s v="Colegio Jordan de Sajonia tv 1 # 68-50"/>
    <s v="Pardo Rubio"/>
    <s v="Las Acacias"/>
    <n v="2"/>
    <s v="Adultez"/>
    <s v="2 Gestión participativa del proyecto"/>
    <s v="2.3 Participación ciudadana en Proyectos"/>
    <s v="F. Encuentros Comunitarios"/>
    <x v="0"/>
    <x v="0"/>
    <s v="NO"/>
    <s v="NA"/>
    <d v="2019-07-09T00:00:00"/>
    <d v="2019-07-30T00:00:00"/>
    <d v="2019-07-09T00:00:00"/>
    <n v="21"/>
    <n v="0"/>
    <x v="0"/>
    <s v="CLM 2"/>
    <s v="ACTA "/>
    <s v="Se realiza reunion de participacion con el señor Jhon Sandales y Gianna Bermudez que son encargados del Colegio Jordan de Sajonia. Con quienes se habla de una actividad de contraflujo que se presenta en las horas de salida y entrada de rutas escolares del colegio. ellos indican tener un permiso por parte de la SDM y hacen entrega del mismo que esta bajo numero de radicado SDM-55471-16"/>
    <m/>
    <s v="NA"/>
    <s v="Diana Abril "/>
  </r>
  <r>
    <n v="20"/>
    <d v="2019-07-09T00:00:00"/>
    <s v="CALLE 51 CON CARRERA 1"/>
    <s v="Pardo Rubio"/>
    <s v="Pardo Rubio"/>
    <n v="4"/>
    <s v="Adultez"/>
    <s v="1 Formación, sensibilización capacitación"/>
    <s v="1.1 Sensibilización e Información"/>
    <s v="E. Jornadas informativas y de divulgación"/>
    <x v="0"/>
    <x v="0"/>
    <s v="NO"/>
    <s v="NA"/>
    <d v="2019-07-09T00:00:00"/>
    <d v="2019-07-30T00:00:00"/>
    <d v="2019-07-09T00:00:00"/>
    <n v="21"/>
    <n v="0"/>
    <x v="0"/>
    <s v="CLM 2"/>
    <s v="ACTA "/>
    <s v="Siendo las once y media de la mañana, y dando cumplimiento a una solicitud de la gerente de área de la localidad Edna Lisseth López. Se da inicio a una jornada informativa en el sector de la calles 51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_x000a_Se le da la información a una cantidad de 50 peatones de los cuales solo firma el listado de asistencia un 2%, ya una hora después de estar en este sector se procede a dar por terminada la actividad para ir al segundo punto donde se encuentra otro semáforo actuado donde se dará la misma información a los peatones que transiten por ese sector.  _x000a_"/>
    <m/>
    <s v="NA"/>
    <s v="Felipe Roa "/>
  </r>
  <r>
    <n v="21"/>
    <d v="2019-07-09T00:00:00"/>
    <s v="carrera 10 con calle 90 "/>
    <s v="Chicó Lago"/>
    <s v="El Chico"/>
    <s v="NA"/>
    <s v="Adultez"/>
    <s v="4 Diagnósticos territoriales"/>
    <s v="4.1 Caracterización local"/>
    <s v="I. Recorridos"/>
    <x v="0"/>
    <x v="0"/>
    <s v="NO"/>
    <s v="NA"/>
    <d v="2019-07-09T00:00:00"/>
    <d v="2019-07-30T00:00:00"/>
    <d v="2019-07-09T00:00:00"/>
    <n v="21"/>
    <n v="0"/>
    <x v="0"/>
    <s v="CLM 2"/>
    <s v="ACTA "/>
    <s v="Se realiza recorrido atendiendo las siguientes solicitudes:_x000a__x000a_- Carrera 10 con Calle 90 en donde se realiza solicitud de un volteadero, señal de vía cerrada y operativa de control por la calle 90 con carrera 11 hasta la carrera paralela (autonorte)._x000a__x000a_- En la calle 90 con carrera 9ª se realiza la solicitud de reductores de velocidad para mitigar accidentes y bajar la velocidad de los vehículos que transitan por este sector. _x000a__x000a_- En la carrera 8 con calle 90, es una zona de mucha accidentalidad y se solicita señal de zona escolar. _x000a__x000a_- En la calle 91 con carrera 8 se solicita una zona escolar y se verificara quien realizo la intervención de la vía en la calle 91 con carrera 8._x000a__x000a_- En la calle 91 con carrera 7ª se verifica invasión de vehículos en el espacio público, por lo cual se realizaran jornadas y se solicitaran operativos de control._x000a__x000a_"/>
    <m/>
    <s v="NA"/>
    <s v="Felipe Roa "/>
  </r>
  <r>
    <n v="22"/>
    <d v="2019-07-09T00:00:00"/>
    <s v="CALLE 76 CON CARRERA 1"/>
    <s v="El Refugio"/>
    <s v="Bella Vista "/>
    <n v="1"/>
    <s v="Adultez"/>
    <s v="1 Formación, sensibilización capacitación"/>
    <s v="1.1 Sensibilización e Información"/>
    <s v="E. Jornadas informativas y de divulgación"/>
    <x v="0"/>
    <x v="0"/>
    <s v="NO"/>
    <s v="NA"/>
    <d v="2019-07-09T00:00:00"/>
    <d v="2019-07-30T00:00:00"/>
    <d v="2019-07-09T00:00:00"/>
    <n v="21"/>
    <n v="0"/>
    <x v="0"/>
    <s v="CLM 2"/>
    <s v="ACTA "/>
    <s v="Siendo las doce del mediodía, y dando cumplimiento a una solicitud de la gerente de área de la localidad Edna Lisseth López. Se da inicio a una jornada informativa en el sector de la calles 76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_x000a_Se le da la información a una cantidad de 10 peatones de los cuales solo firma el listado de asistencia un 1%, ya media hora después de estar en este sector se procede a dar por terminada la actividad.  _x000a_"/>
    <m/>
    <s v="NA"/>
    <s v="Diana Abril "/>
  </r>
  <r>
    <n v="23"/>
    <d v="2019-07-10T00:00:00"/>
    <s v="ALCALDIA LOCAL CHAPINERO"/>
    <s v="Chapinero"/>
    <s v="Chapinero Central "/>
    <s v="NA"/>
    <s v="Adultez"/>
    <s v="2 Gestión participativa del proyecto"/>
    <s v="2.1 Articulación de actores"/>
    <s v="G. Reuniones interinstitucionales / Participación en Instancias"/>
    <x v="0"/>
    <x v="0"/>
    <s v="NO"/>
    <s v="NA"/>
    <d v="2019-07-10T00:00:00"/>
    <d v="2019-07-31T00:00:00"/>
    <d v="2019-07-10T00:00:00"/>
    <n v="21"/>
    <n v="0"/>
    <x v="0"/>
    <s v="CLM 2"/>
    <s v="ACTA "/>
    <s v="Se asiste a la reunion ordinaria del Consejo Local de Dispacacidad del mes de Julio, donde se realiza la ponderacion de los cumplimiento de eactividades y se hace una observacion frente a actividades faltantes para el cumplimiento del 100% las cuales de acuerdan terminar a fecha de noviembre del presente año."/>
    <s v="Consejo Local de Discapacidad (CLD)"/>
    <s v="NA"/>
    <s v="Equipo"/>
  </r>
  <r>
    <n v="24"/>
    <d v="2019-07-10T00:00:00"/>
    <s v="calle 100 y 96 entre carrera 8 y 9"/>
    <s v="Chicó Lago"/>
    <s v="Chico Norte II"/>
    <n v="16"/>
    <s v="Adultez"/>
    <s v="1 Formación, sensibilización capacitación"/>
    <s v="1.1 Sensibilización e Información"/>
    <s v="E. Jornadas informativas y de divulgación"/>
    <x v="0"/>
    <x v="0"/>
    <s v="NO"/>
    <s v="NA"/>
    <d v="2019-07-10T00:00:00"/>
    <d v="2019-07-31T00:00:00"/>
    <d v="2019-07-10T00:00:00"/>
    <n v="21"/>
    <n v="0"/>
    <x v="0"/>
    <s v="CLM 2"/>
    <s v="ACTA "/>
    <s v="Siendo las diez de la mañana, y dando cumplimiento a los pactos de la localidad. Se da inicio a una jornada informativa en el sector de las calles 100 y 96 entre carreras 8 y 9,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6 personas las cuales se encuentran en los vehículos a la hora de dar la información y se deja volantes informativos en los vehículos que no estaba su dueño cerca, se da por terminada la actividad siendo las 11:30 am. _x000a_"/>
    <m/>
    <s v="NA"/>
    <s v="Diana Abril "/>
  </r>
  <r>
    <n v="25"/>
    <d v="2019-07-10T00:00:00"/>
    <s v="parque de la 93 cl 93a y cl 93b entre cr 13 y cr 11a "/>
    <s v="Chicó Lago"/>
    <s v="Chico Norte "/>
    <n v="16"/>
    <s v="Adultez"/>
    <s v="1 Formación, sensibilización capacitación"/>
    <s v="1.1 Sensibilización e Información"/>
    <s v="E. Jornadas informativas y de divulgación"/>
    <x v="0"/>
    <x v="0"/>
    <s v="NO"/>
    <s v="NA"/>
    <d v="2019-07-10T00:00:00"/>
    <d v="2019-07-31T00:00:00"/>
    <d v="2019-07-10T00:00:00"/>
    <n v="21"/>
    <n v="0"/>
    <x v="0"/>
    <s v="CLM 2"/>
    <s v="ACTA "/>
    <s v="Siendo las once y cuarenta de la mañana,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6 personas las cuales se encuentran en los vehículos a la hora de dar la información y se deja volantes informativos en los vehículos que no estaba su dueño cerca, se da por terminada la actividad siendo las 12:30 pm. _x000a_"/>
    <m/>
    <s v="NA"/>
    <s v="Diana Abril "/>
  </r>
  <r>
    <n v="26"/>
    <d v="2019-07-10T00:00:00"/>
    <s v="Cl. 90 y 85 entre paralela y Cr. 11 "/>
    <s v="Chicó Lago"/>
    <s v="El Chico"/>
    <n v="7"/>
    <s v="Adultez"/>
    <s v="1 Formación, sensibilización capacitación"/>
    <s v="1.1 Sensibilización e Información"/>
    <s v="E. Jornadas informativas y de divulgación"/>
    <x v="0"/>
    <x v="0"/>
    <s v="NO"/>
    <s v="NA"/>
    <d v="2019-07-10T00:00:00"/>
    <d v="2019-07-31T00:00:00"/>
    <d v="2019-07-10T00:00:00"/>
    <n v="21"/>
    <n v="0"/>
    <x v="0"/>
    <s v="CLM 2"/>
    <s v="ACTA "/>
    <s v="Siendo las once y cuarenta de la mañan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7 personas las cuales se encuentran en los vehículos a la hora de dar la información y se deja volantes informativos en los vehículos que no estaba su dueño cerca, se da por terminada la actividad siendo las 2:30 pm. _x000a_"/>
    <m/>
    <s v="NA"/>
    <s v="Diana Abril "/>
  </r>
  <r>
    <n v="27"/>
    <d v="2019-07-10T00:00:00"/>
    <s v="CASA DE LA IGUALDAD DE OPORTUNIDADES"/>
    <s v="Chapinero"/>
    <s v="Chapinero Central "/>
    <s v="NA"/>
    <s v="Adultez"/>
    <s v="2 Gestión participativa del proyecto"/>
    <s v="2.1 Articulación de actores"/>
    <s v="G. Reuniones interinstitucionales / Participación en Instancias"/>
    <x v="0"/>
    <x v="0"/>
    <s v="NO"/>
    <s v="NA"/>
    <d v="2019-07-10T00:00:00"/>
    <d v="2019-07-31T00:00:00"/>
    <d v="2019-07-10T00:00:00"/>
    <n v="21"/>
    <n v="0"/>
    <x v="0"/>
    <s v="CLM 2"/>
    <s v="ACTA "/>
    <s v="Se participa en el COLMYG para la cual se realiza balance de las acciones ejecutadas en el marco del POAL, por parte del enlace SOFIA se realiza socializacion de la linea para que sea socializada con lo lideres asistentes."/>
    <s v="Comité Operativo Local de Mujer (COLMYG)"/>
    <s v="NA"/>
    <s v="Equipo"/>
  </r>
  <r>
    <n v="28"/>
    <d v="2019-07-11T00:00:00"/>
    <s v="ALCALDIA LOCAL CHAPINERO"/>
    <s v="Chapinero"/>
    <s v="Chapinero Central "/>
    <s v="NA"/>
    <s v="Adultez"/>
    <s v="2 Gestión participativa del proyecto"/>
    <s v="2.1 Articulación de actores"/>
    <s v="G. Reuniones interinstitucionales / Participación en Instancias"/>
    <x v="0"/>
    <x v="0"/>
    <s v="NO"/>
    <s v="NA"/>
    <d v="2019-07-11T00:00:00"/>
    <d v="2019-08-01T00:00:00"/>
    <d v="2019-07-11T00:00:00"/>
    <n v="21"/>
    <n v="0"/>
    <x v="0"/>
    <s v="CLM 2"/>
    <s v="ACTA "/>
    <s v="Se realiza la elaboracion de las fichas de contenido programatico por cada una de las actividades propuestas en el evento de sinistralidad "/>
    <s v="Consejo Local de gestión de Riesgo y Cambio Climático (CLGR-CC), "/>
    <s v="NA"/>
    <s v="Diana Abril "/>
  </r>
  <r>
    <n v="29"/>
    <d v="2019-07-11T00:00:00"/>
    <s v="ALCALDIA LOCAL CHAPINERO"/>
    <s v="Chapinero"/>
    <s v="Chapinero Central "/>
    <s v="NA"/>
    <s v="Adultez"/>
    <s v="2 Gestión participativa del proyecto"/>
    <s v="2.1 Articulación de actores"/>
    <s v="G. Reuniones interinstitucionales / Participación en Instancias"/>
    <x v="0"/>
    <x v="0"/>
    <s v="NO"/>
    <s v="NA"/>
    <d v="2019-07-11T00:00:00"/>
    <d v="2019-08-01T00:00:00"/>
    <d v="2019-07-11T00:00:00"/>
    <n v="21"/>
    <n v="0"/>
    <x v="0"/>
    <s v="CLM 2"/>
    <s v="ACTA "/>
    <s v="Se realiza reunion con el representante de la alcaldia local, con la finalidad de elaborar el operativo a regular via la calera, para lo anterior se realizara una segunda reunion el dia 16 de julio con la policia de transito."/>
    <s v="Otro"/>
    <s v="NA"/>
    <s v="Equipo"/>
  </r>
  <r>
    <n v="30"/>
    <d v="2019-07-11T00:00:00"/>
    <s v="ALCALDIA LOCAL CHAPINERO"/>
    <s v="Chapinero"/>
    <s v="Chapinero Central "/>
    <n v="1"/>
    <s v="Adultez"/>
    <s v="2 Gestión participativa del proyecto"/>
    <s v="2.3 Participación ciudadana en Proyectos"/>
    <s v="F. Encuentros Comunitarios"/>
    <x v="0"/>
    <x v="0"/>
    <s v="NO"/>
    <s v="NA"/>
    <d v="2019-07-11T00:00:00"/>
    <d v="2019-08-01T00:00:00"/>
    <d v="2019-07-11T00:00:00"/>
    <n v="21"/>
    <n v="0"/>
    <x v="0"/>
    <s v="CLM 2"/>
    <s v="ACTA "/>
    <s v="Se reaaliza reunion con la señora Bertha Valero con la finalidad de establecer conpromisos en el marco de la problemática de invasion de espacio publico presentado por la U. Distrital y la U. Gran Colombia. Se establece desarrollar mesa de trabajo con la alcaldia local, policia de transito y de seguridad con la finalidad de acordar un operativo de impacto en la zona "/>
    <m/>
    <s v="NA"/>
    <s v="Diana Abril "/>
  </r>
  <r>
    <n v="31"/>
    <d v="2019-07-15T00:00:00"/>
    <s v="ALCALDIA LOCAL CHAPINERO"/>
    <s v="Chapinero"/>
    <s v="Chapinero Central "/>
    <s v="NA"/>
    <s v="Adultez"/>
    <s v="2 Gestión participativa del proyecto"/>
    <s v="2.1 Articulación de actores"/>
    <s v="G. Reuniones interinstitucionales / Participación en Instancias"/>
    <x v="0"/>
    <x v="0"/>
    <s v="NO"/>
    <s v="NA"/>
    <d v="2019-07-15T00:00:00"/>
    <d v="2019-08-05T00:00:00"/>
    <d v="2019-07-15T00:00:00"/>
    <n v="21"/>
    <n v="0"/>
    <x v="0"/>
    <s v="CLM 2"/>
    <s v="ACTA "/>
    <s v="Se realiza solicitud de reunion con el presidente de la JAL, con la finalidad de abordar tema de proyecto patinetas en la localidad la cual se desarrollara el dia 16 de julio a las 8 y media de la mañana en la JAL "/>
    <s v="Otro"/>
    <s v="Reunion con referente de la JAL"/>
    <s v="Equipo"/>
  </r>
  <r>
    <n v="32"/>
    <d v="2019-07-16T00:00:00"/>
    <s v="ALCALDIA LOCAL CHAPINERO"/>
    <s v="Chapinero"/>
    <s v="Chapinero Central "/>
    <s v="NA"/>
    <s v="Adultez"/>
    <s v="2 Gestión participativa del proyecto"/>
    <s v="2.1 Articulación de actores"/>
    <s v="G. Reuniones interinstitucionales / Participación en Instancias"/>
    <x v="0"/>
    <x v="0"/>
    <s v="NO"/>
    <s v="NA"/>
    <d v="2019-07-16T00:00:00"/>
    <d v="2019-08-05T00:00:00"/>
    <d v="2019-07-16T00:00:00"/>
    <n v="20"/>
    <n v="0"/>
    <x v="0"/>
    <s v="CLM 2"/>
    <s v="ACTA "/>
    <s v="Se realiza presentacion por parte de la oficina de gestion social con el alcalde local a quien se le indica el protocolo de patinetas en donde se atienden las inquitudes del mismo por el control al espacio publico "/>
    <s v="Otro"/>
    <s v="Reunion con Alcalde Local de Chapinero"/>
    <s v="Diana Abril "/>
  </r>
  <r>
    <n v="33"/>
    <d v="2019-07-16T00:00:00"/>
    <s v="ALCALDIA LOCAL CHAPINERO"/>
    <s v="Chapinero"/>
    <s v="Chapinero Central "/>
    <s v="NA"/>
    <s v="Adultez"/>
    <s v="2 Gestión participativa del proyecto"/>
    <s v="2.1 Articulación de actores"/>
    <s v="G. Reuniones interinstitucionales / Participación en Instancias"/>
    <x v="0"/>
    <x v="0"/>
    <s v="NO"/>
    <s v="NA"/>
    <d v="2019-07-16T00:00:00"/>
    <d v="2019-08-06T00:00:00"/>
    <d v="2019-07-16T00:00:00"/>
    <n v="21"/>
    <n v="0"/>
    <x v="0"/>
    <s v="CLM 2"/>
    <s v="ACTA "/>
    <s v="Se participa en la reunion interinstitucional , en la cual se invita a la secretaria distrital de movilidad para atender las necesidades y dar orientacion frente a la invasion del espacio publico "/>
    <s v="Otro"/>
    <s v="Comision Ambiental Local"/>
    <s v="Diana Abril "/>
  </r>
  <r>
    <n v="34"/>
    <d v="2019-07-16T00:00:00"/>
    <s v="ALCALDIA LOCAL CHAPINERO"/>
    <s v="Chapinero"/>
    <s v="Chapinero Central "/>
    <s v="NA"/>
    <s v="Adultez"/>
    <s v="2 Gestión participativa del proyecto"/>
    <s v="2.1 Articulación de actores"/>
    <s v="G. Reuniones interinstitucionales / Participación en Instancias"/>
    <x v="0"/>
    <x v="0"/>
    <s v="NO"/>
    <s v="NA"/>
    <d v="2019-07-16T00:00:00"/>
    <d v="2019-08-06T00:00:00"/>
    <d v="2019-07-16T00:00:00"/>
    <n v="21"/>
    <n v="0"/>
    <x v="0"/>
    <s v="CLM 2"/>
    <s v="ACTA "/>
    <s v="Se realiza reunion interinstitucional con funcionarios de la Alcaldia local de Chapinero para programar el operativo en la via Bogota La Calera "/>
    <s v="Otro"/>
    <s v="Reunion para operativos la Calera "/>
    <s v="Diana Abril "/>
  </r>
  <r>
    <n v="35"/>
    <d v="2019-07-17T00:00:00"/>
    <s v="SUBDIRECCION LOCAL INTEGRACION "/>
    <s v="Chapinero"/>
    <s v="Chapinero Central "/>
    <s v="NA"/>
    <s v="Adultez"/>
    <s v="2 Gestión participativa del proyecto"/>
    <s v="2.1 Articulación de actores"/>
    <s v="G. Reuniones interinstitucionales / Participación en Instancias"/>
    <x v="0"/>
    <x v="0"/>
    <s v="NO"/>
    <s v="NA"/>
    <d v="2019-07-17T00:00:00"/>
    <d v="2019-08-07T00:00:00"/>
    <d v="2019-07-17T00:00:00"/>
    <n v="21"/>
    <n v="0"/>
    <x v="0"/>
    <s v="CLM 2"/>
    <s v="ACTA "/>
    <s v="Se participa en la reunion ordinaria del COLEV en la cual se adelantan todos los temas para las personas de la localidad "/>
    <s v="Comité Operativo Local de envejecimiento y vejez (COLEV)"/>
    <s v="NA"/>
    <s v="Diana Abril "/>
  </r>
  <r>
    <n v="36"/>
    <d v="2019-07-17T00:00:00"/>
    <s v="CALLE 76 CON CARRERA 1"/>
    <s v="El Refugio"/>
    <s v="Bella Vista "/>
    <n v="1"/>
    <s v="Adultez"/>
    <s v="1 Formación, sensibilización capacitación"/>
    <s v="1.1 Sensibilización e Información"/>
    <s v="E. Jornadas informativas y de divulgación"/>
    <x v="0"/>
    <x v="0"/>
    <s v="NO"/>
    <s v="NA"/>
    <d v="2019-07-17T00:00:00"/>
    <d v="2019-08-07T00:00:00"/>
    <d v="2019-07-17T00:00:00"/>
    <n v="21"/>
    <n v="0"/>
    <x v="0"/>
    <s v="CLM 2"/>
    <s v="ACTA "/>
    <s v="Siendo las doce del mediodía, y dando cumplimiento a una solicitud de la gerente de área de la localidad Edna Lisseth López. Se da inicio a una jornada informativa en el sector de la calles 76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_x000a_Se le da la información a una cantidad de 10 peatones de los cuales solo firma el listado de asistencia un 1%, ya media hora después de estar en este sector se procede a dar por terminada la actividad.  _x000a_"/>
    <m/>
    <s v="NA"/>
    <s v="Felipe Roa "/>
  </r>
  <r>
    <n v="37"/>
    <d v="2019-07-17T00:00:00"/>
    <s v="CALLE 51 CON CARRERA 1"/>
    <s v="Pardo Rubio"/>
    <s v="Pardo Rubio"/>
    <s v="NA"/>
    <s v="Adultez"/>
    <s v="4 Diagnósticos territoriales"/>
    <s v="4.1 Caracterización local"/>
    <s v="I. Recorridos"/>
    <x v="0"/>
    <x v="0"/>
    <s v="NO"/>
    <s v="NA"/>
    <d v="2019-07-17T00:00:00"/>
    <d v="2019-08-07T00:00:00"/>
    <d v="2019-07-17T00:00:00"/>
    <n v="21"/>
    <n v="0"/>
    <x v="0"/>
    <s v="CLM 2"/>
    <s v="ACTA "/>
    <s v="Siendo las dos de la tarde, y dando cumplimiento a una solicitud de la gerente de área de la localidad Edna Lisseth López. Se da inicio a una jornada informativa en el sector de la calles 51 con carrera 1 (Av. Circunvalar), donde se identifica que codensa esta realizando reparaciones por lo cual no se puede realizar por lo cual se deja como un recorrido de verificacion, donde se toma registro fotografico.  _x000a_"/>
    <m/>
    <s v="NA"/>
    <s v="Equipo"/>
  </r>
  <r>
    <n v="38"/>
    <d v="2019-07-17T00:00:00"/>
    <s v="ALCALDIA LOCAL CHAPINERO"/>
    <s v="Chapinero"/>
    <s v="Chapinero Central "/>
    <s v="NA"/>
    <s v="Adultez"/>
    <s v="2 Gestión participativa del proyecto"/>
    <s v="2.1 Articulación de actores"/>
    <s v="G. Reuniones interinstitucionales / Participación en Instancias"/>
    <x v="0"/>
    <x v="0"/>
    <s v="NO"/>
    <s v="NA"/>
    <d v="2019-07-17T00:00:00"/>
    <d v="2019-08-07T00:00:00"/>
    <d v="2019-07-17T00:00:00"/>
    <n v="21"/>
    <n v="0"/>
    <x v="0"/>
    <s v="CLM 2"/>
    <s v="ACTA "/>
    <s v="Se realiza reunion con la referente de participacion, con la finalidad de tener retroalimentacion de la aplicación del instrumento realizado a la comision de movilidad "/>
    <s v="Otro"/>
    <s v="Reunion con referente de Participacion "/>
    <s v="Diana Abril "/>
  </r>
  <r>
    <n v="39"/>
    <d v="2019-07-18T00:00:00"/>
    <s v="SUBDIRECCION LOCAL INTEGRACION "/>
    <s v="Chapinero"/>
    <s v="Chapinero Central "/>
    <s v="NA"/>
    <s v="Adultez"/>
    <s v="2 Gestión participativa del proyecto"/>
    <s v="2.1 Articulación de actores"/>
    <s v="G. Reuniones interinstitucionales / Participación en Instancias"/>
    <x v="0"/>
    <x v="0"/>
    <s v="NO"/>
    <s v="NA"/>
    <d v="2019-07-18T00:00:00"/>
    <d v="2019-08-08T00:00:00"/>
    <d v="2019-07-18T00:00:00"/>
    <n v="21"/>
    <n v="0"/>
    <x v="0"/>
    <s v="CLM 2"/>
    <s v="ACTA "/>
    <s v="Se participa en la reunion ordinaria de la UAT en la cual se adelantan todos los temas para las personas de la localidad "/>
    <s v="Unidad de Apoyo Técnico (UAT)"/>
    <s v="NA"/>
    <s v="Equipo"/>
  </r>
  <r>
    <n v="40"/>
    <d v="2019-07-18T00:00:00"/>
    <s v="Cl. 80 entre Cr. 11 y Cr. 15"/>
    <s v="Chicó Lago"/>
    <s v="Quinta Camacho"/>
    <n v="14"/>
    <s v="Adultez"/>
    <s v="1 Formación, sensibilización capacitación"/>
    <s v="1.1 Sensibilización e Información"/>
    <s v="E. Jornadas informativas y de divulgación"/>
    <x v="0"/>
    <x v="0"/>
    <s v="NO"/>
    <s v="NA"/>
    <d v="2019-07-18T00:00:00"/>
    <d v="2019-08-08T00:00:00"/>
    <d v="2019-07-18T00:00:00"/>
    <n v="21"/>
    <n v="0"/>
    <x v="0"/>
    <s v="CLM 2"/>
    <s v="ACTA "/>
    <s v="Siendo las nueve y media de la mañana, se da inicio a una jornada informativa en el sector de la calle 80 entre carrera 11 y carrera 15. Donde se da información a la comunidad y comerciantes del sector sobre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jornada informativa a la comunidad y comerciantes del sector._x000a_"/>
    <m/>
    <s v="NA"/>
    <s v="Felipe Roa "/>
  </r>
  <r>
    <n v="41"/>
    <d v="2019-07-18T00:00:00"/>
    <s v="Cl. 85 entre Cr. 11 y Cr. 16"/>
    <s v="Chicó Lago"/>
    <s v="Quinta Camacho"/>
    <n v="8"/>
    <s v="Adultez"/>
    <s v="1 Formación, sensibilización capacitación"/>
    <s v="1.1 Sensibilización e Información"/>
    <s v="E. Jornadas informativas y de divulgación"/>
    <x v="0"/>
    <x v="0"/>
    <s v="NO"/>
    <s v="NA"/>
    <d v="2019-07-18T00:00:00"/>
    <d v="2019-08-08T00:00:00"/>
    <d v="2019-07-18T00:00:00"/>
    <n v="21"/>
    <n v="0"/>
    <x v="0"/>
    <s v="CLM 2"/>
    <s v="ACTA "/>
    <s v="Siendo las once cuarenta y cinco de la mañana se da inicio a una jornada informativa en el sector de la calle 85 entre carrera 11 y carrera 15. Donde se da información a la comunidad y comerciantes del sector sobre el tema de la señalización y de invasión de espacio público por cargue y descargue. Se les indica por otro lado la normatividad vigente en el CNT Ley 1811 de 2016, donde se les indica que no se puede hacen invasión por parte de vehículos en otras palabras no se puede parquear en el sector. No se logra registro de la comunidad ya que algunos vehículos no tenían su propietario cerca y los ciudadanos informados no daban los datos._x000a_Se da por terminada la actividad jornada informativa a la comunidad y comerciantes del sector._x000a_ _x000a_"/>
    <m/>
    <s v="NA"/>
    <s v="Equipo"/>
  </r>
  <r>
    <n v="42"/>
    <d v="2019-07-18T00:00:00"/>
    <s v="Cl. 90 entre paralela y Cr. 11 "/>
    <s v="Chicó Lago"/>
    <s v="El Chico"/>
    <n v="3"/>
    <s v="Adultez"/>
    <s v="1 Formación, sensibilización capacitación"/>
    <s v="1.1 Sensibilización e Información"/>
    <s v="E. Jornadas informativas y de divulgación"/>
    <x v="0"/>
    <x v="0"/>
    <s v="NO"/>
    <s v="NA"/>
    <d v="2019-07-18T00:00:00"/>
    <d v="2019-08-08T00:00:00"/>
    <d v="2019-07-18T00:00:00"/>
    <n v="21"/>
    <n v="0"/>
    <x v="0"/>
    <s v="CLM 2"/>
    <s v="ACTA "/>
    <s v="Siendo las doce y mediodi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3 personas las cuales se encuentran en los vehículos a la hora de dar la información y se deja volantes informativos en los vehículos que no estaba su dueño cerca, se da por terminada la actividad siendo las 2:00 pm. _x000a_"/>
    <m/>
    <s v="NA"/>
    <s v="Felipe Roa "/>
  </r>
  <r>
    <n v="43"/>
    <d v="2019-07-18T00:00:00"/>
    <s v="Parque de la 93 Cl. 93a y Cl.93b entre Cr. 13 y Cr.11a "/>
    <s v="Chicó Lago"/>
    <s v="Chico Norte"/>
    <n v="6"/>
    <s v="Adultez"/>
    <s v="1 Formación, sensibilización capacitación"/>
    <s v="1.1 Sensibilización e Información"/>
    <s v="E. Jornadas informativas y de divulgación"/>
    <x v="0"/>
    <x v="0"/>
    <s v="NO"/>
    <s v="NA"/>
    <d v="2019-07-18T00:00:00"/>
    <d v="2019-08-08T00:00:00"/>
    <d v="2019-07-18T00:00:00"/>
    <n v="21"/>
    <n v="0"/>
    <x v="0"/>
    <s v="CLM 2"/>
    <s v="ACTA "/>
    <s v="Siendo las dos y dies de la tarde,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6 personas las cuales se encuentran en los vehículos a la hora de dar la información y se deja volantes informativos en los vehículos que no estaba su dueño cerca, se da por terminada la actividad siendo las 12:30 pm. _x000a_"/>
    <m/>
    <s v="NA"/>
    <s v="Felipe Roa "/>
  </r>
  <r>
    <n v="44"/>
    <d v="2019-07-18T00:00:00"/>
    <s v="ALCALDIA LOCAL CHAPINERO"/>
    <s v="Chapinero"/>
    <s v="Chapinero Central "/>
    <s v="NA"/>
    <s v="Adultez"/>
    <s v="2 Gestión participativa del proyecto"/>
    <s v="2.1 Articulación de actores"/>
    <s v="G. Reuniones interinstitucionales / Participación en Instancias"/>
    <x v="0"/>
    <x v="0"/>
    <s v="NO"/>
    <s v="NA"/>
    <d v="2019-07-18T00:00:00"/>
    <d v="2019-08-08T00:00:00"/>
    <d v="2019-07-18T00:00:00"/>
    <n v="21"/>
    <n v="0"/>
    <x v="0"/>
    <s v="CLM 2"/>
    <s v="ACTA "/>
    <s v="Se participa en la reunion ordinaria del CLGR/CC en la cual se adelantan todos los temas para las personas de la localidad "/>
    <s v="Consejo Local de gestión de Riesgo y Cambio Climático (CLGR-CC), "/>
    <s v="NA"/>
    <s v="Diana Abril "/>
  </r>
  <r>
    <n v="45"/>
    <d v="2019-07-18T00:00:00"/>
    <s v="CALLE 51 CON CARRERA 1"/>
    <s v="Chapinero"/>
    <s v="Chapinero Central "/>
    <s v="NA"/>
    <s v="Adultez"/>
    <s v="2 Gestión participativa del proyecto"/>
    <s v="2.1 Articulación de actores"/>
    <s v="G. Reuniones interinstitucionales / Participación en Instancias"/>
    <x v="0"/>
    <x v="0"/>
    <s v="NO"/>
    <s v="NA"/>
    <d v="2019-07-18T00:00:00"/>
    <d v="2019-08-08T00:00:00"/>
    <d v="2019-07-18T00:00:00"/>
    <n v="21"/>
    <n v="0"/>
    <x v="0"/>
    <s v="CLM 2"/>
    <s v="ACTA "/>
    <s v="Se participa en la reunion ordinaria del COLIA en la cual se adelantan todos los temas para las personas de la localidad "/>
    <s v="Comité Operativo Local de Infancia y Adolescencia (COLIA), "/>
    <s v="NA"/>
    <s v="Diana Abril "/>
  </r>
  <r>
    <n v="46"/>
    <d v="2019-07-19T00:00:00"/>
    <s v="Universidad EAN calle 78 # 9-73"/>
    <s v="El Refugio"/>
    <s v="El Nogal "/>
    <n v="1"/>
    <s v="Adultez"/>
    <s v="2 Gestión participativa del proyecto"/>
    <s v="2.3 Participación ciudadana en Proyectos"/>
    <s v="F. Encuentros Comunitarios"/>
    <x v="0"/>
    <x v="0"/>
    <s v="NO"/>
    <s v="NA"/>
    <d v="2019-07-19T00:00:00"/>
    <d v="2019-08-09T00:00:00"/>
    <d v="2019-07-19T00:00:00"/>
    <n v="21"/>
    <n v="0"/>
    <x v="0"/>
    <s v="CLM 2"/>
    <s v="ACTA "/>
    <s v="Se realiza reunion con la encargada de los temas de la universidad con el fin de programar reunion para el proyecto de patinetas "/>
    <m/>
    <s v="NA"/>
    <s v="Diana Abril "/>
  </r>
  <r>
    <n v="47"/>
    <d v="2019-07-23T00:00:00"/>
    <s v="ALCALDIA LOCAL CHAPINERO"/>
    <s v="Chapinero"/>
    <s v="Chapinero Central "/>
    <s v="NA"/>
    <s v="Adultez"/>
    <s v="2 Gestión participativa del proyecto"/>
    <s v="2.1 Articulación de actores"/>
    <s v="G. Reuniones interinstitucionales / Participación en Instancias"/>
    <x v="0"/>
    <x v="0"/>
    <s v="NO"/>
    <s v="NA"/>
    <d v="2019-07-23T00:00:00"/>
    <d v="2019-08-13T00:00:00"/>
    <d v="2019-07-23T00:00:00"/>
    <n v="21"/>
    <n v="0"/>
    <x v="0"/>
    <s v="CLM 2"/>
    <s v="ACTA "/>
    <s v="Se realiza reunion con la policia de vigilancia, de transito y referente de seguridad. Con el fin de verificar algunos puntos por la invasion de vehiculos en la via publica "/>
    <s v="Otro"/>
    <s v="Reunion con referentes de seguridad y policia "/>
    <s v="Diana Abril "/>
  </r>
  <r>
    <n v="48"/>
    <d v="2019-07-23T00:00:00"/>
    <s v="CALLE 76 CON CARRERA 1"/>
    <s v="El Refugio"/>
    <s v="Bella Vista "/>
    <n v="13"/>
    <s v="Adultez"/>
    <s v="1 Formación, sensibilización capacitación"/>
    <s v="1.1 Sensibilización e Información"/>
    <s v="E. Jornadas informativas y de divulgación"/>
    <x v="0"/>
    <x v="0"/>
    <s v="NO"/>
    <s v="NA"/>
    <d v="2019-07-23T00:00:00"/>
    <d v="2019-08-13T00:00:00"/>
    <d v="2019-07-23T00:00:00"/>
    <n v="21"/>
    <n v="0"/>
    <x v="0"/>
    <s v="CLM 2"/>
    <s v="ACTA "/>
    <s v="Siendo las nueve y media de la mañana, y dando cumplimiento a una solicitud de la gerente de área de la localidad Edna Lisseth López. Se da inicio a una jornada informativa en el sector de la calles 76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_x000a_Se le da la información a una cantidad de 13 peatones, ya después de media hora de estar en este sector se procede a dar por terminada la actividad para ir al otro punto de la calle 51 con carrera 1.  _x000a__x000a_"/>
    <m/>
    <s v="NA"/>
    <s v="Felipe Roa "/>
  </r>
  <r>
    <n v="49"/>
    <d v="2019-07-23T00:00:00"/>
    <s v="CALLE 51 CON CARRERA 1"/>
    <s v="Pardo Rubio"/>
    <s v="Pardo Rubio"/>
    <n v="4"/>
    <s v="Adultez"/>
    <s v="1 Formación, sensibilización capacitación"/>
    <s v="1.1 Sensibilización e Información"/>
    <s v="E. Jornadas informativas y de divulgación"/>
    <x v="0"/>
    <x v="0"/>
    <s v="NO"/>
    <s v="NA"/>
    <d v="2019-07-23T00:00:00"/>
    <d v="2019-08-13T00:00:00"/>
    <d v="2019-07-23T00:00:00"/>
    <n v="21"/>
    <n v="0"/>
    <x v="0"/>
    <s v="CLM 2"/>
    <s v="ACTA "/>
    <s v="Siendo las once y media de la mañana, y dando cumplimiento a una solicitud de la gerente de área de la localidad Edna Lisseth López. Se da inicio a una jornada informativa en el sector de la calles 51 con carrera 1 (Av. Circunvalar), donde se da información a peatones que transitan por este sector sobre el uso de los semáforos actuados. Los cuales la comunidad aun no hace uso por desconocimientos de los mismos, se indica a los peatones que pasan por este sector que deben hacer uso de este tipo de semáforo actuado el cual deben oprimir para que este les dé un paso seguro en menor tiempo y así pasar con una tranquilidad y sin afanes._x000a_Se le da la información a una cantidad de 4 peatones, ya después de media hora de estar en este sector se procede a dar por terminada la actividad.  _x000a__x000a_"/>
    <m/>
    <s v="NA"/>
    <s v="Felipe Roa "/>
  </r>
  <r>
    <n v="50"/>
    <d v="2019-07-23T00:00:00"/>
    <s v="CALLE 83 # 14-19"/>
    <s v="Chicó Lago"/>
    <s v="El Retiro"/>
    <n v="9"/>
    <s v="Adultez"/>
    <s v="2 Gestión participativa del proyecto"/>
    <s v="2.3 Participación ciudadana en Proyectos"/>
    <s v="F. Encuentros Comunitarios"/>
    <x v="0"/>
    <x v="0"/>
    <s v="NO"/>
    <s v="NA"/>
    <d v="2019-07-23T00:00:00"/>
    <d v="2019-08-13T00:00:00"/>
    <d v="2019-07-23T00:00:00"/>
    <n v="21"/>
    <n v="0"/>
    <x v="0"/>
    <s v="CLM 2"/>
    <s v="ACTA "/>
    <s v="Zona rosa 86a con carrera 13 cierre vial por patrte del IDU, se convoca a reunion con respresentantes del hotel sofitel y four seasons, se aborda cargue y descargue sobre la 85 y ascenso y descenso de pasajeros sobre la 86a, se revisara PMT sobre la zona de cargue y descargue que autorizo SDM."/>
    <m/>
    <s v="NA"/>
    <s v="Diana Abril "/>
  </r>
  <r>
    <n v="51"/>
    <d v="2019-07-23T00:00:00"/>
    <s v="CALLE 52 # 13-65"/>
    <s v="Chapinero"/>
    <s v="Chapinero Central "/>
    <s v="NA"/>
    <s v="Adultez"/>
    <s v="2 Gestión participativa del proyecto"/>
    <s v="2.1 Articulación de actores"/>
    <s v="G. Reuniones interinstitucionales / Participación en Instancias"/>
    <x v="0"/>
    <x v="0"/>
    <s v="NO"/>
    <s v="NA"/>
    <d v="2019-07-23T00:00:00"/>
    <d v="2019-08-13T00:00:00"/>
    <d v="2019-07-23T00:00:00"/>
    <n v="21"/>
    <n v="0"/>
    <x v="0"/>
    <s v="CLM 2"/>
    <s v="ACTA "/>
    <s v="Se realiza reunion con referente del SEN Bienestar y Madelena Rojas dwe Transmilenio. Con la finalidad de abordar talleres en la sede de la calle 52 el dia 12 de agosto de 10 a 11 am de 4 a 5 pm y de 7 y media a 8 pm "/>
    <s v="Otro"/>
    <s v="Reunion con referente Transmilenio "/>
    <s v="Diana Abril "/>
  </r>
  <r>
    <n v="52"/>
    <d v="2019-07-24T00:00:00"/>
    <s v="CARRERA 11A # 93A -46"/>
    <s v="Chicó Lago"/>
    <s v="Chico Norte"/>
    <n v="6"/>
    <s v="Adultez"/>
    <s v="2 Gestión participativa del proyecto"/>
    <s v="2.3 Participación ciudadana en Proyectos"/>
    <s v="F. Encuentros Comunitarios"/>
    <x v="0"/>
    <x v="0"/>
    <s v="NO"/>
    <s v="NA"/>
    <d v="2019-07-24T00:00:00"/>
    <d v="2019-08-14T00:00:00"/>
    <d v="2019-07-24T00:00:00"/>
    <n v="21"/>
    <n v="0"/>
    <x v="0"/>
    <s v="CLM 2"/>
    <s v="ACTA "/>
    <s v="Siendo las 11:0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_x000a__x000a_1-Marco Normativo_x000a_*26 de sept de 2018 Decreto 552- DADEP Marco Regulatorio del Aprovechamiento del Espacio Público_x000a_*12 de dic 2018 Circular 006 –SDM Recomendaciones de tránsito para vehículos tipo patinetas con o sin motor._x000a_*4 de feb de 2019 Resolución 036 –DADEP Se adiciona la actividad de alquiler de bicicletas o patinetas a las actividades de aprovechamiento económico del espacio público._x000a_*21 de abril de 2019 Resolución 172- SDM Establece las tarifas para los servicios de grúas y parqueaderos de inmovilización de vehículos tipo patineta con o sin motor._x000a_*23 de mayo de 2019 Resolución 209 –SDM Adopta el protocolo para el aprovechamiento económico del espacio público para las actividades de alquiler, préstamo o uso compartido, a título oneroso o gratuito de bicicletas o patinetas._x000a_2-Regulación al Usuario _x000a_*Seguridad Vial_x000a_*Circulación_x000a_*Regulación al Usuario _x000a_*Prohibiciones de estacionamiento_x000a_*Protocolo para para la actividad de alquiler de patinetas en el espacio público_x000a_*Georreferenciación Primer Fase_x000a__x000a_3-Gestión Social _x000a__x000a_En esta fase del proyecto se realiza el proceso de información, divulgación, atención al ciudadano, Sostenibilidad, Capacitación._x000a__x000a__x000a__x000a_Seguidamente la comunidad presenta sus inquietudes al respecto indicando que es un proyecto de micro movilidad que involucra cultura ciudadana y sanciones con la finalidad de recuperar el espacio público y educar a todos los actores viales._x000a__x000a_"/>
    <m/>
    <s v="NA"/>
    <s v="Equipo"/>
  </r>
  <r>
    <n v="53"/>
    <d v="2019-07-24T00:00:00"/>
    <s v="CARRERA 8 POR CALLE 100 Y 96"/>
    <s v="Chicó Lago"/>
    <s v="Chico Norte"/>
    <n v="16"/>
    <s v="Adultez"/>
    <s v="1 Formación, sensibilización capacitación"/>
    <s v="1.1 Sensibilización e Información"/>
    <s v="E. Jornadas informativas y de divulgación"/>
    <x v="0"/>
    <x v="0"/>
    <s v="NO"/>
    <s v="NA"/>
    <d v="2019-07-24T00:00:00"/>
    <d v="2019-08-14T00:00:00"/>
    <d v="2019-07-24T00:00:00"/>
    <n v="21"/>
    <n v="0"/>
    <x v="0"/>
    <s v="CLM 2"/>
    <s v="ACTA "/>
    <s v="Siendo las nueve de la mañana, y dando cumplimiento a los pactos de la localidad. Se da inicio a una jornada informativa en el sector de las calles 100 y 96 entre carreras 8 y 9,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6 personas las cuales se encuentran en los vehículos a la hora de dar la información y se deja volantes informativos en los vehículos que no estaba su dueño cerca, se da por terminada la actividad. _x000a_"/>
    <m/>
    <s v="NA"/>
    <s v="Felipe Roa "/>
  </r>
  <r>
    <n v="54"/>
    <d v="2019-07-24T00:00:00"/>
    <s v="Parque de la 93 Cl. 93a y Cl.93b entre Cr. 13 y Cr.11a "/>
    <s v="Chicó Lago"/>
    <s v="Chico Norte"/>
    <n v="10"/>
    <s v="Adultez"/>
    <s v="1 Formación, sensibilización capacitación"/>
    <s v="1.1 Sensibilización e Información"/>
    <s v="E. Jornadas informativas y de divulgación"/>
    <x v="0"/>
    <x v="0"/>
    <s v="NO"/>
    <s v="NA"/>
    <d v="2019-07-24T00:00:00"/>
    <d v="2019-08-14T00:00:00"/>
    <d v="2019-07-24T00:00:00"/>
    <n v="21"/>
    <n v="0"/>
    <x v="0"/>
    <s v="CLM 2"/>
    <s v="ACTA "/>
    <s v="Siendo las diez y media de la mañana, y dando cumplimiento a los pactos de la localidad. Se da inicio a una jornada informativa en el sector de las calles 93a y 93b  entre carrera 13 y carrera 11ª parque de la 93 todos sus alrededores,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0 personas las cuales se encuentran en los vehículos a la hora de dar la información y se deja volantes informativos en los vehículos que no estaba su dueño cerca, se da por terminada la actividad. _x000a_"/>
    <m/>
    <s v="NA"/>
    <s v="Felipe Roa "/>
  </r>
  <r>
    <n v="55"/>
    <d v="2019-07-24T00:00:00"/>
    <s v="Cl. 90 y 85 entre paralela y Cr. 11 "/>
    <s v="Chicó Lago"/>
    <s v="Chico Norte"/>
    <n v="9"/>
    <s v="Adultez"/>
    <s v="1 Formación, sensibilización capacitación"/>
    <s v="1.1 Sensibilización e Información"/>
    <s v="E. Jornadas informativas y de divulgación"/>
    <x v="0"/>
    <x v="0"/>
    <s v="NO"/>
    <s v="NA"/>
    <d v="2019-07-24T00:00:00"/>
    <d v="2019-08-14T00:00:00"/>
    <d v="2019-07-24T00:00:00"/>
    <n v="21"/>
    <n v="0"/>
    <x v="0"/>
    <s v="CLM 2"/>
    <s v="ACTA "/>
    <s v="Siendo las once y media de la mañana, y dando cumplimiento a los pactos de la localidad. Se da inicio a una jornada informativa en el sector de las calles 90 y 85 entre carrera paralela (Autonorte)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3 personas las cuales se encuentran en los vehículos a la hora de dar la información y se deja volantes informativos en los vehículos que no estaba su dueño cerca, se da por terminada la actividad. _x000a_"/>
    <m/>
    <s v="NA"/>
    <s v="Felipe Roa "/>
  </r>
  <r>
    <n v="56"/>
    <d v="2019-07-24T00:00:00"/>
    <s v="calle 71 entre carrera 9 y carrera 11"/>
    <s v="Chicó Lago"/>
    <s v="Chico Norte"/>
    <n v="5"/>
    <s v="Adultez"/>
    <s v="1 Formación, sensibilización capacitación"/>
    <s v="1.1 Sensibilización e Información"/>
    <s v="E. Jornadas informativas y de divulgación"/>
    <x v="0"/>
    <x v="0"/>
    <s v="NO"/>
    <s v="NA"/>
    <d v="2019-07-24T00:00:00"/>
    <d v="2019-08-14T00:00:00"/>
    <d v="2019-07-24T00:00:00"/>
    <n v="21"/>
    <n v="0"/>
    <x v="0"/>
    <s v="CLM 2"/>
    <s v="ACTA "/>
    <s v="Siendo la una de la tarde contando con apoyo de guías de las SDM, Se da inicio a una jornada informativa en el sector de la calle 71 entre carrera 9 y carrera 11, donde se da información a conductores que transitan por este sector y dejan sus vehículos en abandono. En esta jornada se les indica la normatividad del CNT. Ley 1811 de 2016. La cual indica los puntos donde se puede estacionar y donde no se puede como lo indica en sus artículos 75, 127, 78 y 76._x000a__x000a_Se les hace entrega de un volante informativo y se les indica que se programaran operativos de control si no hacen un buen uso del espacio público con los vehículos. _x000a__x000a_Se le da la información a una cantidad de 10 personas las cuales se encuentran en los vehículos a la hora de dar la información y se deja volantes informativos en los vehículos que no estaba su dueño cerca, se da por terminada la actividad._x000a_"/>
    <m/>
    <s v="NA"/>
    <s v="Felipe Roa "/>
  </r>
  <r>
    <n v="57"/>
    <d v="2019-07-26T00:00:00"/>
    <s v="ALCALDIA LOCAL CHAPINERO"/>
    <s v="Chapinero"/>
    <s v="Chapinero Central "/>
    <n v="13"/>
    <s v="Adultez"/>
    <s v="2 Gestión participativa del proyecto"/>
    <s v="2.3 Participación ciudadana en Proyectos"/>
    <s v="F. Encuentros Comunitarios"/>
    <x v="2"/>
    <x v="1"/>
    <s v="SÍ"/>
    <s v="ENVIAR VIA CORREO ELECTRONICO A LAS ASOCIACIONES ASISTENTES LOS 81 PUNTOS ESTABLECIDOS POR EL PROYECTO DE PATINETAS GEOREFERENCIADOS"/>
    <d v="2019-07-26T00:00:00"/>
    <d v="2019-08-16T00:00:00"/>
    <d v="2019-07-28T00:00:00"/>
    <n v="21"/>
    <n v="2"/>
    <x v="0"/>
    <s v="CLM 2"/>
    <s v="ACTA "/>
    <s v="Siendo las 11:3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_x000a__x000a_1-Marco Normativo_x000a_*26 de sept de 2018 Decreto 552- DADEP Marco Regulatorio del Aprovechamiento del Espacio Público_x000a_*12 de dic 2018 Circular 006 –SDM Recomendaciones de tránsito para vehículos tipo patinetas con o sin motor._x000a_*4 de feb de 2019 Resolución 036 –DADEP Se adiciona la actividad de alquiler de bicicletas o patinetas a las actividades de aprovechamiento económico del espacio público._x000a_*21 de abril de 2019 Resolución 172- SDM Establece las tarifas para los servicios de grúas y parqueaderos de inmovilización de vehículos tipo patineta con o sin motor._x000a_*23 de mayo de 2019 Resolución 209 –SDM Adopta el protocolo para el aprovechamiento económico del espacio público para las actividades de alquiler, préstamo o uso compartido, a título oneroso o gratuito de bicicletas o patinetas._x000a_2-Regulación al Usuario _x000a_*Seguridad Vial_x000a_*Circulación_x000a_*Regulación al Usuario _x000a_*Prohibiciones de estacionamiento_x000a_*Protocolo para para la actividad de alquiler de patinetas en el espacio público_x000a_*Georreferenciación Primer Fase_x000a__x000a_3-Gestión Social _x000a__x000a_En esta fase del proyecto se realiza el proceso de información, divulgación, atención al ciudadano, Sostenibilidad, Capacitación._x000a__x000a__x000a__x000a_Seguidamente la comunidad presenta sus inquietudes al respecto indicando que es un proyecto de micro movilidad que involucra cultura ciudadana y sanciones con la finalidad de recuperar el espacio público y educar a todos los actores viales._x000a_"/>
    <m/>
    <s v="NA"/>
    <s v="Diana Abril "/>
  </r>
  <r>
    <n v="58"/>
    <d v="2019-07-26T00:00:00"/>
    <s v="VEREDA EL VERJON "/>
    <s v="Chapinero"/>
    <s v="Vereda el Verjon "/>
    <n v="14"/>
    <s v="Adultez"/>
    <s v="2 Gestión participativa del proyecto"/>
    <s v="2.3 Participación ciudadana en Proyectos"/>
    <s v="F. Encuentros Comunitarios"/>
    <x v="0"/>
    <x v="0"/>
    <s v="NO"/>
    <s v="NA"/>
    <d v="2019-07-26T00:00:00"/>
    <d v="2019-08-16T00:00:00"/>
    <d v="2019-07-26T00:00:00"/>
    <n v="21"/>
    <n v="0"/>
    <x v="0"/>
    <s v="CLM 2"/>
    <s v="ACTA "/>
    <s v="Se participa  en la citación hecha por la Junta Administradora Local para abordar la temática de acceso a Sistema Integrado de Transporte Publico en la zona de la Vereda el  Verjon y acciones desarrolladas en la zona por parte de la Secretaria de Movilidad, se indica que por parte de la SDM se cuenta con la oficina de gestión Social y uno de los canales de comunicación con la entidad es el Centro Local de Movilidad, así mismo se indica que en materia de Malla Vial la Alcaldia Local de Chapinero a través del Fondo de Desarrollo Local realiza las gestiones y labores  que tengan que ver con este tipo de solicitudes, referente a la excepción de peaje debe abordarse con el consorcio que maneja el peaje. "/>
    <m/>
    <s v="NA"/>
    <s v="Equipo"/>
  </r>
  <r>
    <n v="59"/>
    <d v="2019-07-29T00:00:00"/>
    <s v="ALCALDIA LOCAL CHAPINERO"/>
    <s v="Chapinero"/>
    <s v="Chapinero Central "/>
    <s v="NA"/>
    <s v="Adultez"/>
    <s v="2 Gestión participativa del proyecto"/>
    <s v="2.1 Articulación de actores"/>
    <s v="G. Reuniones interinstitucionales / Participación en Instancias"/>
    <x v="0"/>
    <x v="0"/>
    <s v="NO"/>
    <s v="NA"/>
    <d v="2019-07-29T00:00:00"/>
    <d v="2019-08-19T00:00:00"/>
    <d v="2019-07-29T00:00:00"/>
    <n v="21"/>
    <n v="0"/>
    <x v="0"/>
    <s v="CLM 2"/>
    <s v="ACTA "/>
    <s v="Siendo las 9:30 am se realiza reunión con las asociaciones de: Asociación de Amigos del parque 93 con la finalidad de presentar el protocolo de patinetas establecido por la Secretaria Distrital de Movilidad para lo anterior el profesional Camilo Bolaños realiza la presentación del mismo bajo el siguiente orden:_x000a__x000a_1-Marco Normativo_x000a_*26 de sept de 2018 Decreto 552- DADEP Marco Regulatorio del Aprovechamiento del Espacio Público_x000a_*12 de dic 2018 Circular 006 –SDM Recomendaciones de tránsito para vehículos tipo patinetas con o sin motor._x000a_*4 de feb de 2019 Resolución 036 –DADEP Se adiciona la actividad de alquiler de bicicletas o patinetas a las actividades de aprovechamiento económico del espacio público._x000a_*21 de abril de 2019 Resolución 172- SDM Establece las tarifas para los servicios de grúas y parqueaderos de inmovilización de vehículos tipo patineta con o sin motor._x000a_*23 de mayo de 2019 Resolución 209 –SDM Adopta el protocolo para el aprovechamiento económico del espacio público para las actividades de alquiler, préstamo o uso compartido, a título oneroso o gratuito de bicicletas o patinetas._x000a_2-Regulación al Usuario _x000a_*Seguridad Vial_x000a_*Circulación_x000a_*Regulación al Usuario _x000a_*Prohibiciones de estacionamiento_x000a_*Protocolo para para la actividad de alquiler de patinetas en el espacio público_x000a_*Georreferenciación Primer Fase_x000a__x000a_3-Gestión Social _x000a__x000a_En esta fase del proyecto se realiza el proceso de información, divulgación, atención al ciudadano, Sostenibilidad, Capacitación._x000a__x000a__x000a__x000a_Seguidamente la comunidad presenta sus inquietudes al respecto indicando que es un proyecto de micro movilidad que involucra cultura ciudadana y sanciones con la finalidad de recuperar el espacio público y educar a todos los actores viales._x000a_"/>
    <s v="Otro"/>
    <s v="Reunion con referente de la JAL"/>
    <s v="Felipe Roa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Dinámica13"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6">
        <item x="1"/>
        <item x="3"/>
        <item x="4"/>
        <item x="2"/>
        <item x="0"/>
        <item t="default"/>
      </items>
    </pivotField>
    <pivotField axis="axisPage" multipleItemSelectionAllowed="1" showAll="0">
      <items count="4">
        <item h="1" x="0"/>
        <item x="1"/>
        <item h="1" x="2"/>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1"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Page" multipleItemSelectionAllowed="1" showAll="0">
      <items count="3">
        <item h="1" x="0"/>
        <item x="1"/>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8:AE14"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6">
        <item x="4"/>
        <item x="1"/>
        <item x="2"/>
        <item x="3"/>
        <item x="0"/>
        <item t="default"/>
      </items>
    </pivotField>
    <pivotField axis="axisPage" multipleItemSelectionAllowed="1" showAll="0">
      <items count="3">
        <item h="1" x="0"/>
        <item x="1"/>
        <item t="default"/>
      </items>
    </pivotField>
    <pivotField showAll="0"/>
    <pivotField dataField="1" showAll="0">
      <items count="11">
        <item x="8"/>
        <item x="2"/>
        <item x="0"/>
        <item x="3"/>
        <item x="1"/>
        <item x="9"/>
        <item x="6"/>
        <item x="5"/>
        <item x="7"/>
        <item x="4"/>
        <item t="default"/>
      </items>
    </pivotField>
    <pivotField numFmtId="14" showAll="0"/>
    <pivotField numFmtId="14" showAll="0"/>
    <pivotField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1"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8:AE11" firstHeaderRow="1" firstDataRow="2"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axis="axisPage" multipleItemSelectionAllowed="1" showAll="0">
      <items count="4">
        <item h="1" x="0"/>
        <item x="1"/>
        <item h="1" x="2"/>
        <item t="default"/>
      </items>
    </pivotField>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s>
  <rowFields count="1">
    <field x="12"/>
  </rowFields>
  <rowItems count="2">
    <i>
      <x/>
    </i>
    <i t="grand">
      <x/>
    </i>
  </rowItems>
  <colFields count="1">
    <field x="21"/>
  </colFields>
  <colItems count="2">
    <i>
      <x/>
    </i>
    <i t="grand">
      <x/>
    </i>
  </colItems>
  <pageFields count="1">
    <pageField fld="13" hier="-1"/>
  </pageFields>
  <dataFields count="1">
    <dataField name="Cuenta de COMPROMISO"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Dinámica1"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E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5">
        <item x="1"/>
        <item x="2"/>
        <item x="3"/>
        <item x="0"/>
        <item t="default"/>
      </items>
    </pivotField>
    <pivotField axis="axisPage" multipleItemSelectionAllowed="1" showAll="0">
      <items count="3">
        <item h="1" x="0"/>
        <item x="1"/>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0"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3">
        <item x="1"/>
        <item x="0"/>
        <item t="default"/>
      </items>
    </pivotField>
    <pivotField axis="axisPage" showAll="0">
      <items count="3">
        <item x="0"/>
        <item x="1"/>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3">
    <i>
      <x/>
    </i>
    <i>
      <x v="1"/>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0"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Page" multipleItemSelectionAllowed="1" showAll="0">
      <items count="4">
        <item h="1" x="0"/>
        <item x="1"/>
        <item h="1" x="2"/>
        <item t="default"/>
      </items>
    </pivotField>
    <pivotField showAll="0"/>
    <pivotField dataField="1"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s>
  <rowFields count="1">
    <field x="10"/>
  </rowFields>
  <rowItems count="3">
    <i>
      <x/>
    </i>
    <i>
      <x v="2"/>
    </i>
    <i t="grand">
      <x/>
    </i>
  </rowItems>
  <colFields count="1">
    <field x="19"/>
  </colFields>
  <colItems count="2">
    <i>
      <x v="1"/>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1"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9"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3">
        <item x="1"/>
        <item x="0"/>
        <item t="default"/>
      </items>
    </pivotField>
    <pivotField axis="axisPage" multipleItemSelectionAllowed="1" showAll="0">
      <items count="3">
        <item h="1" x="0"/>
        <item x="1"/>
        <item t="default"/>
      </items>
    </pivotField>
    <pivotField showAll="0"/>
    <pivotField dataField="1" showAll="0"/>
    <pivotField numFmtId="14" showAll="0"/>
    <pivotField numFmtId="14" showAll="0"/>
    <pivotField numFmtId="14" showAll="0"/>
    <pivotField showAll="0"/>
    <pivotField showAll="0"/>
    <pivotField axis="axisCol" showAll="0">
      <items count="3">
        <item x="1"/>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20"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D6:AF9"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4">
        <item x="2"/>
        <item x="1"/>
        <item x="0"/>
        <item t="default"/>
      </items>
    </pivotField>
    <pivotField axis="axisPage" multipleItemSelectionAllowed="1" showAll="0">
      <items count="3">
        <item h="1" x="0"/>
        <item x="1"/>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2">
    <i>
      <x/>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C7" firstHeaderRow="1" firstDataRow="1" firstDataCol="0"/>
  <pivotFields count="25">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showAll="0"/>
    <pivotField showAll="0"/>
    <pivotField dataField="1" showAll="0"/>
    <pivotField showAll="0"/>
    <pivotField showAll="0"/>
    <pivotField showAll="0"/>
    <pivotField showAll="0"/>
    <pivotField showAll="0"/>
    <pivotField showAll="0"/>
  </pivotFields>
  <rowItems count="1">
    <i/>
  </rowItems>
  <colItems count="1">
    <i/>
  </colItems>
  <dataFields count="1">
    <dataField name="Cuenta de ESTADO" fld="1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7:AF14"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6">
        <item x="1"/>
        <item x="4"/>
        <item x="2"/>
        <item x="3"/>
        <item x="0"/>
        <item t="default"/>
      </items>
    </pivotField>
    <pivotField axis="axisPage" showAll="0">
      <items count="3">
        <item x="0"/>
        <item x="1"/>
        <item t="default"/>
      </items>
    </pivotField>
    <pivotField showAll="0"/>
    <pivotField dataField="1" showAll="0"/>
    <pivotField numFmtId="14" showAll="0"/>
    <pivotField numFmtId="14" showAll="0"/>
    <pivotField numFmtId="14" showAll="0"/>
    <pivotField showAll="0"/>
    <pivotField showAll="0"/>
    <pivotField axis="axisCol" showAll="0">
      <items count="3">
        <item x="1"/>
        <item x="0"/>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3">
    <i>
      <x/>
    </i>
    <i>
      <x v="1"/>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37"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2"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5">
        <item x="0"/>
        <item x="2"/>
        <item x="1"/>
        <item x="3"/>
        <item t="default"/>
      </items>
    </pivotField>
    <pivotField axis="axisPage" showAll="0">
      <items count="3">
        <item x="1"/>
        <item x="0"/>
        <item t="default"/>
      </items>
    </pivotField>
    <pivotField showAll="0"/>
    <pivotField dataField="1" showAll="0"/>
    <pivotField numFmtId="14" showAll="0"/>
    <pivotField numFmtId="14" showAll="0"/>
    <pivotField numFmtId="14" showAll="0"/>
    <pivotField showAll="0"/>
    <pivotField showAll="0"/>
    <pivotField axis="axisCol" showAll="0">
      <items count="2">
        <item x="0"/>
        <item t="default"/>
      </items>
    </pivotField>
    <pivotField showAll="0"/>
    <pivotField showAll="0"/>
    <pivotField showAll="0"/>
    <pivotField showAll="0"/>
    <pivotField showAll="0"/>
    <pivotField showAll="0"/>
  </pivotFields>
  <rowFields count="1">
    <field x="10"/>
  </rowFields>
  <rowItems count="5">
    <i>
      <x/>
    </i>
    <i>
      <x v="1"/>
    </i>
    <i>
      <x v="2"/>
    </i>
    <i>
      <x v="3"/>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D12" firstHeaderRow="1" firstDataRow="1" firstDataCol="1" rowPageCount="1" colPageCount="1"/>
  <pivotFields count="26">
    <pivotField showAll="0"/>
    <pivotField showAll="0"/>
    <pivotField showAll="0"/>
    <pivotField showAll="0"/>
    <pivotField showAll="0"/>
    <pivotField showAll="0"/>
    <pivotField showAll="0"/>
    <pivotField showAll="0"/>
    <pivotField showAll="0"/>
    <pivotField showAll="0"/>
    <pivotField axis="axisRow" showAll="0">
      <items count="7">
        <item x="2"/>
        <item x="4"/>
        <item x="1"/>
        <item x="3"/>
        <item x="5"/>
        <item x="0"/>
        <item t="default"/>
      </items>
    </pivotField>
    <pivotField axis="axisPage" dataField="1" multipleItemSelectionAllowed="1" showAll="0">
      <items count="4">
        <item h="1" x="0"/>
        <item x="1"/>
        <item h="1" x="2"/>
        <item t="default"/>
      </items>
    </pivotField>
    <pivotField showAll="0"/>
    <pivotField showAll="0">
      <items count="19">
        <item x="17"/>
        <item x="1"/>
        <item x="9"/>
        <item x="8"/>
        <item x="2"/>
        <item x="11"/>
        <item x="12"/>
        <item x="15"/>
        <item x="16"/>
        <item x="6"/>
        <item x="5"/>
        <item x="7"/>
        <item x="4"/>
        <item x="0"/>
        <item x="13"/>
        <item x="10"/>
        <item x="14"/>
        <item x="3"/>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Items count="1">
    <i/>
  </colItems>
  <pageFields count="1">
    <pageField fld="11" hier="-1"/>
  </pageFields>
  <dataFields count="1">
    <dataField name="Cuenta de GENERA COMPROMISO"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6:AE12" firstHeaderRow="1" firstDataRow="2" firstDataCol="1" rowPageCount="1" colPageCount="1"/>
  <pivotFields count="26">
    <pivotField showAll="0"/>
    <pivotField showAll="0"/>
    <pivotField showAll="0"/>
    <pivotField showAll="0"/>
    <pivotField showAll="0"/>
    <pivotField showAll="0"/>
    <pivotField showAll="0"/>
    <pivotField showAll="0"/>
    <pivotField showAll="0"/>
    <pivotField showAll="0"/>
    <pivotField axis="axisRow" showAll="0">
      <items count="7">
        <item x="2"/>
        <item x="0"/>
        <item x="1"/>
        <item x="3"/>
        <item x="4"/>
        <item x="5"/>
        <item t="default"/>
      </items>
    </pivotField>
    <pivotField axis="axisPage" multipleItemSelectionAllowed="1" showAll="0">
      <items count="4">
        <item h="1" x="0"/>
        <item x="1"/>
        <item h="1" x="2"/>
        <item t="default"/>
      </items>
    </pivotField>
    <pivotField showAll="0"/>
    <pivotField dataField="1"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5">
    <i>
      <x/>
    </i>
    <i>
      <x v="2"/>
    </i>
    <i>
      <x v="3"/>
    </i>
    <i>
      <x v="4"/>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9:AE14"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showAll="0"/>
    <pivotField axis="axisRow" showAll="0">
      <items count="5">
        <item x="2"/>
        <item x="1"/>
        <item x="3"/>
        <item x="0"/>
        <item t="default"/>
      </items>
    </pivotField>
    <pivotField axis="axisPage" multipleItemSelectionAllowed="1" showAll="0">
      <items count="3">
        <item h="1" x="0"/>
        <item x="1"/>
        <item t="default"/>
      </items>
    </pivotField>
    <pivotField showAll="0"/>
    <pivotField dataField="1" showAll="0"/>
    <pivotField numFmtId="14" showAll="0"/>
    <pivotField numFmtId="14" showAll="0"/>
    <pivotField numFmtId="14" showAll="0"/>
    <pivotField showAll="0"/>
    <pivotField showAll="0"/>
    <pivotField axis="axisCol" showAll="0">
      <items count="3">
        <item x="0"/>
        <item x="1"/>
        <item t="default"/>
      </items>
    </pivotField>
    <pivotField showAll="0"/>
    <pivotField showAll="0"/>
    <pivotField showAll="0"/>
    <pivotField showAll="0"/>
    <pivotField showAll="0"/>
    <pivotField showAll="0"/>
  </pivotFields>
  <rowFields count="1">
    <field x="10"/>
  </rowFields>
  <rowItems count="4">
    <i>
      <x/>
    </i>
    <i>
      <x v="1"/>
    </i>
    <i>
      <x v="2"/>
    </i>
    <i t="grand">
      <x/>
    </i>
  </rowItems>
  <colFields count="1">
    <field x="19"/>
  </colFields>
  <colItems count="2">
    <i>
      <x/>
    </i>
    <i t="grand">
      <x/>
    </i>
  </colItems>
  <pageFields count="1">
    <pageField fld="11" hier="-1"/>
  </pageFields>
  <dataFields count="1">
    <dataField name="Cuenta de COMPROMISO"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2"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C8:AE15" firstHeaderRow="1" firstDataRow="2" firstDataCol="1" rowPageCount="1" colPageCount="1"/>
  <pivotFields count="26">
    <pivotField showAll="0"/>
    <pivotField numFmtId="14" showAll="0"/>
    <pivotField showAll="0"/>
    <pivotField showAll="0"/>
    <pivotField showAll="0"/>
    <pivotField showAll="0"/>
    <pivotField showAll="0"/>
    <pivotField showAll="0"/>
    <pivotField showAll="0"/>
    <pivotField dataField="1" showAll="0"/>
    <pivotField axis="axisRow" showAll="0">
      <items count="7">
        <item x="3"/>
        <item x="1"/>
        <item x="2"/>
        <item x="5"/>
        <item x="4"/>
        <item x="0"/>
        <item t="default"/>
      </items>
    </pivotField>
    <pivotField axis="axisPage" multipleItemSelectionAllowed="1" showAll="0">
      <items count="3">
        <item h="1" x="0"/>
        <item x="1"/>
        <item t="default"/>
      </items>
    </pivotField>
    <pivotField showAll="0"/>
    <pivotField showAll="0"/>
    <pivotField numFmtId="14" showAll="0"/>
    <pivotField numFmtId="14" showAll="0"/>
    <pivotField numFmtId="14" showAll="0"/>
    <pivotField showAll="0"/>
    <pivotField showAll="0"/>
    <pivotField axis="axisCol" showAll="0">
      <items count="3">
        <item x="1"/>
        <item x="0"/>
        <item t="default"/>
      </items>
    </pivotField>
    <pivotField showAll="0"/>
    <pivotField showAll="0"/>
    <pivotField showAll="0"/>
    <pivotField showAll="0"/>
    <pivotField showAll="0"/>
    <pivotField showAll="0"/>
  </pivotFields>
  <rowFields count="1">
    <field x="10"/>
  </rowFields>
  <rowItems count="6">
    <i>
      <x/>
    </i>
    <i>
      <x v="1"/>
    </i>
    <i>
      <x v="2"/>
    </i>
    <i>
      <x v="3"/>
    </i>
    <i>
      <x v="4"/>
    </i>
    <i t="grand">
      <x/>
    </i>
  </rowItems>
  <colFields count="1">
    <field x="19"/>
  </colFields>
  <colItems count="2">
    <i>
      <x/>
    </i>
    <i t="grand">
      <x/>
    </i>
  </colItems>
  <pageFields count="1">
    <pageField fld="11" hier="-1"/>
  </pageFields>
  <dataFields count="1">
    <dataField name="Cuenta de ACCION GENERADORA "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maps.google.com/maps?hl=es&amp;q=Kr%20123%20N%C2%BA%2013c-75%20Conjunto%20pradera%20III&amp;source=calendar" TargetMode="External"/><Relationship Id="rId1" Type="http://schemas.openxmlformats.org/officeDocument/2006/relationships/pivotTable" Target="../pivotTables/pivotTable9.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ivotTable" Target="../pivotTables/pivotTable10.xm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ivotTable" Target="../pivotTables/pivotTable11.xml"/><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ivotTable" Target="../pivotTables/pivotTable12.xml"/><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ivotTable" Target="../pivotTables/pivotTable13.xml"/><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ivotTable" Target="../pivotTables/pivotTable14.xml"/><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ivotTable" Target="../pivotTables/pivotTable15.xml"/><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ivotTable" Target="../pivotTables/pivotTable16.xml"/><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ivotTable" Target="../pivotTables/pivotTable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ivotTable" Target="../pivotTables/pivotTable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ivotTable" Target="../pivotTables/pivotTable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ivotTable" Target="../pivotTables/pivotTable6.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ivotTable" Target="../pivotTables/pivotTable8.xm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10"/>
  <sheetViews>
    <sheetView workbookViewId="0">
      <selection activeCell="E25" sqref="E25"/>
    </sheetView>
  </sheetViews>
  <sheetFormatPr baseColWidth="10" defaultRowHeight="15" x14ac:dyDescent="0.25"/>
  <cols>
    <col min="1" max="1" width="32.42578125" bestFit="1" customWidth="1"/>
    <col min="2" max="2" width="22.42578125" bestFit="1" customWidth="1"/>
    <col min="3" max="3" width="7.42578125" customWidth="1"/>
    <col min="4" max="4" width="12.85546875" customWidth="1"/>
    <col min="5" max="5" width="15.85546875" bestFit="1" customWidth="1"/>
    <col min="6" max="6" width="12.5703125" bestFit="1" customWidth="1"/>
  </cols>
  <sheetData>
    <row r="6" spans="1:6" x14ac:dyDescent="0.25">
      <c r="A6" s="32"/>
      <c r="B6" s="31"/>
      <c r="C6" s="31"/>
      <c r="D6" s="31"/>
      <c r="E6" s="31"/>
      <c r="F6" s="31"/>
    </row>
    <row r="7" spans="1:6" x14ac:dyDescent="0.25">
      <c r="A7" s="32"/>
      <c r="B7" s="31"/>
      <c r="C7" s="31"/>
      <c r="D7" s="31"/>
      <c r="E7" s="31"/>
      <c r="F7" s="31"/>
    </row>
    <row r="8" spans="1:6" x14ac:dyDescent="0.25">
      <c r="A8" s="32"/>
      <c r="B8" s="31"/>
      <c r="C8" s="31"/>
      <c r="D8" s="31"/>
      <c r="E8" s="31"/>
      <c r="F8" s="31"/>
    </row>
    <row r="9" spans="1:6" x14ac:dyDescent="0.25">
      <c r="A9" s="32"/>
      <c r="B9" s="31"/>
      <c r="C9" s="31"/>
      <c r="D9" s="31"/>
      <c r="E9" s="31"/>
      <c r="F9" s="31"/>
    </row>
    <row r="10" spans="1:6" x14ac:dyDescent="0.25">
      <c r="A10" s="32"/>
      <c r="B10" s="31"/>
      <c r="C10" s="31"/>
      <c r="D10" s="31"/>
      <c r="E10" s="31"/>
      <c r="F10" s="3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P1" workbookViewId="0">
      <selection activeCell="AC8" sqref="AC8:AE15"/>
    </sheetView>
  </sheetViews>
  <sheetFormatPr baseColWidth="10" defaultRowHeight="15" x14ac:dyDescent="0.25"/>
  <cols>
    <col min="1" max="1" width="0" hidden="1" customWidth="1"/>
    <col min="2" max="2" width="8.28515625" hidden="1" customWidth="1"/>
    <col min="29" max="29" width="32.42578125" bestFit="1" customWidth="1"/>
    <col min="30" max="30" width="22.42578125" bestFit="1" customWidth="1"/>
    <col min="31" max="31" width="12.5703125" customWidth="1"/>
    <col min="32" max="32"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1" ht="56.25" x14ac:dyDescent="0.25">
      <c r="A6" s="34" t="str">
        <f>+CONCATENATE(LEFT(K6,2)," ",LEFT(L6,2))</f>
        <v xml:space="preserve">2  2 </v>
      </c>
      <c r="B6" s="34" t="str">
        <f>IF(R6&lt;&gt;"",CONCATENATE(DAY(R6),".",MONTH(R6)),"")</f>
        <v>2.7</v>
      </c>
      <c r="C6" s="1">
        <v>1</v>
      </c>
      <c r="D6" s="41">
        <v>43648</v>
      </c>
      <c r="E6" s="1" t="s">
        <v>1188</v>
      </c>
      <c r="F6" s="1" t="s">
        <v>750</v>
      </c>
      <c r="G6" s="1" t="s">
        <v>751</v>
      </c>
      <c r="H6" s="1" t="s">
        <v>343</v>
      </c>
      <c r="I6" s="1" t="s">
        <v>75</v>
      </c>
      <c r="J6" s="1" t="s">
        <v>76</v>
      </c>
      <c r="K6" s="1" t="s">
        <v>76</v>
      </c>
      <c r="L6" s="1" t="s">
        <v>76</v>
      </c>
      <c r="M6" s="1"/>
      <c r="N6" s="1" t="s">
        <v>346</v>
      </c>
      <c r="O6" s="1" t="s">
        <v>346</v>
      </c>
      <c r="P6" s="1" t="s">
        <v>343</v>
      </c>
      <c r="Q6" s="42">
        <f t="shared" ref="Q6:Q61" si="0">+IF(D6&lt;&gt;"",D6,"")</f>
        <v>43648</v>
      </c>
      <c r="R6" s="41">
        <v>43648</v>
      </c>
      <c r="S6" s="41">
        <v>43648</v>
      </c>
      <c r="T6" s="43">
        <f>IF(Q6&lt;&gt;"",_xlfn.DAYS(R6,Q6),"")</f>
        <v>0</v>
      </c>
      <c r="U6" s="44">
        <f>IF(Q6&lt;&gt;"",_xlfn.DAYS(S6,Q6),"")</f>
        <v>0</v>
      </c>
      <c r="V6" s="45"/>
      <c r="W6" s="1" t="s">
        <v>1189</v>
      </c>
      <c r="X6" s="1" t="s">
        <v>837</v>
      </c>
      <c r="Y6" s="1" t="s">
        <v>1190</v>
      </c>
      <c r="Z6" s="1" t="s">
        <v>559</v>
      </c>
      <c r="AA6" s="1"/>
      <c r="AB6" s="1"/>
      <c r="AC6" s="58" t="s">
        <v>62</v>
      </c>
      <c r="AD6" t="s">
        <v>95</v>
      </c>
    </row>
    <row r="7" spans="1:31" ht="45" x14ac:dyDescent="0.25">
      <c r="A7" s="34" t="str">
        <f t="shared" ref="A7:A70" si="1">+CONCATENATE(LEFT(K7,2)," ",LEFT(L7,2))</f>
        <v xml:space="preserve">3  3 </v>
      </c>
      <c r="B7" s="34" t="str">
        <f t="shared" ref="B7:B70" si="2">IF(R7&lt;&gt;"",CONCATENATE(DAY(R7),".",MONTH(R7)),"")</f>
        <v>3.7</v>
      </c>
      <c r="C7" s="1">
        <v>2</v>
      </c>
      <c r="D7" s="41">
        <v>43649</v>
      </c>
      <c r="E7" s="1" t="s">
        <v>1191</v>
      </c>
      <c r="F7" s="1" t="s">
        <v>1634</v>
      </c>
      <c r="G7" s="1" t="s">
        <v>742</v>
      </c>
      <c r="H7" s="1" t="s">
        <v>343</v>
      </c>
      <c r="I7" s="1" t="s">
        <v>75</v>
      </c>
      <c r="J7" s="1" t="s">
        <v>644</v>
      </c>
      <c r="K7" s="1" t="s">
        <v>644</v>
      </c>
      <c r="L7" s="1" t="s">
        <v>644</v>
      </c>
      <c r="M7" s="1"/>
      <c r="N7" s="1" t="s">
        <v>346</v>
      </c>
      <c r="O7" s="1" t="s">
        <v>346</v>
      </c>
      <c r="P7" s="1" t="s">
        <v>343</v>
      </c>
      <c r="Q7" s="42">
        <f t="shared" si="0"/>
        <v>43649</v>
      </c>
      <c r="R7" s="41">
        <v>43649</v>
      </c>
      <c r="S7" s="41">
        <v>43649</v>
      </c>
      <c r="T7" s="43">
        <f t="shared" ref="T7:T61" si="3">IF(Q7&lt;&gt;"",_xlfn.DAYS(R7,Q7),"")</f>
        <v>0</v>
      </c>
      <c r="U7" s="44">
        <f t="shared" ref="U7:U61" si="4">IF(Q7&lt;&gt;"",_xlfn.DAYS(S7,Q7),"")</f>
        <v>0</v>
      </c>
      <c r="V7" s="45"/>
      <c r="W7" s="1" t="s">
        <v>1189</v>
      </c>
      <c r="X7" s="1" t="s">
        <v>837</v>
      </c>
      <c r="Y7" s="1" t="s">
        <v>1193</v>
      </c>
      <c r="Z7" s="1" t="s">
        <v>353</v>
      </c>
      <c r="AA7" s="1" t="s">
        <v>1194</v>
      </c>
      <c r="AB7" s="1" t="s">
        <v>2491</v>
      </c>
    </row>
    <row r="8" spans="1:31" ht="78.75" x14ac:dyDescent="0.25">
      <c r="A8" s="34" t="str">
        <f t="shared" si="1"/>
        <v xml:space="preserve">4. 4 </v>
      </c>
      <c r="B8" s="34" t="str">
        <f t="shared" si="2"/>
        <v>24.7</v>
      </c>
      <c r="C8" s="1">
        <v>3</v>
      </c>
      <c r="D8" s="41">
        <v>43649</v>
      </c>
      <c r="E8" s="1" t="s">
        <v>1195</v>
      </c>
      <c r="F8" s="1" t="s">
        <v>2492</v>
      </c>
      <c r="G8" s="1" t="s">
        <v>1196</v>
      </c>
      <c r="H8" s="1" t="s">
        <v>343</v>
      </c>
      <c r="I8" s="1" t="s">
        <v>75</v>
      </c>
      <c r="J8" s="1" t="s">
        <v>344</v>
      </c>
      <c r="K8" s="1" t="s">
        <v>345</v>
      </c>
      <c r="L8" s="1" t="s">
        <v>344</v>
      </c>
      <c r="M8" s="1" t="s">
        <v>2493</v>
      </c>
      <c r="N8" s="1" t="s">
        <v>95</v>
      </c>
      <c r="O8" s="1" t="s">
        <v>95</v>
      </c>
      <c r="P8" s="1" t="s">
        <v>1197</v>
      </c>
      <c r="Q8" s="42">
        <f t="shared" si="0"/>
        <v>43649</v>
      </c>
      <c r="R8" s="41">
        <v>43670</v>
      </c>
      <c r="S8" s="41">
        <v>43677</v>
      </c>
      <c r="T8" s="43">
        <f t="shared" si="3"/>
        <v>21</v>
      </c>
      <c r="U8" s="44">
        <f t="shared" si="4"/>
        <v>28</v>
      </c>
      <c r="V8" s="45" t="s">
        <v>97</v>
      </c>
      <c r="W8" s="1" t="s">
        <v>1192</v>
      </c>
      <c r="X8" s="1" t="s">
        <v>1198</v>
      </c>
      <c r="Y8" s="1" t="s">
        <v>1199</v>
      </c>
      <c r="Z8" s="1"/>
      <c r="AA8" s="1"/>
      <c r="AB8" s="1"/>
      <c r="AC8" s="58" t="s">
        <v>2514</v>
      </c>
      <c r="AD8" s="58" t="s">
        <v>2489</v>
      </c>
    </row>
    <row r="9" spans="1:31" ht="123.75" x14ac:dyDescent="0.25">
      <c r="A9" s="34" t="str">
        <f t="shared" si="1"/>
        <v xml:space="preserve">2. 2 </v>
      </c>
      <c r="B9" s="34" t="str">
        <f t="shared" si="2"/>
        <v>3.7</v>
      </c>
      <c r="C9" s="1">
        <v>4</v>
      </c>
      <c r="D9" s="41">
        <v>43649</v>
      </c>
      <c r="E9" s="1" t="s">
        <v>1200</v>
      </c>
      <c r="F9" s="1" t="s">
        <v>2494</v>
      </c>
      <c r="G9" s="1" t="s">
        <v>1201</v>
      </c>
      <c r="H9" s="1">
        <v>1</v>
      </c>
      <c r="I9" s="1" t="s">
        <v>75</v>
      </c>
      <c r="J9" s="1" t="s">
        <v>76</v>
      </c>
      <c r="K9" s="1" t="s">
        <v>77</v>
      </c>
      <c r="L9" s="1" t="s">
        <v>76</v>
      </c>
      <c r="M9" s="1"/>
      <c r="N9" s="1" t="s">
        <v>346</v>
      </c>
      <c r="O9" s="1" t="s">
        <v>346</v>
      </c>
      <c r="P9" s="1" t="s">
        <v>343</v>
      </c>
      <c r="Q9" s="42">
        <f t="shared" si="0"/>
        <v>43649</v>
      </c>
      <c r="R9" s="41">
        <v>43649</v>
      </c>
      <c r="S9" s="41">
        <v>43649</v>
      </c>
      <c r="T9" s="43">
        <f t="shared" si="3"/>
        <v>0</v>
      </c>
      <c r="U9" s="44">
        <f t="shared" si="4"/>
        <v>0</v>
      </c>
      <c r="V9" s="45"/>
      <c r="W9" s="1" t="s">
        <v>1192</v>
      </c>
      <c r="X9" s="1" t="s">
        <v>708</v>
      </c>
      <c r="Y9" s="1" t="s">
        <v>1202</v>
      </c>
      <c r="Z9" s="1"/>
      <c r="AA9" s="1"/>
      <c r="AB9" s="1" t="s">
        <v>2495</v>
      </c>
      <c r="AC9" s="58" t="s">
        <v>2478</v>
      </c>
      <c r="AD9" t="s">
        <v>97</v>
      </c>
      <c r="AE9" t="s">
        <v>2477</v>
      </c>
    </row>
    <row r="10" spans="1:31" ht="101.25" x14ac:dyDescent="0.25">
      <c r="A10" s="34" t="str">
        <f t="shared" si="1"/>
        <v xml:space="preserve">2. 2 </v>
      </c>
      <c r="B10" s="34" t="str">
        <f t="shared" si="2"/>
        <v>24.7</v>
      </c>
      <c r="C10" s="1">
        <v>5</v>
      </c>
      <c r="D10" s="41">
        <v>43649</v>
      </c>
      <c r="E10" s="1" t="s">
        <v>1203</v>
      </c>
      <c r="F10" s="1" t="s">
        <v>2494</v>
      </c>
      <c r="G10" s="1" t="s">
        <v>1204</v>
      </c>
      <c r="H10" s="1">
        <v>1</v>
      </c>
      <c r="I10" s="1" t="s">
        <v>75</v>
      </c>
      <c r="J10" s="1" t="s">
        <v>76</v>
      </c>
      <c r="K10" s="1" t="s">
        <v>77</v>
      </c>
      <c r="L10" s="1" t="s">
        <v>76</v>
      </c>
      <c r="M10" s="1" t="s">
        <v>2370</v>
      </c>
      <c r="N10" s="1" t="s">
        <v>95</v>
      </c>
      <c r="O10" s="1" t="s">
        <v>95</v>
      </c>
      <c r="P10" s="1" t="s">
        <v>1205</v>
      </c>
      <c r="Q10" s="42">
        <f t="shared" si="0"/>
        <v>43649</v>
      </c>
      <c r="R10" s="41">
        <v>43670</v>
      </c>
      <c r="S10" s="41">
        <v>43662</v>
      </c>
      <c r="T10" s="43">
        <f t="shared" si="3"/>
        <v>21</v>
      </c>
      <c r="U10" s="44">
        <f t="shared" si="4"/>
        <v>13</v>
      </c>
      <c r="V10" s="45" t="s">
        <v>97</v>
      </c>
      <c r="W10" s="1" t="s">
        <v>1192</v>
      </c>
      <c r="X10" s="1" t="s">
        <v>1206</v>
      </c>
      <c r="Y10" s="1" t="s">
        <v>1207</v>
      </c>
      <c r="Z10" s="1"/>
      <c r="AA10" s="1"/>
      <c r="AB10" s="1" t="s">
        <v>2495</v>
      </c>
      <c r="AC10" s="32" t="s">
        <v>2498</v>
      </c>
      <c r="AD10" s="31">
        <v>2</v>
      </c>
      <c r="AE10" s="31">
        <v>2</v>
      </c>
    </row>
    <row r="11" spans="1:31" ht="67.5" x14ac:dyDescent="0.25">
      <c r="A11" s="34" t="str">
        <f t="shared" si="1"/>
        <v xml:space="preserve">3. 3 </v>
      </c>
      <c r="B11" s="34" t="str">
        <f t="shared" si="2"/>
        <v>4.7</v>
      </c>
      <c r="C11" s="1">
        <v>6</v>
      </c>
      <c r="D11" s="41">
        <v>43650</v>
      </c>
      <c r="E11" s="1" t="s">
        <v>1208</v>
      </c>
      <c r="F11" s="1" t="s">
        <v>2494</v>
      </c>
      <c r="G11" s="1" t="s">
        <v>1204</v>
      </c>
      <c r="H11" s="1" t="s">
        <v>343</v>
      </c>
      <c r="I11" s="1" t="s">
        <v>75</v>
      </c>
      <c r="J11" s="1" t="s">
        <v>644</v>
      </c>
      <c r="K11" s="1" t="s">
        <v>809</v>
      </c>
      <c r="L11" s="1" t="s">
        <v>644</v>
      </c>
      <c r="M11" s="1"/>
      <c r="N11" s="1" t="s">
        <v>346</v>
      </c>
      <c r="O11" s="1" t="s">
        <v>346</v>
      </c>
      <c r="P11" s="1" t="s">
        <v>343</v>
      </c>
      <c r="Q11" s="42">
        <f t="shared" si="0"/>
        <v>43650</v>
      </c>
      <c r="R11" s="41">
        <v>43650</v>
      </c>
      <c r="S11" s="41">
        <v>43650</v>
      </c>
      <c r="T11" s="43">
        <f t="shared" si="3"/>
        <v>0</v>
      </c>
      <c r="U11" s="44">
        <f t="shared" si="4"/>
        <v>0</v>
      </c>
      <c r="V11" s="45"/>
      <c r="W11" s="1" t="s">
        <v>1192</v>
      </c>
      <c r="X11" s="1" t="s">
        <v>837</v>
      </c>
      <c r="Y11" s="1" t="s">
        <v>1209</v>
      </c>
      <c r="Z11" s="1" t="s">
        <v>353</v>
      </c>
      <c r="AA11" s="1" t="s">
        <v>1210</v>
      </c>
      <c r="AB11" s="1" t="s">
        <v>2491</v>
      </c>
      <c r="AC11" s="32" t="s">
        <v>2493</v>
      </c>
      <c r="AD11" s="31">
        <v>1</v>
      </c>
      <c r="AE11" s="31">
        <v>1</v>
      </c>
    </row>
    <row r="12" spans="1:31" ht="56.25" x14ac:dyDescent="0.25">
      <c r="A12" s="34" t="str">
        <f t="shared" si="1"/>
        <v xml:space="preserve">1. 1 </v>
      </c>
      <c r="B12" s="34" t="str">
        <f t="shared" si="2"/>
        <v>5.7</v>
      </c>
      <c r="C12" s="1">
        <v>7</v>
      </c>
      <c r="D12" s="41">
        <v>43651</v>
      </c>
      <c r="E12" s="1" t="s">
        <v>1211</v>
      </c>
      <c r="F12" s="1" t="s">
        <v>750</v>
      </c>
      <c r="G12" s="1" t="s">
        <v>751</v>
      </c>
      <c r="H12" s="1">
        <v>3</v>
      </c>
      <c r="I12" s="1" t="s">
        <v>75</v>
      </c>
      <c r="J12" s="1" t="s">
        <v>104</v>
      </c>
      <c r="K12" s="1" t="s">
        <v>105</v>
      </c>
      <c r="L12" s="1" t="s">
        <v>104</v>
      </c>
      <c r="M12" s="1"/>
      <c r="N12" s="1" t="s">
        <v>346</v>
      </c>
      <c r="O12" s="1" t="s">
        <v>346</v>
      </c>
      <c r="P12" s="1" t="s">
        <v>343</v>
      </c>
      <c r="Q12" s="42">
        <f t="shared" si="0"/>
        <v>43651</v>
      </c>
      <c r="R12" s="41">
        <v>43651</v>
      </c>
      <c r="S12" s="41">
        <v>43651</v>
      </c>
      <c r="T12" s="43">
        <f t="shared" si="3"/>
        <v>0</v>
      </c>
      <c r="U12" s="44">
        <f t="shared" si="4"/>
        <v>0</v>
      </c>
      <c r="V12" s="45"/>
      <c r="W12" s="1" t="s">
        <v>1192</v>
      </c>
      <c r="X12" s="1" t="s">
        <v>837</v>
      </c>
      <c r="Y12" s="1" t="s">
        <v>1212</v>
      </c>
      <c r="Z12" s="1"/>
      <c r="AA12" s="1"/>
      <c r="AB12" s="1" t="s">
        <v>2496</v>
      </c>
      <c r="AC12" s="32" t="s">
        <v>2370</v>
      </c>
      <c r="AD12" s="31">
        <v>6</v>
      </c>
      <c r="AE12" s="31">
        <v>6</v>
      </c>
    </row>
    <row r="13" spans="1:31" ht="90" x14ac:dyDescent="0.25">
      <c r="A13" s="34" t="str">
        <f t="shared" si="1"/>
        <v>2. H.</v>
      </c>
      <c r="B13" s="34" t="str">
        <f t="shared" si="2"/>
        <v>26.7</v>
      </c>
      <c r="C13" s="1">
        <v>8</v>
      </c>
      <c r="D13" s="41">
        <v>43651</v>
      </c>
      <c r="E13" s="1" t="s">
        <v>1213</v>
      </c>
      <c r="F13" s="1" t="s">
        <v>2494</v>
      </c>
      <c r="G13" s="1" t="s">
        <v>1204</v>
      </c>
      <c r="H13" s="1">
        <v>1</v>
      </c>
      <c r="I13" s="1" t="s">
        <v>75</v>
      </c>
      <c r="J13" s="1" t="s">
        <v>76</v>
      </c>
      <c r="K13" s="1" t="s">
        <v>77</v>
      </c>
      <c r="L13" s="1" t="s">
        <v>2497</v>
      </c>
      <c r="M13" s="1" t="s">
        <v>2498</v>
      </c>
      <c r="N13" s="1" t="s">
        <v>95</v>
      </c>
      <c r="O13" s="1" t="s">
        <v>95</v>
      </c>
      <c r="P13" s="1" t="s">
        <v>1214</v>
      </c>
      <c r="Q13" s="42">
        <f t="shared" si="0"/>
        <v>43651</v>
      </c>
      <c r="R13" s="41">
        <v>43672</v>
      </c>
      <c r="S13" s="41">
        <v>43657</v>
      </c>
      <c r="T13" s="43">
        <f t="shared" si="3"/>
        <v>21</v>
      </c>
      <c r="U13" s="44">
        <f t="shared" si="4"/>
        <v>6</v>
      </c>
      <c r="V13" s="45" t="s">
        <v>97</v>
      </c>
      <c r="W13" s="1" t="s">
        <v>1192</v>
      </c>
      <c r="X13" s="1" t="s">
        <v>1215</v>
      </c>
      <c r="Y13" s="1" t="s">
        <v>1216</v>
      </c>
      <c r="Z13" s="1"/>
      <c r="AA13" s="1"/>
      <c r="AB13" s="1" t="s">
        <v>2496</v>
      </c>
      <c r="AC13" s="32" t="s">
        <v>2372</v>
      </c>
      <c r="AD13" s="31">
        <v>2</v>
      </c>
      <c r="AE13" s="31">
        <v>2</v>
      </c>
    </row>
    <row r="14" spans="1:31" ht="168.75" x14ac:dyDescent="0.25">
      <c r="A14" s="34" t="str">
        <f t="shared" si="1"/>
        <v>2. H.</v>
      </c>
      <c r="B14" s="34" t="str">
        <f t="shared" si="2"/>
        <v>29.7</v>
      </c>
      <c r="C14" s="1">
        <v>9</v>
      </c>
      <c r="D14" s="41">
        <v>43654</v>
      </c>
      <c r="E14" s="1" t="s">
        <v>1217</v>
      </c>
      <c r="F14" s="1" t="s">
        <v>2494</v>
      </c>
      <c r="G14" s="1" t="s">
        <v>1218</v>
      </c>
      <c r="H14" s="1" t="s">
        <v>343</v>
      </c>
      <c r="I14" s="1" t="s">
        <v>75</v>
      </c>
      <c r="J14" s="1" t="s">
        <v>76</v>
      </c>
      <c r="K14" s="1" t="s">
        <v>77</v>
      </c>
      <c r="L14" s="1" t="s">
        <v>2497</v>
      </c>
      <c r="M14" s="1" t="s">
        <v>2370</v>
      </c>
      <c r="N14" s="1" t="s">
        <v>95</v>
      </c>
      <c r="O14" s="1" t="s">
        <v>95</v>
      </c>
      <c r="P14" s="1" t="s">
        <v>1219</v>
      </c>
      <c r="Q14" s="42">
        <f t="shared" si="0"/>
        <v>43654</v>
      </c>
      <c r="R14" s="41">
        <v>43675</v>
      </c>
      <c r="S14" s="41">
        <v>43677</v>
      </c>
      <c r="T14" s="43">
        <f t="shared" si="3"/>
        <v>21</v>
      </c>
      <c r="U14" s="44">
        <f t="shared" si="4"/>
        <v>23</v>
      </c>
      <c r="V14" s="45" t="s">
        <v>97</v>
      </c>
      <c r="W14" s="1" t="s">
        <v>1192</v>
      </c>
      <c r="X14" s="1" t="s">
        <v>1220</v>
      </c>
      <c r="Y14" s="1" t="s">
        <v>1221</v>
      </c>
      <c r="Z14" s="1" t="s">
        <v>353</v>
      </c>
      <c r="AA14" s="1" t="s">
        <v>1222</v>
      </c>
      <c r="AB14" s="1" t="s">
        <v>2491</v>
      </c>
      <c r="AC14" s="32" t="s">
        <v>2371</v>
      </c>
      <c r="AD14" s="31">
        <v>3</v>
      </c>
      <c r="AE14" s="31">
        <v>3</v>
      </c>
    </row>
    <row r="15" spans="1:31" ht="56.25" x14ac:dyDescent="0.25">
      <c r="A15" s="34" t="str">
        <f t="shared" si="1"/>
        <v xml:space="preserve">1  1 </v>
      </c>
      <c r="B15" s="34" t="str">
        <f t="shared" si="2"/>
        <v>8.7</v>
      </c>
      <c r="C15" s="1">
        <v>10</v>
      </c>
      <c r="D15" s="41">
        <v>43654</v>
      </c>
      <c r="E15" s="1" t="s">
        <v>1223</v>
      </c>
      <c r="F15" s="1" t="s">
        <v>2494</v>
      </c>
      <c r="G15" s="1" t="s">
        <v>1204</v>
      </c>
      <c r="H15" s="1">
        <v>82</v>
      </c>
      <c r="I15" s="1" t="s">
        <v>75</v>
      </c>
      <c r="J15" s="1" t="s">
        <v>104</v>
      </c>
      <c r="K15" s="1" t="s">
        <v>104</v>
      </c>
      <c r="L15" s="1" t="s">
        <v>104</v>
      </c>
      <c r="M15" s="1"/>
      <c r="N15" s="1" t="s">
        <v>346</v>
      </c>
      <c r="O15" s="1" t="s">
        <v>346</v>
      </c>
      <c r="P15" s="1" t="s">
        <v>343</v>
      </c>
      <c r="Q15" s="42">
        <f t="shared" si="0"/>
        <v>43654</v>
      </c>
      <c r="R15" s="41">
        <v>43654</v>
      </c>
      <c r="S15" s="41">
        <v>43654</v>
      </c>
      <c r="T15" s="43">
        <f t="shared" si="3"/>
        <v>0</v>
      </c>
      <c r="U15" s="44">
        <f t="shared" si="4"/>
        <v>0</v>
      </c>
      <c r="V15" s="45"/>
      <c r="W15" s="1" t="s">
        <v>1192</v>
      </c>
      <c r="X15" s="1" t="s">
        <v>2499</v>
      </c>
      <c r="Y15" s="1" t="s">
        <v>1224</v>
      </c>
      <c r="Z15" s="1"/>
      <c r="AA15" s="1"/>
      <c r="AB15" s="1" t="s">
        <v>2500</v>
      </c>
      <c r="AC15" s="32" t="s">
        <v>2477</v>
      </c>
      <c r="AD15" s="31">
        <v>14</v>
      </c>
      <c r="AE15" s="31">
        <v>14</v>
      </c>
    </row>
    <row r="16" spans="1:31" ht="56.25" x14ac:dyDescent="0.25">
      <c r="A16" s="34" t="str">
        <f t="shared" si="1"/>
        <v>3. J.</v>
      </c>
      <c r="B16" s="34" t="str">
        <f t="shared" si="2"/>
        <v>9.7</v>
      </c>
      <c r="C16" s="1">
        <v>11</v>
      </c>
      <c r="D16" s="41">
        <v>43655</v>
      </c>
      <c r="E16" s="1" t="s">
        <v>1225</v>
      </c>
      <c r="F16" s="1" t="s">
        <v>2494</v>
      </c>
      <c r="G16" s="1" t="s">
        <v>1226</v>
      </c>
      <c r="H16" s="1" t="s">
        <v>343</v>
      </c>
      <c r="I16" s="1" t="s">
        <v>75</v>
      </c>
      <c r="J16" s="1" t="s">
        <v>644</v>
      </c>
      <c r="K16" s="1" t="s">
        <v>809</v>
      </c>
      <c r="L16" s="1" t="s">
        <v>2378</v>
      </c>
      <c r="M16" s="1"/>
      <c r="N16" s="1" t="s">
        <v>346</v>
      </c>
      <c r="O16" s="1" t="s">
        <v>346</v>
      </c>
      <c r="P16" s="1" t="s">
        <v>343</v>
      </c>
      <c r="Q16" s="42">
        <f t="shared" si="0"/>
        <v>43655</v>
      </c>
      <c r="R16" s="41">
        <v>43655</v>
      </c>
      <c r="S16" s="41">
        <v>43655</v>
      </c>
      <c r="T16" s="43">
        <f t="shared" si="3"/>
        <v>0</v>
      </c>
      <c r="U16" s="44">
        <f t="shared" si="4"/>
        <v>0</v>
      </c>
      <c r="V16" s="45"/>
      <c r="W16" s="1" t="s">
        <v>1192</v>
      </c>
      <c r="X16" s="1" t="s">
        <v>837</v>
      </c>
      <c r="Y16" s="1" t="s">
        <v>1227</v>
      </c>
      <c r="Z16" s="1" t="s">
        <v>434</v>
      </c>
      <c r="AA16" s="1"/>
      <c r="AB16" s="1" t="s">
        <v>2491</v>
      </c>
    </row>
    <row r="17" spans="1:28" ht="67.5" x14ac:dyDescent="0.25">
      <c r="A17" s="34" t="str">
        <f t="shared" si="1"/>
        <v xml:space="preserve">3. 3 </v>
      </c>
      <c r="B17" s="34" t="str">
        <f t="shared" si="2"/>
        <v>9.7</v>
      </c>
      <c r="C17" s="1">
        <v>12</v>
      </c>
      <c r="D17" s="41">
        <v>43655</v>
      </c>
      <c r="E17" s="1" t="s">
        <v>1228</v>
      </c>
      <c r="F17" s="1" t="s">
        <v>2494</v>
      </c>
      <c r="G17" s="1" t="s">
        <v>1204</v>
      </c>
      <c r="H17" s="1" t="s">
        <v>343</v>
      </c>
      <c r="I17" s="1" t="s">
        <v>75</v>
      </c>
      <c r="J17" s="1" t="s">
        <v>644</v>
      </c>
      <c r="K17" s="1" t="s">
        <v>809</v>
      </c>
      <c r="L17" s="1" t="s">
        <v>644</v>
      </c>
      <c r="M17" s="1"/>
      <c r="N17" s="1" t="s">
        <v>346</v>
      </c>
      <c r="O17" s="1" t="s">
        <v>346</v>
      </c>
      <c r="P17" s="1" t="s">
        <v>343</v>
      </c>
      <c r="Q17" s="42">
        <f t="shared" si="0"/>
        <v>43655</v>
      </c>
      <c r="R17" s="41">
        <v>43655</v>
      </c>
      <c r="S17" s="41">
        <v>43655</v>
      </c>
      <c r="T17" s="43">
        <f t="shared" si="3"/>
        <v>0</v>
      </c>
      <c r="U17" s="44">
        <f t="shared" si="4"/>
        <v>0</v>
      </c>
      <c r="V17" s="45"/>
      <c r="W17" s="1" t="s">
        <v>1192</v>
      </c>
      <c r="X17" s="1" t="s">
        <v>708</v>
      </c>
      <c r="Y17" s="1" t="s">
        <v>1229</v>
      </c>
      <c r="Z17" s="1"/>
      <c r="AA17" s="1"/>
      <c r="AB17" s="1" t="s">
        <v>2491</v>
      </c>
    </row>
    <row r="18" spans="1:28" ht="56.25" x14ac:dyDescent="0.25">
      <c r="A18" s="34" t="str">
        <f t="shared" si="1"/>
        <v>1. F.</v>
      </c>
      <c r="B18" s="34" t="str">
        <f t="shared" si="2"/>
        <v>9.7</v>
      </c>
      <c r="C18" s="1">
        <v>13</v>
      </c>
      <c r="D18" s="41">
        <v>43655</v>
      </c>
      <c r="E18" s="1" t="s">
        <v>1230</v>
      </c>
      <c r="F18" s="1" t="s">
        <v>750</v>
      </c>
      <c r="G18" s="1" t="s">
        <v>751</v>
      </c>
      <c r="H18" s="1" t="s">
        <v>343</v>
      </c>
      <c r="I18" s="1" t="s">
        <v>75</v>
      </c>
      <c r="J18" s="1" t="s">
        <v>104</v>
      </c>
      <c r="K18" s="1" t="s">
        <v>105</v>
      </c>
      <c r="L18" s="1" t="s">
        <v>2501</v>
      </c>
      <c r="M18" s="1"/>
      <c r="N18" s="1" t="s">
        <v>346</v>
      </c>
      <c r="O18" s="1" t="s">
        <v>346</v>
      </c>
      <c r="P18" s="1" t="s">
        <v>343</v>
      </c>
      <c r="Q18" s="42">
        <f t="shared" si="0"/>
        <v>43655</v>
      </c>
      <c r="R18" s="41">
        <v>43655</v>
      </c>
      <c r="S18" s="41">
        <v>43655</v>
      </c>
      <c r="T18" s="43">
        <f t="shared" si="3"/>
        <v>0</v>
      </c>
      <c r="U18" s="44">
        <f t="shared" si="4"/>
        <v>0</v>
      </c>
      <c r="V18" s="45"/>
      <c r="W18" s="1" t="s">
        <v>1192</v>
      </c>
      <c r="X18" s="1" t="s">
        <v>2502</v>
      </c>
      <c r="Y18" s="1" t="s">
        <v>1231</v>
      </c>
      <c r="Z18" s="1"/>
      <c r="AA18" s="1"/>
      <c r="AB18" s="1" t="s">
        <v>2495</v>
      </c>
    </row>
    <row r="19" spans="1:28" ht="90" x14ac:dyDescent="0.25">
      <c r="A19" s="34" t="str">
        <f t="shared" si="1"/>
        <v>1. E.</v>
      </c>
      <c r="B19" s="34" t="str">
        <f t="shared" si="2"/>
        <v>9.7</v>
      </c>
      <c r="C19" s="1">
        <v>14</v>
      </c>
      <c r="D19" s="41">
        <v>43655</v>
      </c>
      <c r="E19" s="1" t="s">
        <v>1213</v>
      </c>
      <c r="F19" s="1" t="s">
        <v>2494</v>
      </c>
      <c r="G19" s="1" t="s">
        <v>1204</v>
      </c>
      <c r="H19" s="1">
        <v>12</v>
      </c>
      <c r="I19" s="1" t="s">
        <v>75</v>
      </c>
      <c r="J19" s="1" t="s">
        <v>104</v>
      </c>
      <c r="K19" s="1" t="s">
        <v>105</v>
      </c>
      <c r="L19" s="1" t="s">
        <v>2421</v>
      </c>
      <c r="M19" s="1"/>
      <c r="N19" s="1" t="s">
        <v>346</v>
      </c>
      <c r="O19" s="1" t="s">
        <v>346</v>
      </c>
      <c r="P19" s="1" t="s">
        <v>343</v>
      </c>
      <c r="Q19" s="42">
        <f t="shared" si="0"/>
        <v>43655</v>
      </c>
      <c r="R19" s="41">
        <v>43655</v>
      </c>
      <c r="S19" s="41">
        <v>43655</v>
      </c>
      <c r="T19" s="43">
        <f t="shared" si="3"/>
        <v>0</v>
      </c>
      <c r="U19" s="44">
        <f t="shared" si="4"/>
        <v>0</v>
      </c>
      <c r="V19" s="45"/>
      <c r="W19" s="1" t="s">
        <v>1192</v>
      </c>
      <c r="X19" s="1" t="s">
        <v>708</v>
      </c>
      <c r="Y19" s="1" t="s">
        <v>1232</v>
      </c>
      <c r="Z19" s="1"/>
      <c r="AA19" s="1"/>
      <c r="AB19" s="1" t="s">
        <v>2495</v>
      </c>
    </row>
    <row r="20" spans="1:28" ht="45" x14ac:dyDescent="0.25">
      <c r="A20" s="34" t="str">
        <f t="shared" si="1"/>
        <v xml:space="preserve">1  1 </v>
      </c>
      <c r="B20" s="34" t="str">
        <f t="shared" si="2"/>
        <v>10.7</v>
      </c>
      <c r="C20" s="1">
        <v>15</v>
      </c>
      <c r="D20" s="41">
        <v>43656</v>
      </c>
      <c r="E20" s="1" t="s">
        <v>1213</v>
      </c>
      <c r="F20" s="1" t="s">
        <v>2494</v>
      </c>
      <c r="G20" s="1" t="s">
        <v>1204</v>
      </c>
      <c r="H20" s="1" t="s">
        <v>343</v>
      </c>
      <c r="I20" s="1" t="s">
        <v>75</v>
      </c>
      <c r="J20" s="1" t="s">
        <v>104</v>
      </c>
      <c r="K20" s="1" t="s">
        <v>104</v>
      </c>
      <c r="L20" s="1" t="s">
        <v>104</v>
      </c>
      <c r="M20" s="1"/>
      <c r="N20" s="1" t="s">
        <v>346</v>
      </c>
      <c r="O20" s="1" t="s">
        <v>346</v>
      </c>
      <c r="P20" s="1" t="s">
        <v>343</v>
      </c>
      <c r="Q20" s="42">
        <f t="shared" si="0"/>
        <v>43656</v>
      </c>
      <c r="R20" s="41">
        <v>43656</v>
      </c>
      <c r="S20" s="41">
        <v>43656</v>
      </c>
      <c r="T20" s="43">
        <f t="shared" si="3"/>
        <v>0</v>
      </c>
      <c r="U20" s="44">
        <f t="shared" si="4"/>
        <v>0</v>
      </c>
      <c r="V20" s="45"/>
      <c r="W20" s="1" t="s">
        <v>1192</v>
      </c>
      <c r="X20" s="1" t="s">
        <v>2499</v>
      </c>
      <c r="Y20" s="1" t="s">
        <v>1233</v>
      </c>
      <c r="Z20" s="1"/>
      <c r="AA20" s="1"/>
      <c r="AB20" s="1" t="s">
        <v>2491</v>
      </c>
    </row>
    <row r="21" spans="1:28" ht="45" x14ac:dyDescent="0.25">
      <c r="A21" s="34" t="str">
        <f t="shared" si="1"/>
        <v xml:space="preserve">1  1 </v>
      </c>
      <c r="B21" s="34" t="str">
        <f t="shared" si="2"/>
        <v>10.7</v>
      </c>
      <c r="C21" s="1">
        <v>16</v>
      </c>
      <c r="D21" s="41">
        <v>43656</v>
      </c>
      <c r="E21" s="1" t="s">
        <v>1234</v>
      </c>
      <c r="F21" s="1" t="s">
        <v>2494</v>
      </c>
      <c r="G21" s="1" t="s">
        <v>1204</v>
      </c>
      <c r="H21" s="1" t="s">
        <v>343</v>
      </c>
      <c r="I21" s="1" t="s">
        <v>75</v>
      </c>
      <c r="J21" s="1" t="s">
        <v>104</v>
      </c>
      <c r="K21" s="1" t="s">
        <v>104</v>
      </c>
      <c r="L21" s="1" t="s">
        <v>104</v>
      </c>
      <c r="M21" s="1"/>
      <c r="N21" s="1" t="s">
        <v>346</v>
      </c>
      <c r="O21" s="1" t="s">
        <v>346</v>
      </c>
      <c r="P21" s="1" t="s">
        <v>343</v>
      </c>
      <c r="Q21" s="42">
        <f t="shared" si="0"/>
        <v>43656</v>
      </c>
      <c r="R21" s="41">
        <v>43656</v>
      </c>
      <c r="S21" s="41">
        <v>43656</v>
      </c>
      <c r="T21" s="43">
        <f t="shared" si="3"/>
        <v>0</v>
      </c>
      <c r="U21" s="44">
        <f t="shared" si="4"/>
        <v>0</v>
      </c>
      <c r="V21" s="45"/>
      <c r="W21" s="1" t="s">
        <v>1192</v>
      </c>
      <c r="X21" s="1" t="s">
        <v>708</v>
      </c>
      <c r="Y21" s="1" t="s">
        <v>1235</v>
      </c>
      <c r="Z21" s="1"/>
      <c r="AA21" s="1"/>
      <c r="AB21" s="1" t="s">
        <v>2495</v>
      </c>
    </row>
    <row r="22" spans="1:28" ht="258.75" x14ac:dyDescent="0.25">
      <c r="A22" s="34" t="str">
        <f t="shared" si="1"/>
        <v xml:space="preserve">2  2 </v>
      </c>
      <c r="B22" s="34" t="str">
        <f t="shared" si="2"/>
        <v>31.7</v>
      </c>
      <c r="C22" s="1">
        <v>17</v>
      </c>
      <c r="D22" s="41">
        <v>43656</v>
      </c>
      <c r="E22" s="1" t="s">
        <v>1203</v>
      </c>
      <c r="F22" s="1" t="s">
        <v>2494</v>
      </c>
      <c r="G22" s="1" t="s">
        <v>1204</v>
      </c>
      <c r="H22" s="1" t="s">
        <v>343</v>
      </c>
      <c r="I22" s="1" t="s">
        <v>75</v>
      </c>
      <c r="J22" s="1" t="s">
        <v>76</v>
      </c>
      <c r="K22" s="1" t="s">
        <v>76</v>
      </c>
      <c r="L22" s="1" t="s">
        <v>76</v>
      </c>
      <c r="M22" s="1" t="s">
        <v>2370</v>
      </c>
      <c r="N22" s="1" t="s">
        <v>95</v>
      </c>
      <c r="O22" s="1" t="s">
        <v>95</v>
      </c>
      <c r="P22" s="1" t="s">
        <v>1236</v>
      </c>
      <c r="Q22" s="42">
        <f t="shared" si="0"/>
        <v>43656</v>
      </c>
      <c r="R22" s="41">
        <v>43677</v>
      </c>
      <c r="S22" s="41">
        <v>43677</v>
      </c>
      <c r="T22" s="43">
        <f t="shared" si="3"/>
        <v>21</v>
      </c>
      <c r="U22" s="44">
        <f t="shared" si="4"/>
        <v>21</v>
      </c>
      <c r="V22" s="45" t="s">
        <v>97</v>
      </c>
      <c r="W22" s="1" t="s">
        <v>1192</v>
      </c>
      <c r="X22" s="1" t="s">
        <v>1237</v>
      </c>
      <c r="Y22" s="1" t="s">
        <v>1238</v>
      </c>
      <c r="Z22" s="1"/>
      <c r="AA22" s="1"/>
      <c r="AB22" s="1" t="s">
        <v>2503</v>
      </c>
    </row>
    <row r="23" spans="1:28" ht="56.25" x14ac:dyDescent="0.25">
      <c r="A23" s="34" t="str">
        <f t="shared" si="1"/>
        <v xml:space="preserve">1  1 </v>
      </c>
      <c r="B23" s="34" t="str">
        <f t="shared" si="2"/>
        <v>10.7</v>
      </c>
      <c r="C23" s="1">
        <v>18</v>
      </c>
      <c r="D23" s="41">
        <v>43656</v>
      </c>
      <c r="E23" s="1" t="s">
        <v>1239</v>
      </c>
      <c r="F23" s="1" t="s">
        <v>2494</v>
      </c>
      <c r="G23" s="1" t="s">
        <v>1204</v>
      </c>
      <c r="H23" s="1" t="s">
        <v>343</v>
      </c>
      <c r="I23" s="1" t="s">
        <v>75</v>
      </c>
      <c r="J23" s="1" t="s">
        <v>104</v>
      </c>
      <c r="K23" s="1" t="s">
        <v>104</v>
      </c>
      <c r="L23" s="1" t="s">
        <v>104</v>
      </c>
      <c r="M23" s="1"/>
      <c r="N23" s="1" t="s">
        <v>346</v>
      </c>
      <c r="O23" s="1" t="s">
        <v>346</v>
      </c>
      <c r="P23" s="1" t="s">
        <v>343</v>
      </c>
      <c r="Q23" s="42">
        <f t="shared" si="0"/>
        <v>43656</v>
      </c>
      <c r="R23" s="41">
        <v>43656</v>
      </c>
      <c r="S23" s="41">
        <v>43656</v>
      </c>
      <c r="T23" s="43">
        <f t="shared" si="3"/>
        <v>0</v>
      </c>
      <c r="U23" s="44">
        <f t="shared" si="4"/>
        <v>0</v>
      </c>
      <c r="V23" s="45"/>
      <c r="W23" s="1" t="s">
        <v>1192</v>
      </c>
      <c r="X23" s="1" t="s">
        <v>708</v>
      </c>
      <c r="Y23" s="1" t="s">
        <v>1240</v>
      </c>
      <c r="Z23" s="1"/>
      <c r="AA23" s="1"/>
      <c r="AB23" s="1" t="s">
        <v>2495</v>
      </c>
    </row>
    <row r="24" spans="1:28" ht="56.25" x14ac:dyDescent="0.25">
      <c r="A24" s="34" t="str">
        <f t="shared" si="1"/>
        <v xml:space="preserve">1  1 </v>
      </c>
      <c r="B24" s="34" t="str">
        <f t="shared" si="2"/>
        <v>10.7</v>
      </c>
      <c r="C24" s="1">
        <v>19</v>
      </c>
      <c r="D24" s="41">
        <v>43656</v>
      </c>
      <c r="E24" s="1" t="s">
        <v>1203</v>
      </c>
      <c r="F24" s="1" t="s">
        <v>2494</v>
      </c>
      <c r="G24" s="1" t="s">
        <v>1204</v>
      </c>
      <c r="H24" s="1" t="s">
        <v>343</v>
      </c>
      <c r="I24" s="1" t="s">
        <v>75</v>
      </c>
      <c r="J24" s="1" t="s">
        <v>104</v>
      </c>
      <c r="K24" s="1" t="s">
        <v>104</v>
      </c>
      <c r="L24" s="1" t="s">
        <v>104</v>
      </c>
      <c r="M24" s="1"/>
      <c r="N24" s="1" t="s">
        <v>346</v>
      </c>
      <c r="O24" s="1" t="s">
        <v>346</v>
      </c>
      <c r="P24" s="1" t="s">
        <v>343</v>
      </c>
      <c r="Q24" s="42">
        <f t="shared" si="0"/>
        <v>43656</v>
      </c>
      <c r="R24" s="41">
        <v>43656</v>
      </c>
      <c r="S24" s="41">
        <v>43656</v>
      </c>
      <c r="T24" s="43">
        <f t="shared" si="3"/>
        <v>0</v>
      </c>
      <c r="U24" s="44">
        <f t="shared" si="4"/>
        <v>0</v>
      </c>
      <c r="V24" s="45"/>
      <c r="W24" s="1" t="s">
        <v>1192</v>
      </c>
      <c r="X24" s="1" t="s">
        <v>708</v>
      </c>
      <c r="Y24" s="1" t="s">
        <v>1240</v>
      </c>
      <c r="Z24" s="1"/>
      <c r="AA24" s="1"/>
      <c r="AB24" s="1" t="s">
        <v>2495</v>
      </c>
    </row>
    <row r="25" spans="1:28" ht="45" x14ac:dyDescent="0.25">
      <c r="A25" s="34" t="str">
        <f t="shared" si="1"/>
        <v xml:space="preserve">1  1 </v>
      </c>
      <c r="B25" s="34" t="str">
        <f t="shared" si="2"/>
        <v>10.7</v>
      </c>
      <c r="C25" s="1">
        <v>20</v>
      </c>
      <c r="D25" s="41">
        <v>43656</v>
      </c>
      <c r="E25" s="1" t="s">
        <v>1241</v>
      </c>
      <c r="F25" s="1" t="s">
        <v>750</v>
      </c>
      <c r="G25" s="1" t="s">
        <v>751</v>
      </c>
      <c r="H25" s="1">
        <v>16</v>
      </c>
      <c r="I25" s="1" t="s">
        <v>75</v>
      </c>
      <c r="J25" s="1" t="s">
        <v>104</v>
      </c>
      <c r="K25" s="1" t="s">
        <v>104</v>
      </c>
      <c r="L25" s="1" t="s">
        <v>104</v>
      </c>
      <c r="M25" s="1"/>
      <c r="N25" s="1" t="s">
        <v>346</v>
      </c>
      <c r="O25" s="1" t="s">
        <v>346</v>
      </c>
      <c r="P25" s="1" t="s">
        <v>343</v>
      </c>
      <c r="Q25" s="42">
        <f t="shared" si="0"/>
        <v>43656</v>
      </c>
      <c r="R25" s="41">
        <v>43656</v>
      </c>
      <c r="S25" s="41">
        <v>43656</v>
      </c>
      <c r="T25" s="43">
        <f t="shared" si="3"/>
        <v>0</v>
      </c>
      <c r="U25" s="44">
        <f t="shared" si="4"/>
        <v>0</v>
      </c>
      <c r="V25" s="45"/>
      <c r="W25" s="1" t="s">
        <v>1192</v>
      </c>
      <c r="X25" s="1" t="s">
        <v>708</v>
      </c>
      <c r="Y25" s="1" t="s">
        <v>1235</v>
      </c>
      <c r="Z25" s="1"/>
      <c r="AA25" s="1"/>
      <c r="AB25" s="1" t="s">
        <v>2495</v>
      </c>
    </row>
    <row r="26" spans="1:28" ht="101.25" x14ac:dyDescent="0.25">
      <c r="A26" s="34" t="str">
        <f t="shared" si="1"/>
        <v xml:space="preserve">2  2 </v>
      </c>
      <c r="B26" s="34" t="str">
        <f t="shared" si="2"/>
        <v>1.8</v>
      </c>
      <c r="C26" s="1">
        <v>21</v>
      </c>
      <c r="D26" s="41">
        <v>43657</v>
      </c>
      <c r="E26" s="1" t="s">
        <v>1242</v>
      </c>
      <c r="F26" s="1" t="s">
        <v>750</v>
      </c>
      <c r="G26" s="1" t="s">
        <v>751</v>
      </c>
      <c r="H26" s="1">
        <v>15</v>
      </c>
      <c r="I26" s="1" t="s">
        <v>75</v>
      </c>
      <c r="J26" s="1" t="s">
        <v>76</v>
      </c>
      <c r="K26" s="1" t="s">
        <v>76</v>
      </c>
      <c r="L26" s="1" t="s">
        <v>76</v>
      </c>
      <c r="M26" s="1" t="s">
        <v>2371</v>
      </c>
      <c r="N26" s="1" t="s">
        <v>95</v>
      </c>
      <c r="O26" s="1" t="s">
        <v>95</v>
      </c>
      <c r="P26" s="1" t="s">
        <v>1243</v>
      </c>
      <c r="Q26" s="42">
        <f t="shared" si="0"/>
        <v>43657</v>
      </c>
      <c r="R26" s="41">
        <v>43678</v>
      </c>
      <c r="S26" s="41">
        <v>43657</v>
      </c>
      <c r="T26" s="43">
        <f t="shared" si="3"/>
        <v>21</v>
      </c>
      <c r="U26" s="44">
        <f t="shared" si="4"/>
        <v>0</v>
      </c>
      <c r="V26" s="45" t="s">
        <v>97</v>
      </c>
      <c r="W26" s="1" t="s">
        <v>1192</v>
      </c>
      <c r="X26" s="1" t="s">
        <v>1244</v>
      </c>
      <c r="Y26" s="1" t="s">
        <v>1245</v>
      </c>
      <c r="Z26" s="1"/>
      <c r="AA26" s="1"/>
      <c r="AB26" s="1" t="s">
        <v>2496</v>
      </c>
    </row>
    <row r="27" spans="1:28" ht="101.25" x14ac:dyDescent="0.25">
      <c r="A27" s="34" t="str">
        <f t="shared" si="1"/>
        <v xml:space="preserve">2  2 </v>
      </c>
      <c r="B27" s="34" t="str">
        <f t="shared" si="2"/>
        <v>11.7</v>
      </c>
      <c r="C27" s="1">
        <v>22</v>
      </c>
      <c r="D27" s="41">
        <v>43657</v>
      </c>
      <c r="E27" s="1" t="s">
        <v>1241</v>
      </c>
      <c r="F27" s="1" t="s">
        <v>750</v>
      </c>
      <c r="G27" s="1" t="s">
        <v>751</v>
      </c>
      <c r="H27" s="1">
        <v>16</v>
      </c>
      <c r="I27" s="1" t="s">
        <v>75</v>
      </c>
      <c r="J27" s="1" t="s">
        <v>76</v>
      </c>
      <c r="K27" s="1" t="s">
        <v>76</v>
      </c>
      <c r="L27" s="1" t="s">
        <v>76</v>
      </c>
      <c r="M27" s="1"/>
      <c r="N27" s="1" t="s">
        <v>346</v>
      </c>
      <c r="O27" s="1" t="s">
        <v>346</v>
      </c>
      <c r="P27" s="1" t="s">
        <v>343</v>
      </c>
      <c r="Q27" s="42">
        <f t="shared" si="0"/>
        <v>43657</v>
      </c>
      <c r="R27" s="41">
        <v>43657</v>
      </c>
      <c r="S27" s="41">
        <v>43657</v>
      </c>
      <c r="T27" s="43">
        <f t="shared" si="3"/>
        <v>0</v>
      </c>
      <c r="U27" s="44">
        <f t="shared" si="4"/>
        <v>0</v>
      </c>
      <c r="V27" s="45"/>
      <c r="W27" s="1" t="s">
        <v>1192</v>
      </c>
      <c r="X27" s="1" t="s">
        <v>837</v>
      </c>
      <c r="Y27" s="1" t="s">
        <v>1246</v>
      </c>
      <c r="Z27" s="1"/>
      <c r="AA27" s="1"/>
      <c r="AB27" s="1" t="s">
        <v>2496</v>
      </c>
    </row>
    <row r="28" spans="1:28" ht="112.5" x14ac:dyDescent="0.25">
      <c r="A28" s="34" t="str">
        <f t="shared" si="1"/>
        <v xml:space="preserve">2  2 </v>
      </c>
      <c r="B28" s="34" t="str">
        <f t="shared" si="2"/>
        <v>11.7</v>
      </c>
      <c r="C28" s="1">
        <v>23</v>
      </c>
      <c r="D28" s="41">
        <v>43657</v>
      </c>
      <c r="E28" s="1" t="s">
        <v>1247</v>
      </c>
      <c r="F28" s="1" t="s">
        <v>750</v>
      </c>
      <c r="G28" s="1" t="s">
        <v>1248</v>
      </c>
      <c r="H28" s="1">
        <v>8</v>
      </c>
      <c r="I28" s="1" t="s">
        <v>75</v>
      </c>
      <c r="J28" s="1" t="s">
        <v>76</v>
      </c>
      <c r="K28" s="1" t="s">
        <v>76</v>
      </c>
      <c r="L28" s="1" t="s">
        <v>76</v>
      </c>
      <c r="M28" s="1"/>
      <c r="N28" s="1" t="s">
        <v>346</v>
      </c>
      <c r="O28" s="1" t="s">
        <v>346</v>
      </c>
      <c r="P28" s="1" t="s">
        <v>343</v>
      </c>
      <c r="Q28" s="42">
        <f t="shared" si="0"/>
        <v>43657</v>
      </c>
      <c r="R28" s="41">
        <v>43657</v>
      </c>
      <c r="S28" s="41">
        <v>43657</v>
      </c>
      <c r="T28" s="43">
        <f t="shared" si="3"/>
        <v>0</v>
      </c>
      <c r="U28" s="44">
        <f t="shared" si="4"/>
        <v>0</v>
      </c>
      <c r="V28" s="45"/>
      <c r="W28" s="1" t="s">
        <v>1192</v>
      </c>
      <c r="X28" s="1" t="s">
        <v>837</v>
      </c>
      <c r="Y28" s="1" t="s">
        <v>1249</v>
      </c>
      <c r="Z28" s="1"/>
      <c r="AA28" s="1"/>
      <c r="AB28" s="1" t="s">
        <v>2496</v>
      </c>
    </row>
    <row r="29" spans="1:28" ht="157.5" x14ac:dyDescent="0.25">
      <c r="A29" s="34" t="str">
        <f t="shared" si="1"/>
        <v xml:space="preserve">3  3 </v>
      </c>
      <c r="B29" s="34" t="str">
        <f t="shared" si="2"/>
        <v>1.8</v>
      </c>
      <c r="C29" s="1">
        <v>24</v>
      </c>
      <c r="D29" s="41">
        <v>43657</v>
      </c>
      <c r="E29" s="1" t="s">
        <v>1250</v>
      </c>
      <c r="F29" s="1" t="s">
        <v>750</v>
      </c>
      <c r="G29" s="1" t="s">
        <v>1248</v>
      </c>
      <c r="H29" s="1">
        <v>15</v>
      </c>
      <c r="I29" s="1" t="s">
        <v>75</v>
      </c>
      <c r="J29" s="1" t="s">
        <v>644</v>
      </c>
      <c r="K29" s="1" t="s">
        <v>644</v>
      </c>
      <c r="L29" s="1" t="s">
        <v>644</v>
      </c>
      <c r="M29" s="1" t="s">
        <v>2371</v>
      </c>
      <c r="N29" s="1" t="s">
        <v>95</v>
      </c>
      <c r="O29" s="1" t="s">
        <v>95</v>
      </c>
      <c r="P29" s="1" t="s">
        <v>1251</v>
      </c>
      <c r="Q29" s="42">
        <f t="shared" si="0"/>
        <v>43657</v>
      </c>
      <c r="R29" s="41">
        <v>43678</v>
      </c>
      <c r="S29" s="41">
        <v>43677</v>
      </c>
      <c r="T29" s="43">
        <f t="shared" si="3"/>
        <v>21</v>
      </c>
      <c r="U29" s="44">
        <f t="shared" si="4"/>
        <v>20</v>
      </c>
      <c r="V29" s="45" t="s">
        <v>97</v>
      </c>
      <c r="W29" s="1" t="s">
        <v>1192</v>
      </c>
      <c r="X29" s="1" t="s">
        <v>1252</v>
      </c>
      <c r="Y29" s="1" t="s">
        <v>1253</v>
      </c>
      <c r="Z29" s="1"/>
      <c r="AA29" s="1"/>
      <c r="AB29" s="1" t="s">
        <v>2496</v>
      </c>
    </row>
    <row r="30" spans="1:28" ht="78.75" x14ac:dyDescent="0.25">
      <c r="A30" s="34" t="str">
        <f t="shared" si="1"/>
        <v xml:space="preserve">3  3 </v>
      </c>
      <c r="B30" s="34" t="str">
        <f t="shared" si="2"/>
        <v>2.8</v>
      </c>
      <c r="C30" s="1">
        <v>25</v>
      </c>
      <c r="D30" s="41">
        <v>43659</v>
      </c>
      <c r="E30" s="1" t="s">
        <v>1254</v>
      </c>
      <c r="F30" s="1" t="s">
        <v>2494</v>
      </c>
      <c r="G30" s="1" t="s">
        <v>1204</v>
      </c>
      <c r="H30" s="1">
        <v>6</v>
      </c>
      <c r="I30" s="1" t="s">
        <v>75</v>
      </c>
      <c r="J30" s="1" t="s">
        <v>644</v>
      </c>
      <c r="K30" s="1" t="s">
        <v>644</v>
      </c>
      <c r="L30" s="1" t="s">
        <v>644</v>
      </c>
      <c r="M30" s="1" t="s">
        <v>2370</v>
      </c>
      <c r="N30" s="1" t="s">
        <v>95</v>
      </c>
      <c r="O30" s="1" t="s">
        <v>95</v>
      </c>
      <c r="P30" s="1" t="s">
        <v>1255</v>
      </c>
      <c r="Q30" s="42">
        <f t="shared" si="0"/>
        <v>43659</v>
      </c>
      <c r="R30" s="41">
        <v>43679</v>
      </c>
      <c r="S30" s="41">
        <v>43677</v>
      </c>
      <c r="T30" s="43">
        <f t="shared" si="3"/>
        <v>20</v>
      </c>
      <c r="U30" s="44">
        <f t="shared" si="4"/>
        <v>18</v>
      </c>
      <c r="V30" s="45" t="s">
        <v>97</v>
      </c>
      <c r="W30" s="1" t="s">
        <v>1192</v>
      </c>
      <c r="X30" s="1" t="s">
        <v>1256</v>
      </c>
      <c r="Y30" s="1" t="s">
        <v>1257</v>
      </c>
      <c r="Z30" s="1"/>
      <c r="AA30" s="1"/>
      <c r="AB30" s="1" t="s">
        <v>2491</v>
      </c>
    </row>
    <row r="31" spans="1:28" ht="67.5" x14ac:dyDescent="0.25">
      <c r="A31" s="34" t="str">
        <f t="shared" si="1"/>
        <v xml:space="preserve">3  3 </v>
      </c>
      <c r="B31" s="34" t="str">
        <f t="shared" si="2"/>
        <v>16.7</v>
      </c>
      <c r="C31" s="1">
        <v>26</v>
      </c>
      <c r="D31" s="41">
        <v>43662</v>
      </c>
      <c r="E31" s="1" t="s">
        <v>1225</v>
      </c>
      <c r="F31" s="1" t="s">
        <v>2494</v>
      </c>
      <c r="G31" s="1" t="s">
        <v>1226</v>
      </c>
      <c r="H31" s="1" t="s">
        <v>343</v>
      </c>
      <c r="I31" s="1" t="s">
        <v>75</v>
      </c>
      <c r="J31" s="1" t="s">
        <v>644</v>
      </c>
      <c r="K31" s="1" t="s">
        <v>644</v>
      </c>
      <c r="L31" s="1" t="s">
        <v>644</v>
      </c>
      <c r="M31" s="1"/>
      <c r="N31" s="1" t="s">
        <v>346</v>
      </c>
      <c r="O31" s="1" t="s">
        <v>346</v>
      </c>
      <c r="P31" s="1" t="s">
        <v>343</v>
      </c>
      <c r="Q31" s="42">
        <f t="shared" si="0"/>
        <v>43662</v>
      </c>
      <c r="R31" s="41">
        <v>43662</v>
      </c>
      <c r="S31" s="41">
        <v>43662</v>
      </c>
      <c r="T31" s="43">
        <f t="shared" si="3"/>
        <v>0</v>
      </c>
      <c r="U31" s="44">
        <f t="shared" si="4"/>
        <v>0</v>
      </c>
      <c r="V31" s="45"/>
      <c r="W31" s="1" t="s">
        <v>1192</v>
      </c>
      <c r="X31" s="1" t="s">
        <v>837</v>
      </c>
      <c r="Y31" s="1" t="s">
        <v>1258</v>
      </c>
      <c r="Z31" s="1" t="s">
        <v>445</v>
      </c>
      <c r="AA31" s="1"/>
      <c r="AB31" s="1" t="s">
        <v>2491</v>
      </c>
    </row>
    <row r="32" spans="1:28" ht="112.5" x14ac:dyDescent="0.25">
      <c r="A32" s="34" t="str">
        <f t="shared" si="1"/>
        <v xml:space="preserve">2  2 </v>
      </c>
      <c r="B32" s="34" t="str">
        <f t="shared" si="2"/>
        <v>6.8</v>
      </c>
      <c r="C32" s="1">
        <v>27</v>
      </c>
      <c r="D32" s="41">
        <v>43662</v>
      </c>
      <c r="E32" s="1" t="s">
        <v>1259</v>
      </c>
      <c r="F32" s="1" t="s">
        <v>2494</v>
      </c>
      <c r="G32" s="1" t="s">
        <v>1260</v>
      </c>
      <c r="H32" s="1">
        <v>11</v>
      </c>
      <c r="I32" s="1" t="s">
        <v>75</v>
      </c>
      <c r="J32" s="1" t="s">
        <v>76</v>
      </c>
      <c r="K32" s="1" t="s">
        <v>76</v>
      </c>
      <c r="L32" s="1" t="s">
        <v>76</v>
      </c>
      <c r="M32" s="1" t="s">
        <v>2372</v>
      </c>
      <c r="N32" s="1" t="s">
        <v>95</v>
      </c>
      <c r="O32" s="1" t="s">
        <v>95</v>
      </c>
      <c r="P32" s="1" t="s">
        <v>1261</v>
      </c>
      <c r="Q32" s="42">
        <f t="shared" si="0"/>
        <v>43662</v>
      </c>
      <c r="R32" s="41">
        <v>43683</v>
      </c>
      <c r="S32" s="41">
        <v>43677</v>
      </c>
      <c r="T32" s="43">
        <f t="shared" si="3"/>
        <v>21</v>
      </c>
      <c r="U32" s="44">
        <f t="shared" si="4"/>
        <v>15</v>
      </c>
      <c r="V32" s="45" t="s">
        <v>97</v>
      </c>
      <c r="W32" s="1" t="s">
        <v>1192</v>
      </c>
      <c r="X32" s="1" t="s">
        <v>1262</v>
      </c>
      <c r="Y32" s="1" t="s">
        <v>1263</v>
      </c>
      <c r="Z32" s="1"/>
      <c r="AA32" s="1"/>
      <c r="AB32" s="1" t="s">
        <v>2491</v>
      </c>
    </row>
    <row r="33" spans="1:28" ht="135" x14ac:dyDescent="0.25">
      <c r="A33" s="34" t="str">
        <f t="shared" si="1"/>
        <v xml:space="preserve">3  3 </v>
      </c>
      <c r="B33" s="34" t="str">
        <f t="shared" si="2"/>
        <v>16.7</v>
      </c>
      <c r="C33" s="1">
        <v>28</v>
      </c>
      <c r="D33" s="41">
        <v>43662</v>
      </c>
      <c r="E33" s="1" t="s">
        <v>1203</v>
      </c>
      <c r="F33" s="1" t="s">
        <v>2494</v>
      </c>
      <c r="G33" s="1" t="s">
        <v>1204</v>
      </c>
      <c r="H33" s="1" t="s">
        <v>343</v>
      </c>
      <c r="I33" s="1" t="s">
        <v>75</v>
      </c>
      <c r="J33" s="1" t="s">
        <v>644</v>
      </c>
      <c r="K33" s="1" t="s">
        <v>644</v>
      </c>
      <c r="L33" s="1" t="s">
        <v>644</v>
      </c>
      <c r="M33" s="1"/>
      <c r="N33" s="1" t="s">
        <v>346</v>
      </c>
      <c r="O33" s="1" t="s">
        <v>346</v>
      </c>
      <c r="P33" s="1" t="s">
        <v>343</v>
      </c>
      <c r="Q33" s="42">
        <f t="shared" si="0"/>
        <v>43662</v>
      </c>
      <c r="R33" s="41">
        <v>43662</v>
      </c>
      <c r="S33" s="41">
        <v>43662</v>
      </c>
      <c r="T33" s="43">
        <f t="shared" si="3"/>
        <v>0</v>
      </c>
      <c r="U33" s="44">
        <f t="shared" si="4"/>
        <v>0</v>
      </c>
      <c r="V33" s="45"/>
      <c r="W33" s="1" t="s">
        <v>1192</v>
      </c>
      <c r="X33" s="1" t="s">
        <v>837</v>
      </c>
      <c r="Y33" s="1" t="s">
        <v>1264</v>
      </c>
      <c r="Z33" s="1" t="s">
        <v>353</v>
      </c>
      <c r="AA33" s="1" t="s">
        <v>1265</v>
      </c>
      <c r="AB33" s="1" t="s">
        <v>2491</v>
      </c>
    </row>
    <row r="34" spans="1:28" ht="78.75" x14ac:dyDescent="0.25">
      <c r="A34" s="34" t="str">
        <f t="shared" si="1"/>
        <v xml:space="preserve">2  2 </v>
      </c>
      <c r="B34" s="34" t="str">
        <f t="shared" si="2"/>
        <v>16.7</v>
      </c>
      <c r="C34" s="1">
        <v>29</v>
      </c>
      <c r="D34" s="41">
        <v>43662</v>
      </c>
      <c r="E34" s="1" t="s">
        <v>1266</v>
      </c>
      <c r="F34" s="1" t="s">
        <v>2492</v>
      </c>
      <c r="G34" s="1" t="s">
        <v>1267</v>
      </c>
      <c r="H34" s="1">
        <v>1</v>
      </c>
      <c r="I34" s="1" t="s">
        <v>75</v>
      </c>
      <c r="J34" s="1" t="s">
        <v>76</v>
      </c>
      <c r="K34" s="1" t="s">
        <v>76</v>
      </c>
      <c r="L34" s="1" t="s">
        <v>76</v>
      </c>
      <c r="M34" s="1"/>
      <c r="N34" s="1" t="s">
        <v>346</v>
      </c>
      <c r="O34" s="1" t="s">
        <v>346</v>
      </c>
      <c r="P34" s="1" t="s">
        <v>343</v>
      </c>
      <c r="Q34" s="42">
        <f t="shared" si="0"/>
        <v>43662</v>
      </c>
      <c r="R34" s="41">
        <v>43662</v>
      </c>
      <c r="S34" s="41">
        <v>43662</v>
      </c>
      <c r="T34" s="43">
        <f t="shared" si="3"/>
        <v>0</v>
      </c>
      <c r="U34" s="44">
        <f t="shared" si="4"/>
        <v>0</v>
      </c>
      <c r="V34" s="45"/>
      <c r="W34" s="1" t="s">
        <v>1192</v>
      </c>
      <c r="X34" s="1" t="s">
        <v>708</v>
      </c>
      <c r="Y34" s="1" t="s">
        <v>1268</v>
      </c>
      <c r="Z34" s="1"/>
      <c r="AA34" s="1"/>
      <c r="AB34" s="1" t="s">
        <v>2495</v>
      </c>
    </row>
    <row r="35" spans="1:28" ht="90" x14ac:dyDescent="0.25">
      <c r="A35" s="34" t="str">
        <f t="shared" si="1"/>
        <v xml:space="preserve">2  2 </v>
      </c>
      <c r="B35" s="34" t="str">
        <f t="shared" si="2"/>
        <v>6.8</v>
      </c>
      <c r="C35" s="1">
        <v>30</v>
      </c>
      <c r="D35" s="41">
        <v>43662</v>
      </c>
      <c r="E35" s="1" t="s">
        <v>1208</v>
      </c>
      <c r="F35" s="1" t="s">
        <v>2494</v>
      </c>
      <c r="G35" s="1" t="s">
        <v>1204</v>
      </c>
      <c r="H35" s="1">
        <v>7</v>
      </c>
      <c r="I35" s="1" t="s">
        <v>75</v>
      </c>
      <c r="J35" s="1" t="s">
        <v>76</v>
      </c>
      <c r="K35" s="1" t="s">
        <v>76</v>
      </c>
      <c r="L35" s="1" t="s">
        <v>76</v>
      </c>
      <c r="M35" s="1" t="s">
        <v>2370</v>
      </c>
      <c r="N35" s="1" t="s">
        <v>95</v>
      </c>
      <c r="O35" s="1" t="s">
        <v>95</v>
      </c>
      <c r="P35" s="1" t="s">
        <v>1269</v>
      </c>
      <c r="Q35" s="42">
        <f t="shared" si="0"/>
        <v>43662</v>
      </c>
      <c r="R35" s="41">
        <v>43683</v>
      </c>
      <c r="S35" s="41">
        <v>43677</v>
      </c>
      <c r="T35" s="43">
        <f t="shared" si="3"/>
        <v>21</v>
      </c>
      <c r="U35" s="44">
        <f t="shared" si="4"/>
        <v>15</v>
      </c>
      <c r="V35" s="45" t="s">
        <v>97</v>
      </c>
      <c r="W35" s="1" t="s">
        <v>1192</v>
      </c>
      <c r="X35" s="1" t="s">
        <v>1270</v>
      </c>
      <c r="Y35" s="1" t="s">
        <v>1271</v>
      </c>
      <c r="Z35" s="1"/>
      <c r="AA35" s="1"/>
      <c r="AB35" s="1" t="s">
        <v>2491</v>
      </c>
    </row>
    <row r="36" spans="1:28" ht="45" x14ac:dyDescent="0.25">
      <c r="A36" s="34" t="str">
        <f t="shared" si="1"/>
        <v xml:space="preserve">3  3 </v>
      </c>
      <c r="B36" s="34" t="str">
        <f t="shared" si="2"/>
        <v>17.7</v>
      </c>
      <c r="C36" s="1">
        <v>31</v>
      </c>
      <c r="D36" s="41">
        <v>43663</v>
      </c>
      <c r="E36" s="1" t="s">
        <v>1272</v>
      </c>
      <c r="F36" s="1" t="s">
        <v>2492</v>
      </c>
      <c r="G36" s="1" t="s">
        <v>1273</v>
      </c>
      <c r="H36" s="1" t="s">
        <v>343</v>
      </c>
      <c r="I36" s="1" t="s">
        <v>75</v>
      </c>
      <c r="J36" s="1" t="s">
        <v>644</v>
      </c>
      <c r="K36" s="1" t="s">
        <v>644</v>
      </c>
      <c r="L36" s="1" t="s">
        <v>644</v>
      </c>
      <c r="M36" s="1"/>
      <c r="N36" s="1" t="s">
        <v>346</v>
      </c>
      <c r="O36" s="1" t="s">
        <v>346</v>
      </c>
      <c r="P36" s="1" t="s">
        <v>343</v>
      </c>
      <c r="Q36" s="42">
        <f t="shared" si="0"/>
        <v>43663</v>
      </c>
      <c r="R36" s="41">
        <v>43663</v>
      </c>
      <c r="S36" s="41">
        <v>43663</v>
      </c>
      <c r="T36" s="43">
        <f t="shared" si="3"/>
        <v>0</v>
      </c>
      <c r="U36" s="44">
        <f t="shared" si="4"/>
        <v>0</v>
      </c>
      <c r="V36" s="45"/>
      <c r="W36" s="1" t="s">
        <v>1192</v>
      </c>
      <c r="X36" s="1" t="s">
        <v>837</v>
      </c>
      <c r="Y36" s="1" t="s">
        <v>1274</v>
      </c>
      <c r="Z36" s="1" t="s">
        <v>353</v>
      </c>
      <c r="AA36" s="1" t="s">
        <v>1275</v>
      </c>
      <c r="AB36" s="1" t="s">
        <v>2491</v>
      </c>
    </row>
    <row r="37" spans="1:28" ht="67.5" x14ac:dyDescent="0.25">
      <c r="A37" s="34" t="str">
        <f t="shared" si="1"/>
        <v xml:space="preserve">3  3 </v>
      </c>
      <c r="B37" s="34" t="str">
        <f t="shared" si="2"/>
        <v>17.7</v>
      </c>
      <c r="C37" s="1">
        <v>32</v>
      </c>
      <c r="D37" s="41">
        <v>43663</v>
      </c>
      <c r="E37" s="1" t="s">
        <v>1276</v>
      </c>
      <c r="F37" s="1" t="s">
        <v>2494</v>
      </c>
      <c r="G37" s="1" t="s">
        <v>1204</v>
      </c>
      <c r="H37" s="1" t="s">
        <v>343</v>
      </c>
      <c r="I37" s="1" t="s">
        <v>75</v>
      </c>
      <c r="J37" s="1" t="s">
        <v>644</v>
      </c>
      <c r="K37" s="1" t="s">
        <v>644</v>
      </c>
      <c r="L37" s="1" t="s">
        <v>644</v>
      </c>
      <c r="M37" s="1"/>
      <c r="N37" s="1" t="s">
        <v>346</v>
      </c>
      <c r="O37" s="1" t="s">
        <v>346</v>
      </c>
      <c r="P37" s="1" t="s">
        <v>343</v>
      </c>
      <c r="Q37" s="42">
        <f t="shared" si="0"/>
        <v>43663</v>
      </c>
      <c r="R37" s="41">
        <v>43663</v>
      </c>
      <c r="S37" s="41">
        <v>43663</v>
      </c>
      <c r="T37" s="43">
        <f t="shared" si="3"/>
        <v>0</v>
      </c>
      <c r="U37" s="44">
        <f t="shared" si="4"/>
        <v>0</v>
      </c>
      <c r="V37" s="45"/>
      <c r="W37" s="1" t="s">
        <v>1192</v>
      </c>
      <c r="X37" s="1" t="s">
        <v>837</v>
      </c>
      <c r="Y37" s="1" t="s">
        <v>1277</v>
      </c>
      <c r="Z37" s="1" t="s">
        <v>416</v>
      </c>
      <c r="AA37" s="1"/>
      <c r="AB37" s="1" t="s">
        <v>2491</v>
      </c>
    </row>
    <row r="38" spans="1:28" ht="67.5" x14ac:dyDescent="0.25">
      <c r="A38" s="34" t="str">
        <f t="shared" si="1"/>
        <v xml:space="preserve">3  3 </v>
      </c>
      <c r="B38" s="34" t="str">
        <f t="shared" si="2"/>
        <v>17.7</v>
      </c>
      <c r="C38" s="1">
        <v>33</v>
      </c>
      <c r="D38" s="41">
        <v>43663</v>
      </c>
      <c r="E38" s="1" t="s">
        <v>1278</v>
      </c>
      <c r="F38" s="1" t="s">
        <v>2494</v>
      </c>
      <c r="G38" s="1" t="s">
        <v>1204</v>
      </c>
      <c r="H38" s="1" t="s">
        <v>343</v>
      </c>
      <c r="I38" s="1" t="s">
        <v>75</v>
      </c>
      <c r="J38" s="1" t="s">
        <v>644</v>
      </c>
      <c r="K38" s="1" t="s">
        <v>644</v>
      </c>
      <c r="L38" s="1" t="s">
        <v>644</v>
      </c>
      <c r="M38" s="1"/>
      <c r="N38" s="1" t="s">
        <v>346</v>
      </c>
      <c r="O38" s="1" t="s">
        <v>346</v>
      </c>
      <c r="P38" s="1" t="s">
        <v>343</v>
      </c>
      <c r="Q38" s="42">
        <f t="shared" si="0"/>
        <v>43663</v>
      </c>
      <c r="R38" s="41">
        <v>43663</v>
      </c>
      <c r="S38" s="41">
        <v>43663</v>
      </c>
      <c r="T38" s="43">
        <f t="shared" si="3"/>
        <v>0</v>
      </c>
      <c r="U38" s="44">
        <f t="shared" si="4"/>
        <v>0</v>
      </c>
      <c r="V38" s="45"/>
      <c r="W38" s="1" t="s">
        <v>1192</v>
      </c>
      <c r="X38" s="1" t="s">
        <v>837</v>
      </c>
      <c r="Y38" s="1" t="s">
        <v>1279</v>
      </c>
      <c r="Z38" s="1" t="s">
        <v>353</v>
      </c>
      <c r="AA38" s="1" t="s">
        <v>1280</v>
      </c>
      <c r="AB38" s="1" t="s">
        <v>2491</v>
      </c>
    </row>
    <row r="39" spans="1:28" ht="67.5" x14ac:dyDescent="0.25">
      <c r="A39" s="34" t="str">
        <f t="shared" si="1"/>
        <v xml:space="preserve">2  2 </v>
      </c>
      <c r="B39" s="34" t="str">
        <f t="shared" si="2"/>
        <v>8.8</v>
      </c>
      <c r="C39" s="1">
        <v>34</v>
      </c>
      <c r="D39" s="41">
        <v>43663</v>
      </c>
      <c r="E39" s="1" t="s">
        <v>1281</v>
      </c>
      <c r="F39" s="1" t="s">
        <v>2492</v>
      </c>
      <c r="G39" s="1" t="s">
        <v>1282</v>
      </c>
      <c r="H39" s="1">
        <v>14</v>
      </c>
      <c r="I39" s="1" t="s">
        <v>75</v>
      </c>
      <c r="J39" s="1" t="s">
        <v>76</v>
      </c>
      <c r="K39" s="1" t="s">
        <v>76</v>
      </c>
      <c r="L39" s="1" t="s">
        <v>76</v>
      </c>
      <c r="M39" s="1" t="s">
        <v>2370</v>
      </c>
      <c r="N39" s="1" t="s">
        <v>95</v>
      </c>
      <c r="O39" s="1" t="s">
        <v>95</v>
      </c>
      <c r="P39" s="1" t="s">
        <v>1283</v>
      </c>
      <c r="Q39" s="42">
        <f t="shared" si="0"/>
        <v>43663</v>
      </c>
      <c r="R39" s="41">
        <v>43685</v>
      </c>
      <c r="S39" s="41">
        <v>43670</v>
      </c>
      <c r="T39" s="43">
        <f t="shared" si="3"/>
        <v>22</v>
      </c>
      <c r="U39" s="44">
        <f t="shared" si="4"/>
        <v>7</v>
      </c>
      <c r="V39" s="45" t="s">
        <v>97</v>
      </c>
      <c r="W39" s="1" t="s">
        <v>1192</v>
      </c>
      <c r="X39" s="1" t="s">
        <v>1284</v>
      </c>
      <c r="Y39" s="1" t="s">
        <v>1285</v>
      </c>
      <c r="Z39" s="1"/>
      <c r="AA39" s="1"/>
      <c r="AB39" s="1" t="s">
        <v>2496</v>
      </c>
    </row>
    <row r="40" spans="1:28" ht="67.5" x14ac:dyDescent="0.25">
      <c r="A40" s="34" t="str">
        <f t="shared" si="1"/>
        <v xml:space="preserve">1  1 </v>
      </c>
      <c r="B40" s="34" t="str">
        <f t="shared" si="2"/>
        <v>18.7</v>
      </c>
      <c r="C40" s="1">
        <v>35</v>
      </c>
      <c r="D40" s="41">
        <v>43664</v>
      </c>
      <c r="E40" s="1" t="s">
        <v>1286</v>
      </c>
      <c r="F40" s="1" t="s">
        <v>2494</v>
      </c>
      <c r="G40" s="1" t="s">
        <v>1287</v>
      </c>
      <c r="H40" s="1">
        <v>21</v>
      </c>
      <c r="I40" s="1" t="s">
        <v>75</v>
      </c>
      <c r="J40" s="1" t="s">
        <v>104</v>
      </c>
      <c r="K40" s="1" t="s">
        <v>104</v>
      </c>
      <c r="L40" s="1" t="s">
        <v>104</v>
      </c>
      <c r="M40" s="1"/>
      <c r="N40" s="1" t="s">
        <v>346</v>
      </c>
      <c r="O40" s="1" t="s">
        <v>346</v>
      </c>
      <c r="P40" s="1" t="s">
        <v>343</v>
      </c>
      <c r="Q40" s="42">
        <f t="shared" si="0"/>
        <v>43664</v>
      </c>
      <c r="R40" s="41">
        <v>43664</v>
      </c>
      <c r="S40" s="41">
        <v>43664</v>
      </c>
      <c r="T40" s="43">
        <f t="shared" si="3"/>
        <v>0</v>
      </c>
      <c r="U40" s="44">
        <f t="shared" si="4"/>
        <v>0</v>
      </c>
      <c r="V40" s="45"/>
      <c r="W40" s="1" t="s">
        <v>1192</v>
      </c>
      <c r="X40" s="1" t="s">
        <v>837</v>
      </c>
      <c r="Y40" s="1" t="s">
        <v>1288</v>
      </c>
      <c r="Z40" s="1"/>
      <c r="AA40" s="1"/>
      <c r="AB40" s="1" t="s">
        <v>2495</v>
      </c>
    </row>
    <row r="41" spans="1:28" ht="112.5" x14ac:dyDescent="0.25">
      <c r="A41" s="34" t="str">
        <f t="shared" si="1"/>
        <v xml:space="preserve">1  1 </v>
      </c>
      <c r="B41" s="34" t="str">
        <f t="shared" si="2"/>
        <v>18.7</v>
      </c>
      <c r="C41" s="1">
        <v>36</v>
      </c>
      <c r="D41" s="41">
        <v>43664</v>
      </c>
      <c r="E41" s="1" t="s">
        <v>1289</v>
      </c>
      <c r="F41" s="1" t="s">
        <v>2494</v>
      </c>
      <c r="G41" s="1" t="s">
        <v>1204</v>
      </c>
      <c r="H41" s="1">
        <v>75</v>
      </c>
      <c r="I41" s="1" t="s">
        <v>75</v>
      </c>
      <c r="J41" s="1" t="s">
        <v>104</v>
      </c>
      <c r="K41" s="1" t="s">
        <v>104</v>
      </c>
      <c r="L41" s="1" t="s">
        <v>104</v>
      </c>
      <c r="M41" s="1"/>
      <c r="N41" s="1" t="s">
        <v>346</v>
      </c>
      <c r="O41" s="1" t="s">
        <v>346</v>
      </c>
      <c r="P41" s="1" t="s">
        <v>343</v>
      </c>
      <c r="Q41" s="42">
        <f t="shared" si="0"/>
        <v>43664</v>
      </c>
      <c r="R41" s="41">
        <v>43664</v>
      </c>
      <c r="S41" s="41">
        <v>43664</v>
      </c>
      <c r="T41" s="43">
        <f t="shared" si="3"/>
        <v>0</v>
      </c>
      <c r="U41" s="44">
        <f t="shared" si="4"/>
        <v>0</v>
      </c>
      <c r="V41" s="45"/>
      <c r="W41" s="1" t="s">
        <v>1192</v>
      </c>
      <c r="X41" s="1" t="s">
        <v>2499</v>
      </c>
      <c r="Y41" s="1" t="s">
        <v>1290</v>
      </c>
      <c r="Z41" s="1"/>
      <c r="AA41" s="1"/>
      <c r="AB41" s="1" t="s">
        <v>2491</v>
      </c>
    </row>
    <row r="42" spans="1:28" ht="56.25" x14ac:dyDescent="0.25">
      <c r="A42" s="34" t="str">
        <f t="shared" si="1"/>
        <v xml:space="preserve">3  3 </v>
      </c>
      <c r="B42" s="34" t="str">
        <f t="shared" si="2"/>
        <v>18.7</v>
      </c>
      <c r="C42" s="1">
        <v>37</v>
      </c>
      <c r="D42" s="41">
        <v>43664</v>
      </c>
      <c r="E42" s="1" t="s">
        <v>1228</v>
      </c>
      <c r="F42" s="1" t="s">
        <v>2494</v>
      </c>
      <c r="G42" s="1" t="s">
        <v>1204</v>
      </c>
      <c r="H42" s="1" t="s">
        <v>343</v>
      </c>
      <c r="I42" s="1" t="s">
        <v>75</v>
      </c>
      <c r="J42" s="1" t="s">
        <v>644</v>
      </c>
      <c r="K42" s="1" t="s">
        <v>644</v>
      </c>
      <c r="L42" s="1" t="s">
        <v>644</v>
      </c>
      <c r="M42" s="1"/>
      <c r="N42" s="1" t="s">
        <v>346</v>
      </c>
      <c r="O42" s="1" t="s">
        <v>346</v>
      </c>
      <c r="P42" s="1" t="s">
        <v>343</v>
      </c>
      <c r="Q42" s="42">
        <f t="shared" si="0"/>
        <v>43664</v>
      </c>
      <c r="R42" s="41">
        <v>43664</v>
      </c>
      <c r="S42" s="41">
        <v>43664</v>
      </c>
      <c r="T42" s="43">
        <f t="shared" si="3"/>
        <v>0</v>
      </c>
      <c r="U42" s="44">
        <f t="shared" si="4"/>
        <v>0</v>
      </c>
      <c r="V42" s="45"/>
      <c r="W42" s="1" t="s">
        <v>1192</v>
      </c>
      <c r="X42" s="1" t="s">
        <v>708</v>
      </c>
      <c r="Y42" s="1" t="s">
        <v>1291</v>
      </c>
      <c r="Z42" s="1"/>
      <c r="AA42" s="1"/>
      <c r="AB42" s="1" t="s">
        <v>2491</v>
      </c>
    </row>
    <row r="43" spans="1:28" ht="168.75" x14ac:dyDescent="0.25">
      <c r="A43" s="34" t="str">
        <f t="shared" si="1"/>
        <v xml:space="preserve">2  2 </v>
      </c>
      <c r="B43" s="34" t="str">
        <f t="shared" si="2"/>
        <v>9.8</v>
      </c>
      <c r="C43" s="1">
        <v>38</v>
      </c>
      <c r="D43" s="41">
        <v>43664</v>
      </c>
      <c r="E43" s="1" t="s">
        <v>1292</v>
      </c>
      <c r="F43" s="1" t="s">
        <v>2504</v>
      </c>
      <c r="G43" s="1" t="s">
        <v>1293</v>
      </c>
      <c r="H43" s="1">
        <v>8</v>
      </c>
      <c r="I43" s="1" t="s">
        <v>75</v>
      </c>
      <c r="J43" s="1" t="s">
        <v>76</v>
      </c>
      <c r="K43" s="1" t="s">
        <v>76</v>
      </c>
      <c r="L43" s="1" t="s">
        <v>76</v>
      </c>
      <c r="M43" s="1" t="s">
        <v>2371</v>
      </c>
      <c r="N43" s="1" t="s">
        <v>95</v>
      </c>
      <c r="O43" s="1" t="s">
        <v>95</v>
      </c>
      <c r="P43" s="1" t="s">
        <v>1294</v>
      </c>
      <c r="Q43" s="42">
        <f t="shared" si="0"/>
        <v>43664</v>
      </c>
      <c r="R43" s="41">
        <v>43686</v>
      </c>
      <c r="S43" s="41">
        <v>43677</v>
      </c>
      <c r="T43" s="43">
        <f t="shared" si="3"/>
        <v>22</v>
      </c>
      <c r="U43" s="44">
        <f t="shared" si="4"/>
        <v>13</v>
      </c>
      <c r="V43" s="45" t="s">
        <v>97</v>
      </c>
      <c r="W43" s="1" t="s">
        <v>1192</v>
      </c>
      <c r="X43" s="1" t="s">
        <v>1295</v>
      </c>
      <c r="Y43" s="1" t="s">
        <v>1296</v>
      </c>
      <c r="Z43" s="1"/>
      <c r="AA43" s="1"/>
      <c r="AB43" s="1" t="s">
        <v>2491</v>
      </c>
    </row>
    <row r="44" spans="1:28" ht="101.25" x14ac:dyDescent="0.25">
      <c r="A44" s="34" t="str">
        <f t="shared" si="1"/>
        <v xml:space="preserve">2  2 </v>
      </c>
      <c r="B44" s="34" t="str">
        <f t="shared" si="2"/>
        <v>19.7</v>
      </c>
      <c r="C44" s="1">
        <v>39</v>
      </c>
      <c r="D44" s="41">
        <v>43665</v>
      </c>
      <c r="E44" s="1" t="s">
        <v>1297</v>
      </c>
      <c r="F44" s="1" t="s">
        <v>2494</v>
      </c>
      <c r="G44" s="1" t="s">
        <v>1204</v>
      </c>
      <c r="H44" s="1">
        <v>2</v>
      </c>
      <c r="I44" s="1" t="s">
        <v>75</v>
      </c>
      <c r="J44" s="1" t="s">
        <v>76</v>
      </c>
      <c r="K44" s="1" t="s">
        <v>76</v>
      </c>
      <c r="L44" s="1" t="s">
        <v>76</v>
      </c>
      <c r="M44" s="1"/>
      <c r="N44" s="1" t="s">
        <v>346</v>
      </c>
      <c r="O44" s="1" t="s">
        <v>346</v>
      </c>
      <c r="P44" s="1" t="s">
        <v>343</v>
      </c>
      <c r="Q44" s="42">
        <f t="shared" si="0"/>
        <v>43665</v>
      </c>
      <c r="R44" s="41">
        <v>43665</v>
      </c>
      <c r="S44" s="41">
        <v>43665</v>
      </c>
      <c r="T44" s="43">
        <f t="shared" si="3"/>
        <v>0</v>
      </c>
      <c r="U44" s="44">
        <f t="shared" si="4"/>
        <v>0</v>
      </c>
      <c r="V44" s="45"/>
      <c r="W44" s="1" t="s">
        <v>1192</v>
      </c>
      <c r="X44" s="1" t="s">
        <v>708</v>
      </c>
      <c r="Y44" s="1" t="s">
        <v>1298</v>
      </c>
      <c r="Z44" s="1"/>
      <c r="AA44" s="1"/>
      <c r="AB44" s="1" t="s">
        <v>2491</v>
      </c>
    </row>
    <row r="45" spans="1:28" ht="101.25" x14ac:dyDescent="0.25">
      <c r="A45" s="34" t="str">
        <f t="shared" si="1"/>
        <v xml:space="preserve">1  1 </v>
      </c>
      <c r="B45" s="34" t="str">
        <f t="shared" si="2"/>
        <v>19.7</v>
      </c>
      <c r="C45" s="1">
        <v>40</v>
      </c>
      <c r="D45" s="41">
        <v>43665</v>
      </c>
      <c r="E45" s="1" t="s">
        <v>1203</v>
      </c>
      <c r="F45" s="1" t="s">
        <v>2494</v>
      </c>
      <c r="G45" s="1" t="s">
        <v>1204</v>
      </c>
      <c r="H45" s="1">
        <v>3</v>
      </c>
      <c r="I45" s="1" t="s">
        <v>75</v>
      </c>
      <c r="J45" s="1" t="s">
        <v>104</v>
      </c>
      <c r="K45" s="1" t="s">
        <v>104</v>
      </c>
      <c r="L45" s="1" t="s">
        <v>104</v>
      </c>
      <c r="M45" s="1"/>
      <c r="N45" s="1" t="s">
        <v>346</v>
      </c>
      <c r="O45" s="1" t="s">
        <v>346</v>
      </c>
      <c r="P45" s="1" t="s">
        <v>343</v>
      </c>
      <c r="Q45" s="42">
        <f t="shared" si="0"/>
        <v>43665</v>
      </c>
      <c r="R45" s="41">
        <v>43665</v>
      </c>
      <c r="S45" s="41">
        <v>43665</v>
      </c>
      <c r="T45" s="43">
        <f t="shared" si="3"/>
        <v>0</v>
      </c>
      <c r="U45" s="44">
        <f t="shared" si="4"/>
        <v>0</v>
      </c>
      <c r="V45" s="45"/>
      <c r="W45" s="1" t="s">
        <v>1192</v>
      </c>
      <c r="X45" s="1" t="s">
        <v>837</v>
      </c>
      <c r="Y45" s="1" t="s">
        <v>1299</v>
      </c>
      <c r="Z45" s="1"/>
      <c r="AA45" s="1"/>
      <c r="AB45" s="1" t="s">
        <v>2491</v>
      </c>
    </row>
    <row r="46" spans="1:28" ht="180" x14ac:dyDescent="0.25">
      <c r="A46" s="34" t="str">
        <f t="shared" si="1"/>
        <v xml:space="preserve">1  1 </v>
      </c>
      <c r="B46" s="34" t="str">
        <f t="shared" si="2"/>
        <v>23.7</v>
      </c>
      <c r="C46" s="1">
        <v>41</v>
      </c>
      <c r="D46" s="41">
        <v>43669</v>
      </c>
      <c r="E46" s="1" t="s">
        <v>1289</v>
      </c>
      <c r="F46" s="1" t="s">
        <v>2494</v>
      </c>
      <c r="G46" s="1" t="s">
        <v>1204</v>
      </c>
      <c r="H46" s="1">
        <v>36</v>
      </c>
      <c r="I46" s="1" t="s">
        <v>506</v>
      </c>
      <c r="J46" s="1" t="s">
        <v>104</v>
      </c>
      <c r="K46" s="1" t="s">
        <v>104</v>
      </c>
      <c r="L46" s="1" t="s">
        <v>104</v>
      </c>
      <c r="M46" s="1"/>
      <c r="N46" s="1" t="s">
        <v>346</v>
      </c>
      <c r="O46" s="1" t="s">
        <v>346</v>
      </c>
      <c r="P46" s="1" t="s">
        <v>343</v>
      </c>
      <c r="Q46" s="42">
        <f t="shared" si="0"/>
        <v>43669</v>
      </c>
      <c r="R46" s="41">
        <v>43669</v>
      </c>
      <c r="S46" s="41">
        <v>43669</v>
      </c>
      <c r="T46" s="43">
        <f t="shared" si="3"/>
        <v>0</v>
      </c>
      <c r="U46" s="44">
        <f t="shared" si="4"/>
        <v>0</v>
      </c>
      <c r="V46" s="45"/>
      <c r="W46" s="1" t="s">
        <v>1192</v>
      </c>
      <c r="X46" s="1" t="s">
        <v>2499</v>
      </c>
      <c r="Y46" s="1" t="s">
        <v>1300</v>
      </c>
      <c r="Z46" s="1"/>
      <c r="AA46" s="1"/>
      <c r="AB46" s="1" t="s">
        <v>2491</v>
      </c>
    </row>
    <row r="47" spans="1:28" ht="168.75" x14ac:dyDescent="0.25">
      <c r="A47" s="34" t="str">
        <f t="shared" si="1"/>
        <v xml:space="preserve">1  1 </v>
      </c>
      <c r="B47" s="34" t="str">
        <f t="shared" si="2"/>
        <v>23.7</v>
      </c>
      <c r="C47" s="1">
        <v>42</v>
      </c>
      <c r="D47" s="41">
        <v>43669</v>
      </c>
      <c r="E47" s="1" t="s">
        <v>1289</v>
      </c>
      <c r="F47" s="1" t="s">
        <v>2494</v>
      </c>
      <c r="G47" s="1" t="s">
        <v>1204</v>
      </c>
      <c r="H47" s="1">
        <v>36</v>
      </c>
      <c r="I47" s="1" t="s">
        <v>506</v>
      </c>
      <c r="J47" s="1" t="s">
        <v>104</v>
      </c>
      <c r="K47" s="1" t="s">
        <v>104</v>
      </c>
      <c r="L47" s="1" t="s">
        <v>104</v>
      </c>
      <c r="M47" s="1"/>
      <c r="N47" s="1" t="s">
        <v>346</v>
      </c>
      <c r="O47" s="1" t="s">
        <v>346</v>
      </c>
      <c r="P47" s="1" t="s">
        <v>343</v>
      </c>
      <c r="Q47" s="42">
        <f t="shared" si="0"/>
        <v>43669</v>
      </c>
      <c r="R47" s="41">
        <v>43669</v>
      </c>
      <c r="S47" s="41">
        <v>43669</v>
      </c>
      <c r="T47" s="43">
        <f t="shared" si="3"/>
        <v>0</v>
      </c>
      <c r="U47" s="44">
        <f t="shared" si="4"/>
        <v>0</v>
      </c>
      <c r="V47" s="45"/>
      <c r="W47" s="1" t="s">
        <v>1192</v>
      </c>
      <c r="X47" s="1" t="s">
        <v>837</v>
      </c>
      <c r="Y47" s="1" t="s">
        <v>2505</v>
      </c>
      <c r="Z47" s="1"/>
      <c r="AA47" s="1"/>
      <c r="AB47" s="1" t="s">
        <v>2491</v>
      </c>
    </row>
    <row r="48" spans="1:28" ht="168.75" x14ac:dyDescent="0.25">
      <c r="A48" s="34" t="str">
        <f t="shared" si="1"/>
        <v xml:space="preserve">1  1 </v>
      </c>
      <c r="B48" s="34" t="str">
        <f t="shared" si="2"/>
        <v>23.7</v>
      </c>
      <c r="C48" s="1">
        <v>43</v>
      </c>
      <c r="D48" s="41">
        <v>43669</v>
      </c>
      <c r="E48" s="1" t="s">
        <v>1289</v>
      </c>
      <c r="F48" s="1" t="s">
        <v>2494</v>
      </c>
      <c r="G48" s="1" t="s">
        <v>1204</v>
      </c>
      <c r="H48" s="1">
        <v>35</v>
      </c>
      <c r="I48" s="1" t="s">
        <v>506</v>
      </c>
      <c r="J48" s="1" t="s">
        <v>104</v>
      </c>
      <c r="K48" s="1" t="s">
        <v>104</v>
      </c>
      <c r="L48" s="1" t="s">
        <v>104</v>
      </c>
      <c r="M48" s="1"/>
      <c r="N48" s="1" t="s">
        <v>346</v>
      </c>
      <c r="O48" s="1" t="s">
        <v>346</v>
      </c>
      <c r="P48" s="1" t="s">
        <v>343</v>
      </c>
      <c r="Q48" s="42">
        <f t="shared" si="0"/>
        <v>43669</v>
      </c>
      <c r="R48" s="41">
        <v>43669</v>
      </c>
      <c r="S48" s="41">
        <v>43669</v>
      </c>
      <c r="T48" s="43">
        <f t="shared" si="3"/>
        <v>0</v>
      </c>
      <c r="U48" s="44">
        <f t="shared" si="4"/>
        <v>0</v>
      </c>
      <c r="V48" s="45"/>
      <c r="W48" s="1" t="s">
        <v>1192</v>
      </c>
      <c r="X48" s="1" t="s">
        <v>2499</v>
      </c>
      <c r="Y48" s="1" t="s">
        <v>2506</v>
      </c>
      <c r="Z48" s="1"/>
      <c r="AA48" s="1"/>
      <c r="AB48" s="1" t="s">
        <v>2496</v>
      </c>
    </row>
    <row r="49" spans="1:28" ht="168.75" x14ac:dyDescent="0.25">
      <c r="A49" s="34" t="str">
        <f t="shared" si="1"/>
        <v xml:space="preserve">1  1 </v>
      </c>
      <c r="B49" s="34" t="str">
        <f t="shared" si="2"/>
        <v>23.7</v>
      </c>
      <c r="C49" s="1">
        <v>44</v>
      </c>
      <c r="D49" s="41">
        <v>43669</v>
      </c>
      <c r="E49" s="1" t="s">
        <v>1289</v>
      </c>
      <c r="F49" s="1" t="s">
        <v>2494</v>
      </c>
      <c r="G49" s="1" t="s">
        <v>1204</v>
      </c>
      <c r="H49" s="1">
        <v>37</v>
      </c>
      <c r="I49" s="1" t="s">
        <v>506</v>
      </c>
      <c r="J49" s="1" t="s">
        <v>104</v>
      </c>
      <c r="K49" s="1" t="s">
        <v>104</v>
      </c>
      <c r="L49" s="1" t="s">
        <v>104</v>
      </c>
      <c r="M49" s="1"/>
      <c r="N49" s="1" t="s">
        <v>346</v>
      </c>
      <c r="O49" s="1" t="s">
        <v>346</v>
      </c>
      <c r="P49" s="1" t="s">
        <v>343</v>
      </c>
      <c r="Q49" s="42">
        <f t="shared" si="0"/>
        <v>43669</v>
      </c>
      <c r="R49" s="41">
        <v>43669</v>
      </c>
      <c r="S49" s="41">
        <v>43669</v>
      </c>
      <c r="T49" s="43">
        <f t="shared" si="3"/>
        <v>0</v>
      </c>
      <c r="U49" s="44">
        <f t="shared" si="4"/>
        <v>0</v>
      </c>
      <c r="V49" s="45"/>
      <c r="W49" s="1" t="s">
        <v>1192</v>
      </c>
      <c r="X49" s="1" t="s">
        <v>2499</v>
      </c>
      <c r="Y49" s="1" t="s">
        <v>2507</v>
      </c>
      <c r="Z49" s="1"/>
      <c r="AA49" s="1"/>
      <c r="AB49" s="1" t="s">
        <v>2496</v>
      </c>
    </row>
    <row r="50" spans="1:28" ht="67.5" x14ac:dyDescent="0.25">
      <c r="A50" s="34" t="str">
        <f t="shared" si="1"/>
        <v xml:space="preserve">3  3 </v>
      </c>
      <c r="B50" s="34" t="str">
        <f t="shared" si="2"/>
        <v>23.7</v>
      </c>
      <c r="C50" s="1">
        <v>45</v>
      </c>
      <c r="D50" s="41">
        <v>43669</v>
      </c>
      <c r="E50" s="1" t="s">
        <v>1301</v>
      </c>
      <c r="F50" s="1" t="s">
        <v>2494</v>
      </c>
      <c r="G50" s="1" t="s">
        <v>1226</v>
      </c>
      <c r="H50" s="1" t="s">
        <v>343</v>
      </c>
      <c r="I50" s="1" t="s">
        <v>75</v>
      </c>
      <c r="J50" s="1" t="s">
        <v>644</v>
      </c>
      <c r="K50" s="1" t="s">
        <v>644</v>
      </c>
      <c r="L50" s="1" t="s">
        <v>644</v>
      </c>
      <c r="M50" s="1"/>
      <c r="N50" s="1" t="s">
        <v>346</v>
      </c>
      <c r="O50" s="1" t="s">
        <v>346</v>
      </c>
      <c r="P50" s="1" t="s">
        <v>343</v>
      </c>
      <c r="Q50" s="42">
        <f t="shared" si="0"/>
        <v>43669</v>
      </c>
      <c r="R50" s="41">
        <v>43669</v>
      </c>
      <c r="S50" s="41">
        <v>43669</v>
      </c>
      <c r="T50" s="43">
        <f t="shared" si="3"/>
        <v>0</v>
      </c>
      <c r="U50" s="44">
        <f t="shared" si="4"/>
        <v>0</v>
      </c>
      <c r="V50" s="45"/>
      <c r="W50" s="1" t="s">
        <v>1192</v>
      </c>
      <c r="X50" s="1" t="s">
        <v>837</v>
      </c>
      <c r="Y50" s="1" t="s">
        <v>1302</v>
      </c>
      <c r="Z50" s="1" t="s">
        <v>429</v>
      </c>
      <c r="AA50" s="1"/>
      <c r="AB50" s="1" t="s">
        <v>2491</v>
      </c>
    </row>
    <row r="51" spans="1:28" ht="67.5" x14ac:dyDescent="0.25">
      <c r="A51" s="34" t="str">
        <f t="shared" si="1"/>
        <v xml:space="preserve">1  1 </v>
      </c>
      <c r="B51" s="34" t="str">
        <f t="shared" si="2"/>
        <v>24.7</v>
      </c>
      <c r="C51" s="1">
        <v>46</v>
      </c>
      <c r="D51" s="41">
        <v>43670</v>
      </c>
      <c r="E51" s="1" t="s">
        <v>1303</v>
      </c>
      <c r="F51" s="1" t="s">
        <v>2492</v>
      </c>
      <c r="G51" s="1" t="s">
        <v>1282</v>
      </c>
      <c r="H51" s="1">
        <v>28</v>
      </c>
      <c r="I51" s="1" t="s">
        <v>75</v>
      </c>
      <c r="J51" s="1" t="s">
        <v>104</v>
      </c>
      <c r="K51" s="1" t="s">
        <v>104</v>
      </c>
      <c r="L51" s="1" t="s">
        <v>104</v>
      </c>
      <c r="M51" s="1"/>
      <c r="N51" s="1" t="s">
        <v>346</v>
      </c>
      <c r="O51" s="1" t="s">
        <v>346</v>
      </c>
      <c r="P51" s="1" t="s">
        <v>343</v>
      </c>
      <c r="Q51" s="42">
        <f t="shared" si="0"/>
        <v>43670</v>
      </c>
      <c r="R51" s="41">
        <v>43670</v>
      </c>
      <c r="S51" s="41">
        <v>43670</v>
      </c>
      <c r="T51" s="43">
        <f t="shared" si="3"/>
        <v>0</v>
      </c>
      <c r="U51" s="44">
        <f t="shared" si="4"/>
        <v>0</v>
      </c>
      <c r="V51" s="45"/>
      <c r="W51" s="1" t="s">
        <v>1192</v>
      </c>
      <c r="X51" s="1" t="s">
        <v>837</v>
      </c>
      <c r="Y51" s="1" t="s">
        <v>1304</v>
      </c>
      <c r="Z51" s="1"/>
      <c r="AA51" s="1"/>
      <c r="AB51" s="1" t="s">
        <v>2495</v>
      </c>
    </row>
    <row r="52" spans="1:28" ht="78.75" x14ac:dyDescent="0.25">
      <c r="A52" s="34" t="str">
        <f t="shared" si="1"/>
        <v xml:space="preserve">3  3 </v>
      </c>
      <c r="B52" s="34" t="str">
        <f t="shared" si="2"/>
        <v>24.7</v>
      </c>
      <c r="C52" s="1">
        <v>47</v>
      </c>
      <c r="D52" s="41">
        <v>43670</v>
      </c>
      <c r="E52" s="1" t="s">
        <v>1305</v>
      </c>
      <c r="F52" s="1" t="s">
        <v>2494</v>
      </c>
      <c r="G52" s="1" t="s">
        <v>1204</v>
      </c>
      <c r="H52" s="1" t="s">
        <v>343</v>
      </c>
      <c r="I52" s="1" t="s">
        <v>75</v>
      </c>
      <c r="J52" s="1" t="s">
        <v>644</v>
      </c>
      <c r="K52" s="1" t="s">
        <v>644</v>
      </c>
      <c r="L52" s="1" t="s">
        <v>644</v>
      </c>
      <c r="M52" s="1"/>
      <c r="N52" s="1" t="s">
        <v>346</v>
      </c>
      <c r="O52" s="1" t="s">
        <v>346</v>
      </c>
      <c r="P52" s="1" t="s">
        <v>343</v>
      </c>
      <c r="Q52" s="42">
        <f t="shared" si="0"/>
        <v>43670</v>
      </c>
      <c r="R52" s="41">
        <v>43670</v>
      </c>
      <c r="S52" s="41">
        <v>43670</v>
      </c>
      <c r="T52" s="43">
        <f t="shared" si="3"/>
        <v>0</v>
      </c>
      <c r="U52" s="44">
        <f t="shared" si="4"/>
        <v>0</v>
      </c>
      <c r="V52" s="45"/>
      <c r="W52" s="1" t="s">
        <v>1192</v>
      </c>
      <c r="X52" s="1" t="s">
        <v>837</v>
      </c>
      <c r="Y52" s="1" t="s">
        <v>1306</v>
      </c>
      <c r="Z52" s="1" t="s">
        <v>353</v>
      </c>
      <c r="AA52" s="1" t="s">
        <v>1307</v>
      </c>
      <c r="AB52" s="1" t="s">
        <v>2508</v>
      </c>
    </row>
    <row r="53" spans="1:28" ht="123.75" x14ac:dyDescent="0.25">
      <c r="A53" s="34" t="str">
        <f t="shared" si="1"/>
        <v xml:space="preserve">2  2 </v>
      </c>
      <c r="B53" s="34" t="str">
        <f t="shared" si="2"/>
        <v>16.8</v>
      </c>
      <c r="C53" s="1">
        <v>48</v>
      </c>
      <c r="D53" s="41">
        <v>43671</v>
      </c>
      <c r="E53" s="1" t="s">
        <v>1308</v>
      </c>
      <c r="F53" s="1" t="s">
        <v>2494</v>
      </c>
      <c r="G53" s="1" t="s">
        <v>1309</v>
      </c>
      <c r="H53" s="1">
        <v>5</v>
      </c>
      <c r="I53" s="1" t="s">
        <v>75</v>
      </c>
      <c r="J53" s="1" t="s">
        <v>76</v>
      </c>
      <c r="K53" s="1" t="s">
        <v>76</v>
      </c>
      <c r="L53" s="1" t="s">
        <v>76</v>
      </c>
      <c r="M53" s="1" t="s">
        <v>2372</v>
      </c>
      <c r="N53" s="1" t="s">
        <v>95</v>
      </c>
      <c r="O53" s="1" t="s">
        <v>95</v>
      </c>
      <c r="P53" s="1" t="s">
        <v>1310</v>
      </c>
      <c r="Q53" s="42">
        <f t="shared" si="0"/>
        <v>43671</v>
      </c>
      <c r="R53" s="41">
        <v>43693</v>
      </c>
      <c r="S53" s="41">
        <v>43677</v>
      </c>
      <c r="T53" s="43">
        <f t="shared" si="3"/>
        <v>22</v>
      </c>
      <c r="U53" s="44">
        <f t="shared" si="4"/>
        <v>6</v>
      </c>
      <c r="V53" s="45" t="s">
        <v>97</v>
      </c>
      <c r="W53" s="1" t="s">
        <v>1192</v>
      </c>
      <c r="X53" s="1" t="s">
        <v>2509</v>
      </c>
      <c r="Y53" s="1" t="s">
        <v>1311</v>
      </c>
      <c r="Z53" s="1"/>
      <c r="AA53" s="1"/>
      <c r="AB53" s="1" t="s">
        <v>2510</v>
      </c>
    </row>
    <row r="54" spans="1:28" ht="146.25" x14ac:dyDescent="0.25">
      <c r="A54" s="34" t="str">
        <f t="shared" si="1"/>
        <v xml:space="preserve">2  2 </v>
      </c>
      <c r="B54" s="34" t="str">
        <f t="shared" si="2"/>
        <v>25.7</v>
      </c>
      <c r="C54" s="1">
        <v>49</v>
      </c>
      <c r="D54" s="41">
        <v>43671</v>
      </c>
      <c r="E54" s="1" t="s">
        <v>1289</v>
      </c>
      <c r="F54" s="1" t="s">
        <v>2494</v>
      </c>
      <c r="G54" s="1" t="s">
        <v>1204</v>
      </c>
      <c r="H54" s="1">
        <v>2</v>
      </c>
      <c r="I54" s="1" t="s">
        <v>75</v>
      </c>
      <c r="J54" s="1" t="s">
        <v>76</v>
      </c>
      <c r="K54" s="1" t="s">
        <v>76</v>
      </c>
      <c r="L54" s="1" t="s">
        <v>76</v>
      </c>
      <c r="M54" s="1"/>
      <c r="N54" s="1" t="s">
        <v>346</v>
      </c>
      <c r="O54" s="1" t="s">
        <v>346</v>
      </c>
      <c r="P54" s="1" t="s">
        <v>343</v>
      </c>
      <c r="Q54" s="42">
        <f t="shared" si="0"/>
        <v>43671</v>
      </c>
      <c r="R54" s="41">
        <v>43671</v>
      </c>
      <c r="S54" s="41">
        <v>43671</v>
      </c>
      <c r="T54" s="43">
        <f t="shared" si="3"/>
        <v>0</v>
      </c>
      <c r="U54" s="44">
        <f t="shared" si="4"/>
        <v>0</v>
      </c>
      <c r="V54" s="45"/>
      <c r="W54" s="1" t="s">
        <v>1192</v>
      </c>
      <c r="X54" s="1" t="s">
        <v>708</v>
      </c>
      <c r="Y54" s="1" t="s">
        <v>1312</v>
      </c>
      <c r="Z54" s="1"/>
      <c r="AA54" s="1"/>
      <c r="AB54" s="1" t="s">
        <v>2510</v>
      </c>
    </row>
    <row r="55" spans="1:28" ht="56.25" x14ac:dyDescent="0.25">
      <c r="A55" s="34" t="str">
        <f t="shared" si="1"/>
        <v xml:space="preserve">3  3 </v>
      </c>
      <c r="B55" s="34" t="str">
        <f t="shared" si="2"/>
        <v>25.7</v>
      </c>
      <c r="C55" s="1">
        <v>50</v>
      </c>
      <c r="D55" s="41">
        <v>43671</v>
      </c>
      <c r="E55" s="1" t="s">
        <v>1313</v>
      </c>
      <c r="F55" s="1" t="s">
        <v>2494</v>
      </c>
      <c r="G55" s="1" t="s">
        <v>1204</v>
      </c>
      <c r="H55" s="1" t="s">
        <v>343</v>
      </c>
      <c r="I55" s="1" t="s">
        <v>75</v>
      </c>
      <c r="J55" s="1" t="s">
        <v>644</v>
      </c>
      <c r="K55" s="1" t="s">
        <v>644</v>
      </c>
      <c r="L55" s="1" t="s">
        <v>644</v>
      </c>
      <c r="M55" s="1"/>
      <c r="N55" s="1" t="s">
        <v>346</v>
      </c>
      <c r="O55" s="1" t="s">
        <v>346</v>
      </c>
      <c r="P55" s="1" t="s">
        <v>343</v>
      </c>
      <c r="Q55" s="42">
        <f t="shared" si="0"/>
        <v>43671</v>
      </c>
      <c r="R55" s="41">
        <v>43671</v>
      </c>
      <c r="S55" s="41">
        <v>43671</v>
      </c>
      <c r="T55" s="43">
        <f t="shared" si="3"/>
        <v>0</v>
      </c>
      <c r="U55" s="44">
        <f t="shared" si="4"/>
        <v>0</v>
      </c>
      <c r="V55" s="45"/>
      <c r="W55" s="1" t="s">
        <v>1192</v>
      </c>
      <c r="X55" s="1" t="s">
        <v>837</v>
      </c>
      <c r="Y55" s="1" t="s">
        <v>1314</v>
      </c>
      <c r="Z55" s="1" t="s">
        <v>353</v>
      </c>
      <c r="AA55" s="1" t="s">
        <v>1315</v>
      </c>
      <c r="AB55" s="1" t="s">
        <v>2495</v>
      </c>
    </row>
    <row r="56" spans="1:28" ht="78.75" x14ac:dyDescent="0.25">
      <c r="A56" s="34" t="str">
        <f t="shared" si="1"/>
        <v xml:space="preserve">2  2 </v>
      </c>
      <c r="B56" s="34" t="str">
        <f t="shared" si="2"/>
        <v>26.7</v>
      </c>
      <c r="C56" s="1">
        <v>51</v>
      </c>
      <c r="D56" s="41">
        <v>43672</v>
      </c>
      <c r="E56" s="1" t="s">
        <v>1203</v>
      </c>
      <c r="F56" s="1" t="s">
        <v>2494</v>
      </c>
      <c r="G56" s="1" t="s">
        <v>1204</v>
      </c>
      <c r="H56" s="1">
        <v>1</v>
      </c>
      <c r="I56" s="1" t="s">
        <v>75</v>
      </c>
      <c r="J56" s="1" t="s">
        <v>76</v>
      </c>
      <c r="K56" s="1" t="s">
        <v>76</v>
      </c>
      <c r="L56" s="1" t="s">
        <v>76</v>
      </c>
      <c r="M56" s="1"/>
      <c r="N56" s="1" t="s">
        <v>346</v>
      </c>
      <c r="O56" s="1" t="s">
        <v>346</v>
      </c>
      <c r="P56" s="1" t="s">
        <v>343</v>
      </c>
      <c r="Q56" s="42">
        <f t="shared" si="0"/>
        <v>43672</v>
      </c>
      <c r="R56" s="41">
        <v>43672</v>
      </c>
      <c r="S56" s="41">
        <v>43672</v>
      </c>
      <c r="T56" s="43">
        <f t="shared" si="3"/>
        <v>0</v>
      </c>
      <c r="U56" s="44">
        <f t="shared" si="4"/>
        <v>0</v>
      </c>
      <c r="V56" s="45"/>
      <c r="W56" s="1" t="s">
        <v>1192</v>
      </c>
      <c r="X56" s="1" t="s">
        <v>708</v>
      </c>
      <c r="Y56" s="1" t="s">
        <v>1316</v>
      </c>
      <c r="Z56" s="1"/>
      <c r="AA56" s="1"/>
      <c r="AB56" s="1" t="s">
        <v>2508</v>
      </c>
    </row>
    <row r="57" spans="1:28" ht="123.75" x14ac:dyDescent="0.25">
      <c r="A57" s="34" t="str">
        <f t="shared" si="1"/>
        <v xml:space="preserve">1  1 </v>
      </c>
      <c r="B57" s="34" t="str">
        <f t="shared" si="2"/>
        <v>29.7</v>
      </c>
      <c r="C57" s="1">
        <v>52</v>
      </c>
      <c r="D57" s="41">
        <v>43675</v>
      </c>
      <c r="E57" s="1" t="s">
        <v>1203</v>
      </c>
      <c r="F57" s="1" t="s">
        <v>2494</v>
      </c>
      <c r="G57" s="1" t="s">
        <v>1204</v>
      </c>
      <c r="H57" s="1" t="s">
        <v>343</v>
      </c>
      <c r="I57" s="1" t="s">
        <v>75</v>
      </c>
      <c r="J57" s="1" t="s">
        <v>104</v>
      </c>
      <c r="K57" s="1" t="s">
        <v>104</v>
      </c>
      <c r="L57" s="1" t="s">
        <v>104</v>
      </c>
      <c r="M57" s="1"/>
      <c r="N57" s="1" t="s">
        <v>346</v>
      </c>
      <c r="O57" s="1" t="s">
        <v>346</v>
      </c>
      <c r="P57" s="1" t="s">
        <v>343</v>
      </c>
      <c r="Q57" s="42">
        <f t="shared" si="0"/>
        <v>43675</v>
      </c>
      <c r="R57" s="41">
        <v>43675</v>
      </c>
      <c r="S57" s="41">
        <v>43675</v>
      </c>
      <c r="T57" s="43">
        <f t="shared" si="3"/>
        <v>0</v>
      </c>
      <c r="U57" s="44">
        <f t="shared" si="4"/>
        <v>0</v>
      </c>
      <c r="V57" s="45"/>
      <c r="W57" s="1" t="s">
        <v>1192</v>
      </c>
      <c r="X57" s="1" t="s">
        <v>2502</v>
      </c>
      <c r="Y57" s="1" t="s">
        <v>1317</v>
      </c>
      <c r="Z57" s="1"/>
      <c r="AA57" s="1"/>
      <c r="AB57" s="1" t="s">
        <v>2495</v>
      </c>
    </row>
    <row r="58" spans="1:28" ht="90" x14ac:dyDescent="0.25">
      <c r="A58" s="34" t="str">
        <f t="shared" si="1"/>
        <v xml:space="preserve">1  1 </v>
      </c>
      <c r="B58" s="34" t="str">
        <f t="shared" si="2"/>
        <v>29.7</v>
      </c>
      <c r="C58" s="1">
        <v>53</v>
      </c>
      <c r="D58" s="41">
        <v>43675</v>
      </c>
      <c r="E58" s="1" t="s">
        <v>1203</v>
      </c>
      <c r="F58" s="1" t="s">
        <v>2494</v>
      </c>
      <c r="G58" s="1" t="s">
        <v>1204</v>
      </c>
      <c r="H58" s="1" t="s">
        <v>343</v>
      </c>
      <c r="I58" s="1" t="s">
        <v>75</v>
      </c>
      <c r="J58" s="1" t="s">
        <v>104</v>
      </c>
      <c r="K58" s="1" t="s">
        <v>104</v>
      </c>
      <c r="L58" s="1" t="s">
        <v>104</v>
      </c>
      <c r="M58" s="1"/>
      <c r="N58" s="1" t="s">
        <v>346</v>
      </c>
      <c r="O58" s="1" t="s">
        <v>346</v>
      </c>
      <c r="P58" s="1" t="s">
        <v>343</v>
      </c>
      <c r="Q58" s="42">
        <f t="shared" si="0"/>
        <v>43675</v>
      </c>
      <c r="R58" s="41">
        <v>43675</v>
      </c>
      <c r="S58" s="41">
        <v>43675</v>
      </c>
      <c r="T58" s="43">
        <f t="shared" si="3"/>
        <v>0</v>
      </c>
      <c r="U58" s="44">
        <f t="shared" si="4"/>
        <v>0</v>
      </c>
      <c r="V58" s="45"/>
      <c r="W58" s="1" t="s">
        <v>1192</v>
      </c>
      <c r="X58" s="1" t="s">
        <v>2502</v>
      </c>
      <c r="Y58" s="1" t="s">
        <v>1318</v>
      </c>
      <c r="Z58" s="1"/>
      <c r="AA58" s="1"/>
      <c r="AB58" s="1" t="s">
        <v>2495</v>
      </c>
    </row>
    <row r="59" spans="1:28" ht="67.5" x14ac:dyDescent="0.25">
      <c r="A59" s="34" t="str">
        <f t="shared" si="1"/>
        <v xml:space="preserve">3  3 </v>
      </c>
      <c r="B59" s="34" t="str">
        <f t="shared" si="2"/>
        <v>30.7</v>
      </c>
      <c r="C59" s="1">
        <v>54</v>
      </c>
      <c r="D59" s="41">
        <v>43676</v>
      </c>
      <c r="E59" s="1" t="s">
        <v>1319</v>
      </c>
      <c r="F59" s="1" t="s">
        <v>2494</v>
      </c>
      <c r="G59" s="1" t="s">
        <v>1204</v>
      </c>
      <c r="H59" s="1" t="s">
        <v>343</v>
      </c>
      <c r="I59" s="1" t="s">
        <v>75</v>
      </c>
      <c r="J59" s="1" t="s">
        <v>644</v>
      </c>
      <c r="K59" s="1" t="s">
        <v>644</v>
      </c>
      <c r="L59" s="1" t="s">
        <v>644</v>
      </c>
      <c r="M59" s="1"/>
      <c r="N59" s="1" t="s">
        <v>346</v>
      </c>
      <c r="O59" s="1" t="s">
        <v>346</v>
      </c>
      <c r="P59" s="1" t="s">
        <v>343</v>
      </c>
      <c r="Q59" s="42">
        <f t="shared" si="0"/>
        <v>43676</v>
      </c>
      <c r="R59" s="41">
        <v>43676</v>
      </c>
      <c r="S59" s="41">
        <v>43676</v>
      </c>
      <c r="T59" s="43">
        <f t="shared" si="3"/>
        <v>0</v>
      </c>
      <c r="U59" s="44">
        <f t="shared" si="4"/>
        <v>0</v>
      </c>
      <c r="V59" s="45"/>
      <c r="W59" s="1" t="s">
        <v>1192</v>
      </c>
      <c r="X59" s="1" t="s">
        <v>837</v>
      </c>
      <c r="Y59" s="1" t="s">
        <v>1320</v>
      </c>
      <c r="Z59" s="1" t="s">
        <v>353</v>
      </c>
      <c r="AA59" s="1" t="s">
        <v>2511</v>
      </c>
      <c r="AB59" s="1" t="s">
        <v>2491</v>
      </c>
    </row>
    <row r="60" spans="1:28" ht="56.25" x14ac:dyDescent="0.25">
      <c r="A60" s="34" t="str">
        <f t="shared" si="1"/>
        <v xml:space="preserve">3  3 </v>
      </c>
      <c r="B60" s="34" t="str">
        <f t="shared" si="2"/>
        <v>30.7</v>
      </c>
      <c r="C60" s="1">
        <v>55</v>
      </c>
      <c r="D60" s="41">
        <v>43676</v>
      </c>
      <c r="E60" s="1" t="s">
        <v>1321</v>
      </c>
      <c r="F60" s="1" t="s">
        <v>2492</v>
      </c>
      <c r="G60" s="1" t="s">
        <v>1322</v>
      </c>
      <c r="H60" s="1" t="s">
        <v>343</v>
      </c>
      <c r="I60" s="1" t="s">
        <v>75</v>
      </c>
      <c r="J60" s="1" t="s">
        <v>644</v>
      </c>
      <c r="K60" s="1" t="s">
        <v>644</v>
      </c>
      <c r="L60" s="1" t="s">
        <v>644</v>
      </c>
      <c r="M60" s="1"/>
      <c r="N60" s="1" t="s">
        <v>346</v>
      </c>
      <c r="O60" s="1" t="s">
        <v>346</v>
      </c>
      <c r="P60" s="1" t="s">
        <v>343</v>
      </c>
      <c r="Q60" s="42">
        <f t="shared" si="0"/>
        <v>43676</v>
      </c>
      <c r="R60" s="41">
        <v>43676</v>
      </c>
      <c r="S60" s="41">
        <v>43676</v>
      </c>
      <c r="T60" s="43">
        <f t="shared" si="3"/>
        <v>0</v>
      </c>
      <c r="U60" s="44">
        <f t="shared" si="4"/>
        <v>0</v>
      </c>
      <c r="V60" s="45"/>
      <c r="W60" s="1" t="s">
        <v>1192</v>
      </c>
      <c r="X60" s="1" t="s">
        <v>837</v>
      </c>
      <c r="Y60" s="1" t="s">
        <v>1323</v>
      </c>
      <c r="Z60" s="1" t="s">
        <v>353</v>
      </c>
      <c r="AA60" s="1" t="s">
        <v>1324</v>
      </c>
      <c r="AB60" s="1" t="s">
        <v>2508</v>
      </c>
    </row>
    <row r="61" spans="1:28" ht="135" x14ac:dyDescent="0.25">
      <c r="A61" s="34" t="str">
        <f t="shared" si="1"/>
        <v xml:space="preserve">2  2 </v>
      </c>
      <c r="B61" s="34" t="str">
        <f t="shared" si="2"/>
        <v>22.8</v>
      </c>
      <c r="C61" s="1">
        <v>56</v>
      </c>
      <c r="D61" s="41">
        <v>43676</v>
      </c>
      <c r="E61" s="1" t="s">
        <v>1228</v>
      </c>
      <c r="F61" s="1" t="s">
        <v>2494</v>
      </c>
      <c r="G61" s="1" t="s">
        <v>1204</v>
      </c>
      <c r="H61" s="1">
        <v>2</v>
      </c>
      <c r="I61" s="1" t="s">
        <v>75</v>
      </c>
      <c r="J61" s="1" t="s">
        <v>76</v>
      </c>
      <c r="K61" s="1" t="s">
        <v>76</v>
      </c>
      <c r="L61" s="1" t="s">
        <v>76</v>
      </c>
      <c r="M61" s="1" t="s">
        <v>2498</v>
      </c>
      <c r="N61" s="1" t="s">
        <v>95</v>
      </c>
      <c r="O61" s="1" t="s">
        <v>95</v>
      </c>
      <c r="P61" s="1" t="s">
        <v>1325</v>
      </c>
      <c r="Q61" s="42">
        <f t="shared" si="0"/>
        <v>43676</v>
      </c>
      <c r="R61" s="41">
        <v>43699</v>
      </c>
      <c r="S61" s="41">
        <v>43691</v>
      </c>
      <c r="T61" s="43">
        <f t="shared" si="3"/>
        <v>23</v>
      </c>
      <c r="U61" s="44">
        <f t="shared" si="4"/>
        <v>15</v>
      </c>
      <c r="V61" s="45" t="s">
        <v>97</v>
      </c>
      <c r="W61" s="1" t="s">
        <v>1192</v>
      </c>
      <c r="X61" s="1" t="s">
        <v>2512</v>
      </c>
      <c r="Y61" s="1" t="s">
        <v>1326</v>
      </c>
      <c r="Z61" s="1"/>
      <c r="AA61" s="1"/>
      <c r="AB61" s="1" t="s">
        <v>2513</v>
      </c>
    </row>
    <row r="62" spans="1:28" x14ac:dyDescent="0.25">
      <c r="A62" s="34" t="str">
        <f t="shared" si="1"/>
        <v xml:space="preserve"> </v>
      </c>
      <c r="B62" s="34" t="str">
        <f t="shared" si="2"/>
        <v/>
      </c>
      <c r="C62" s="1">
        <v>57</v>
      </c>
      <c r="D62" s="41"/>
      <c r="E62" s="50"/>
      <c r="F62" s="50"/>
      <c r="G62" s="50"/>
      <c r="H62" s="50"/>
      <c r="I62" s="50"/>
      <c r="J62" s="50"/>
      <c r="K62" s="50"/>
      <c r="L62" s="50"/>
      <c r="M62" s="47"/>
      <c r="N62" s="47"/>
      <c r="O62" s="47"/>
      <c r="P62" s="48"/>
      <c r="Q62" s="48"/>
      <c r="R62" s="48"/>
      <c r="S62" s="49" t="e">
        <f t="shared" ref="S62" ca="1" si="5">_1__xlfn.DAYS(Q62,P62)</f>
        <v>#NAME?</v>
      </c>
      <c r="T62" s="44" t="e">
        <f t="shared" ref="T62" ca="1" si="6">_1__xlfn.DAYS(R62,P62)</f>
        <v>#NAME?</v>
      </c>
      <c r="U62" s="45"/>
      <c r="V62" s="47" t="s">
        <v>1192</v>
      </c>
      <c r="W62" s="47"/>
      <c r="X62" s="50"/>
      <c r="Y62" s="47"/>
      <c r="Z62" s="47"/>
      <c r="AA62" s="46"/>
    </row>
    <row r="63" spans="1:28" x14ac:dyDescent="0.25">
      <c r="A63" s="34" t="str">
        <f t="shared" si="1"/>
        <v xml:space="preserve"> </v>
      </c>
      <c r="B63" s="34" t="str">
        <f t="shared" si="2"/>
        <v/>
      </c>
      <c r="C63" s="1">
        <v>58</v>
      </c>
      <c r="D63" s="41"/>
      <c r="E63" s="1"/>
      <c r="F63" s="1"/>
      <c r="G63" s="1"/>
      <c r="H63" s="1"/>
      <c r="I63" s="1"/>
      <c r="J63" s="1"/>
      <c r="K63" s="1"/>
      <c r="L63" s="1"/>
      <c r="M63" s="1"/>
      <c r="N63" s="1"/>
      <c r="O63" s="1"/>
      <c r="P63" s="42" t="str">
        <f t="shared" ref="P63:P70" si="7">+IF(D63&lt;&gt;"",D63,"")</f>
        <v/>
      </c>
      <c r="Q63" s="41"/>
      <c r="R63" s="41"/>
      <c r="S63" s="43" t="str">
        <f t="shared" ref="S63:S70" si="8">IF(P63&lt;&gt;"",_xlfn.DAYS(Q63,P63),"")</f>
        <v/>
      </c>
      <c r="T63" s="44" t="str">
        <f t="shared" ref="T63:T70" si="9">IF(P63&lt;&gt;"",_xlfn.DAYS(R63,P63),"")</f>
        <v/>
      </c>
      <c r="U63" s="45"/>
      <c r="V63" s="1"/>
      <c r="W63" s="1"/>
      <c r="X63" s="1"/>
      <c r="Y63" s="1"/>
      <c r="Z63" s="1"/>
      <c r="AA63" s="46"/>
    </row>
    <row r="64" spans="1:28" x14ac:dyDescent="0.25">
      <c r="A64" s="34" t="str">
        <f t="shared" si="1"/>
        <v xml:space="preserve"> </v>
      </c>
      <c r="B64" s="34" t="str">
        <f t="shared" si="2"/>
        <v/>
      </c>
      <c r="C64" s="1">
        <v>59</v>
      </c>
      <c r="D64" s="41"/>
      <c r="E64" s="1"/>
      <c r="F64" s="1"/>
      <c r="G64" s="1"/>
      <c r="H64" s="1"/>
      <c r="I64" s="1"/>
      <c r="J64" s="1"/>
      <c r="K64" s="1"/>
      <c r="L64" s="1"/>
      <c r="M64" s="1"/>
      <c r="N64" s="1"/>
      <c r="O64" s="1"/>
      <c r="P64" s="42" t="str">
        <f t="shared" si="7"/>
        <v/>
      </c>
      <c r="Q64" s="41"/>
      <c r="R64" s="41"/>
      <c r="S64" s="43" t="str">
        <f t="shared" si="8"/>
        <v/>
      </c>
      <c r="T64" s="44" t="str">
        <f t="shared" si="9"/>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7"/>
        <v/>
      </c>
      <c r="Q65" s="41"/>
      <c r="R65" s="41"/>
      <c r="S65" s="43" t="str">
        <f t="shared" si="8"/>
        <v/>
      </c>
      <c r="T65" s="44" t="str">
        <f t="shared" si="9"/>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7"/>
        <v/>
      </c>
      <c r="Q66" s="41"/>
      <c r="R66" s="41"/>
      <c r="S66" s="43" t="str">
        <f t="shared" si="8"/>
        <v/>
      </c>
      <c r="T66" s="44" t="str">
        <f t="shared" si="9"/>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7"/>
        <v/>
      </c>
      <c r="Q67" s="41"/>
      <c r="R67" s="41"/>
      <c r="S67" s="43" t="str">
        <f t="shared" si="8"/>
        <v/>
      </c>
      <c r="T67" s="44" t="str">
        <f t="shared" si="9"/>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7"/>
        <v/>
      </c>
      <c r="Q68" s="41"/>
      <c r="R68" s="41"/>
      <c r="S68" s="43" t="str">
        <f t="shared" si="8"/>
        <v/>
      </c>
      <c r="T68" s="44" t="str">
        <f t="shared" si="9"/>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7"/>
        <v/>
      </c>
      <c r="Q69" s="41"/>
      <c r="R69" s="41"/>
      <c r="S69" s="43" t="str">
        <f t="shared" si="8"/>
        <v/>
      </c>
      <c r="T69" s="44" t="str">
        <f t="shared" si="9"/>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7"/>
        <v/>
      </c>
      <c r="Q70" s="41"/>
      <c r="R70" s="41"/>
      <c r="S70" s="43" t="str">
        <f t="shared" si="8"/>
        <v/>
      </c>
      <c r="T70" s="44" t="str">
        <f t="shared" si="9"/>
        <v/>
      </c>
      <c r="U70" s="45"/>
      <c r="V70" s="1"/>
      <c r="W70" s="1"/>
      <c r="X70" s="1"/>
      <c r="Y70" s="1"/>
      <c r="Z70" s="1"/>
      <c r="AA70" s="46"/>
    </row>
    <row r="71" spans="1:27" x14ac:dyDescent="0.25">
      <c r="A71" s="34" t="str">
        <f t="shared" ref="A71:A134" si="10">+CONCATENATE(LEFT(K71,2)," ",LEFT(L71,2))</f>
        <v xml:space="preserve"> </v>
      </c>
      <c r="B71" s="34" t="str">
        <f t="shared" ref="B71:B134" si="11">IF(R71&lt;&gt;"",CONCATENATE(DAY(R71),".",MONTH(R71)),"")</f>
        <v/>
      </c>
      <c r="C71" s="1">
        <v>66</v>
      </c>
      <c r="D71" s="41"/>
      <c r="E71" s="1"/>
      <c r="F71" s="1"/>
      <c r="G71" s="1"/>
      <c r="H71" s="1"/>
      <c r="I71" s="1"/>
      <c r="J71" s="1"/>
      <c r="K71" s="1"/>
      <c r="L71" s="1"/>
      <c r="M71" s="1"/>
      <c r="N71" s="1"/>
      <c r="O71" s="1"/>
      <c r="P71" s="42" t="str">
        <f t="shared" ref="P71:P134" si="12">+IF(D71&lt;&gt;"",D71,"")</f>
        <v/>
      </c>
      <c r="Q71" s="41"/>
      <c r="R71" s="41"/>
      <c r="S71" s="43" t="str">
        <f t="shared" ref="S71:S134" si="13">IF(P71&lt;&gt;"",_xlfn.DAYS(Q71,P71),"")</f>
        <v/>
      </c>
      <c r="T71" s="44" t="str">
        <f t="shared" ref="T71:T134" si="14">IF(P71&lt;&gt;"",_xlfn.DAYS(R71,P71),"")</f>
        <v/>
      </c>
      <c r="U71" s="45"/>
      <c r="V71" s="1"/>
      <c r="W71" s="1"/>
      <c r="X71" s="1"/>
      <c r="Y71" s="1"/>
      <c r="Z71" s="1"/>
      <c r="AA71" s="46"/>
    </row>
    <row r="72" spans="1:27" x14ac:dyDescent="0.25">
      <c r="A72" s="34" t="str">
        <f t="shared" si="10"/>
        <v xml:space="preserve"> </v>
      </c>
      <c r="B72" s="34" t="str">
        <f t="shared" si="11"/>
        <v/>
      </c>
      <c r="C72" s="1">
        <v>67</v>
      </c>
      <c r="D72" s="41"/>
      <c r="E72" s="1"/>
      <c r="F72" s="1"/>
      <c r="G72" s="1"/>
      <c r="H72" s="1"/>
      <c r="I72" s="1"/>
      <c r="J72" s="1"/>
      <c r="K72" s="1"/>
      <c r="L72" s="1"/>
      <c r="M72" s="1"/>
      <c r="N72" s="1"/>
      <c r="O72" s="1"/>
      <c r="P72" s="42" t="str">
        <f t="shared" si="12"/>
        <v/>
      </c>
      <c r="Q72" s="41"/>
      <c r="R72" s="41"/>
      <c r="S72" s="43" t="str">
        <f t="shared" si="13"/>
        <v/>
      </c>
      <c r="T72" s="44" t="str">
        <f t="shared" si="14"/>
        <v/>
      </c>
      <c r="U72" s="45"/>
      <c r="V72" s="1"/>
      <c r="W72" s="1"/>
      <c r="X72" s="1"/>
      <c r="Y72" s="1"/>
      <c r="Z72" s="1"/>
      <c r="AA72" s="46"/>
    </row>
    <row r="73" spans="1:27" x14ac:dyDescent="0.25">
      <c r="A73" s="34" t="str">
        <f t="shared" si="10"/>
        <v xml:space="preserve"> </v>
      </c>
      <c r="B73" s="34" t="str">
        <f t="shared" si="11"/>
        <v/>
      </c>
      <c r="C73" s="1">
        <v>68</v>
      </c>
      <c r="D73" s="41"/>
      <c r="E73" s="1"/>
      <c r="F73" s="1"/>
      <c r="G73" s="1"/>
      <c r="H73" s="1"/>
      <c r="I73" s="1"/>
      <c r="J73" s="1"/>
      <c r="K73" s="1"/>
      <c r="L73" s="1"/>
      <c r="M73" s="1"/>
      <c r="N73" s="1"/>
      <c r="O73" s="1"/>
      <c r="P73" s="42" t="str">
        <f t="shared" si="12"/>
        <v/>
      </c>
      <c r="Q73" s="41"/>
      <c r="R73" s="41"/>
      <c r="S73" s="43" t="str">
        <f t="shared" si="13"/>
        <v/>
      </c>
      <c r="T73" s="44" t="str">
        <f t="shared" si="14"/>
        <v/>
      </c>
      <c r="U73" s="45"/>
      <c r="V73" s="1"/>
      <c r="W73" s="1"/>
      <c r="X73" s="1"/>
      <c r="Y73" s="1"/>
      <c r="Z73" s="1"/>
      <c r="AA73" s="46"/>
    </row>
    <row r="74" spans="1:27" x14ac:dyDescent="0.25">
      <c r="A74" s="34" t="str">
        <f t="shared" si="10"/>
        <v xml:space="preserve"> </v>
      </c>
      <c r="B74" s="34" t="str">
        <f t="shared" si="11"/>
        <v/>
      </c>
      <c r="C74" s="1">
        <v>69</v>
      </c>
      <c r="D74" s="41"/>
      <c r="E74" s="1"/>
      <c r="F74" s="1"/>
      <c r="G74" s="1"/>
      <c r="H74" s="1"/>
      <c r="I74" s="1"/>
      <c r="J74" s="1"/>
      <c r="K74" s="1"/>
      <c r="L74" s="1"/>
      <c r="M74" s="1"/>
      <c r="N74" s="1"/>
      <c r="O74" s="1"/>
      <c r="P74" s="42" t="str">
        <f t="shared" si="12"/>
        <v/>
      </c>
      <c r="Q74" s="41"/>
      <c r="R74" s="41"/>
      <c r="S74" s="43" t="str">
        <f t="shared" si="13"/>
        <v/>
      </c>
      <c r="T74" s="44" t="str">
        <f t="shared" si="14"/>
        <v/>
      </c>
      <c r="U74" s="45"/>
      <c r="V74" s="1"/>
      <c r="W74" s="1"/>
      <c r="X74" s="1"/>
      <c r="Y74" s="1"/>
      <c r="Z74" s="1"/>
      <c r="AA74" s="46"/>
    </row>
    <row r="75" spans="1:27" x14ac:dyDescent="0.25">
      <c r="A75" s="34" t="str">
        <f t="shared" si="10"/>
        <v xml:space="preserve"> </v>
      </c>
      <c r="B75" s="34" t="str">
        <f t="shared" si="11"/>
        <v/>
      </c>
      <c r="C75" s="1">
        <v>70</v>
      </c>
      <c r="D75" s="41"/>
      <c r="E75" s="1"/>
      <c r="F75" s="1"/>
      <c r="G75" s="1"/>
      <c r="H75" s="1"/>
      <c r="I75" s="1"/>
      <c r="J75" s="1"/>
      <c r="K75" s="1"/>
      <c r="L75" s="1"/>
      <c r="M75" s="1"/>
      <c r="N75" s="1"/>
      <c r="O75" s="1"/>
      <c r="P75" s="42" t="str">
        <f t="shared" si="12"/>
        <v/>
      </c>
      <c r="Q75" s="41"/>
      <c r="R75" s="41"/>
      <c r="S75" s="43" t="str">
        <f t="shared" si="13"/>
        <v/>
      </c>
      <c r="T75" s="44" t="str">
        <f t="shared" si="14"/>
        <v/>
      </c>
      <c r="U75" s="45"/>
      <c r="V75" s="1"/>
      <c r="W75" s="1"/>
      <c r="X75" s="1"/>
      <c r="Y75" s="1"/>
      <c r="Z75" s="1"/>
      <c r="AA75" s="46"/>
    </row>
    <row r="76" spans="1:27" x14ac:dyDescent="0.25">
      <c r="A76" s="34" t="str">
        <f t="shared" si="10"/>
        <v xml:space="preserve"> </v>
      </c>
      <c r="B76" s="34" t="str">
        <f t="shared" si="11"/>
        <v/>
      </c>
      <c r="C76" s="1">
        <v>71</v>
      </c>
      <c r="D76" s="41"/>
      <c r="E76" s="1"/>
      <c r="F76" s="1"/>
      <c r="G76" s="1"/>
      <c r="H76" s="1"/>
      <c r="I76" s="1"/>
      <c r="J76" s="1"/>
      <c r="K76" s="1"/>
      <c r="L76" s="1"/>
      <c r="M76" s="1"/>
      <c r="N76" s="1"/>
      <c r="O76" s="1"/>
      <c r="P76" s="42" t="str">
        <f t="shared" si="12"/>
        <v/>
      </c>
      <c r="Q76" s="41"/>
      <c r="R76" s="41"/>
      <c r="S76" s="43" t="str">
        <f t="shared" si="13"/>
        <v/>
      </c>
      <c r="T76" s="44" t="str">
        <f t="shared" si="14"/>
        <v/>
      </c>
      <c r="U76" s="45"/>
      <c r="V76" s="1"/>
      <c r="W76" s="1"/>
      <c r="X76" s="1"/>
      <c r="Y76" s="1"/>
      <c r="Z76" s="1"/>
      <c r="AA76" s="46"/>
    </row>
    <row r="77" spans="1:27" x14ac:dyDescent="0.25">
      <c r="A77" s="34" t="str">
        <f t="shared" si="10"/>
        <v xml:space="preserve"> </v>
      </c>
      <c r="B77" s="34" t="str">
        <f t="shared" si="11"/>
        <v/>
      </c>
      <c r="C77" s="1">
        <v>72</v>
      </c>
      <c r="D77" s="41"/>
      <c r="E77" s="1"/>
      <c r="F77" s="1"/>
      <c r="G77" s="1"/>
      <c r="H77" s="1"/>
      <c r="I77" s="1"/>
      <c r="J77" s="1"/>
      <c r="K77" s="1"/>
      <c r="L77" s="1"/>
      <c r="M77" s="1"/>
      <c r="N77" s="1"/>
      <c r="O77" s="1"/>
      <c r="P77" s="42" t="str">
        <f t="shared" si="12"/>
        <v/>
      </c>
      <c r="Q77" s="41"/>
      <c r="R77" s="41"/>
      <c r="S77" s="43" t="str">
        <f t="shared" si="13"/>
        <v/>
      </c>
      <c r="T77" s="44" t="str">
        <f t="shared" si="14"/>
        <v/>
      </c>
      <c r="U77" s="45"/>
      <c r="V77" s="1"/>
      <c r="W77" s="1"/>
      <c r="X77" s="1"/>
      <c r="Y77" s="1"/>
      <c r="Z77" s="1"/>
      <c r="AA77" s="46"/>
    </row>
    <row r="78" spans="1:27" x14ac:dyDescent="0.25">
      <c r="A78" s="34" t="str">
        <f t="shared" si="10"/>
        <v xml:space="preserve"> </v>
      </c>
      <c r="B78" s="34" t="str">
        <f t="shared" si="11"/>
        <v/>
      </c>
      <c r="C78" s="1">
        <v>73</v>
      </c>
      <c r="D78" s="41"/>
      <c r="E78" s="1"/>
      <c r="F78" s="1"/>
      <c r="G78" s="1"/>
      <c r="H78" s="1"/>
      <c r="I78" s="1"/>
      <c r="J78" s="1"/>
      <c r="K78" s="1"/>
      <c r="L78" s="1"/>
      <c r="M78" s="1"/>
      <c r="N78" s="1"/>
      <c r="O78" s="1"/>
      <c r="P78" s="42" t="str">
        <f t="shared" si="12"/>
        <v/>
      </c>
      <c r="Q78" s="41"/>
      <c r="R78" s="41"/>
      <c r="S78" s="43" t="str">
        <f t="shared" si="13"/>
        <v/>
      </c>
      <c r="T78" s="44" t="str">
        <f t="shared" si="14"/>
        <v/>
      </c>
      <c r="U78" s="45"/>
      <c r="V78" s="1"/>
      <c r="W78" s="1"/>
      <c r="X78" s="1"/>
      <c r="Y78" s="1"/>
      <c r="Z78" s="1"/>
      <c r="AA78" s="46"/>
    </row>
    <row r="79" spans="1:27" x14ac:dyDescent="0.25">
      <c r="A79" s="34" t="str">
        <f t="shared" si="10"/>
        <v xml:space="preserve"> </v>
      </c>
      <c r="B79" s="34" t="str">
        <f t="shared" si="11"/>
        <v/>
      </c>
      <c r="C79" s="1">
        <v>74</v>
      </c>
      <c r="D79" s="41"/>
      <c r="E79" s="1"/>
      <c r="F79" s="1"/>
      <c r="G79" s="1"/>
      <c r="H79" s="1"/>
      <c r="I79" s="1"/>
      <c r="J79" s="1"/>
      <c r="K79" s="1"/>
      <c r="L79" s="1"/>
      <c r="M79" s="1"/>
      <c r="N79" s="1"/>
      <c r="O79" s="1"/>
      <c r="P79" s="42" t="str">
        <f t="shared" si="12"/>
        <v/>
      </c>
      <c r="Q79" s="41"/>
      <c r="R79" s="41"/>
      <c r="S79" s="43" t="str">
        <f t="shared" si="13"/>
        <v/>
      </c>
      <c r="T79" s="44" t="str">
        <f t="shared" si="14"/>
        <v/>
      </c>
      <c r="U79" s="45"/>
      <c r="V79" s="1"/>
      <c r="W79" s="1"/>
      <c r="X79" s="1"/>
      <c r="Y79" s="1"/>
      <c r="Z79" s="1"/>
      <c r="AA79" s="46"/>
    </row>
    <row r="80" spans="1:27" x14ac:dyDescent="0.25">
      <c r="A80" s="34" t="str">
        <f t="shared" si="10"/>
        <v xml:space="preserve"> </v>
      </c>
      <c r="B80" s="34" t="str">
        <f t="shared" si="11"/>
        <v/>
      </c>
      <c r="C80" s="1">
        <v>75</v>
      </c>
      <c r="D80" s="41"/>
      <c r="E80" s="1"/>
      <c r="F80" s="1"/>
      <c r="G80" s="1"/>
      <c r="H80" s="1"/>
      <c r="I80" s="1"/>
      <c r="J80" s="1"/>
      <c r="K80" s="1"/>
      <c r="L80" s="1"/>
      <c r="M80" s="1"/>
      <c r="N80" s="1"/>
      <c r="O80" s="1"/>
      <c r="P80" s="42" t="str">
        <f t="shared" si="12"/>
        <v/>
      </c>
      <c r="Q80" s="41"/>
      <c r="R80" s="41"/>
      <c r="S80" s="43" t="str">
        <f t="shared" si="13"/>
        <v/>
      </c>
      <c r="T80" s="44" t="str">
        <f t="shared" si="14"/>
        <v/>
      </c>
      <c r="U80" s="45"/>
      <c r="V80" s="1"/>
      <c r="W80" s="1"/>
      <c r="X80" s="1"/>
      <c r="Y80" s="1"/>
      <c r="Z80" s="1"/>
      <c r="AA80" s="46"/>
    </row>
    <row r="81" spans="1:27" x14ac:dyDescent="0.25">
      <c r="A81" s="34" t="str">
        <f t="shared" si="10"/>
        <v xml:space="preserve"> </v>
      </c>
      <c r="B81" s="34" t="str">
        <f t="shared" si="11"/>
        <v/>
      </c>
      <c r="C81" s="1">
        <v>76</v>
      </c>
      <c r="D81" s="41"/>
      <c r="E81" s="1"/>
      <c r="F81" s="1"/>
      <c r="G81" s="1"/>
      <c r="H81" s="1"/>
      <c r="I81" s="1"/>
      <c r="J81" s="1"/>
      <c r="K81" s="1"/>
      <c r="L81" s="1"/>
      <c r="M81" s="1"/>
      <c r="N81" s="1"/>
      <c r="O81" s="1"/>
      <c r="P81" s="42" t="str">
        <f t="shared" si="12"/>
        <v/>
      </c>
      <c r="Q81" s="41"/>
      <c r="R81" s="41"/>
      <c r="S81" s="43" t="str">
        <f t="shared" si="13"/>
        <v/>
      </c>
      <c r="T81" s="44" t="str">
        <f t="shared" si="14"/>
        <v/>
      </c>
      <c r="U81" s="45"/>
      <c r="V81" s="1"/>
      <c r="W81" s="1"/>
      <c r="X81" s="1"/>
      <c r="Y81" s="1"/>
      <c r="Z81" s="1"/>
      <c r="AA81" s="46"/>
    </row>
    <row r="82" spans="1:27" x14ac:dyDescent="0.25">
      <c r="A82" s="34" t="str">
        <f t="shared" si="10"/>
        <v xml:space="preserve"> </v>
      </c>
      <c r="B82" s="34" t="str">
        <f t="shared" si="11"/>
        <v/>
      </c>
      <c r="C82" s="1">
        <v>77</v>
      </c>
      <c r="D82" s="41"/>
      <c r="E82" s="1"/>
      <c r="F82" s="1"/>
      <c r="G82" s="1"/>
      <c r="H82" s="1"/>
      <c r="I82" s="1"/>
      <c r="J82" s="1"/>
      <c r="K82" s="1"/>
      <c r="L82" s="1"/>
      <c r="M82" s="1"/>
      <c r="N82" s="1"/>
      <c r="O82" s="1"/>
      <c r="P82" s="42" t="str">
        <f t="shared" si="12"/>
        <v/>
      </c>
      <c r="Q82" s="41"/>
      <c r="R82" s="41"/>
      <c r="S82" s="43" t="str">
        <f t="shared" si="13"/>
        <v/>
      </c>
      <c r="T82" s="44" t="str">
        <f t="shared" si="14"/>
        <v/>
      </c>
      <c r="U82" s="45"/>
      <c r="V82" s="1"/>
      <c r="W82" s="1"/>
      <c r="X82" s="1"/>
      <c r="Y82" s="1"/>
      <c r="Z82" s="1"/>
      <c r="AA82" s="46"/>
    </row>
    <row r="83" spans="1:27" x14ac:dyDescent="0.25">
      <c r="A83" s="34" t="str">
        <f t="shared" si="10"/>
        <v xml:space="preserve"> </v>
      </c>
      <c r="B83" s="34" t="str">
        <f t="shared" si="11"/>
        <v/>
      </c>
      <c r="C83" s="1">
        <v>78</v>
      </c>
      <c r="D83" s="41"/>
      <c r="E83" s="1"/>
      <c r="F83" s="1"/>
      <c r="G83" s="1"/>
      <c r="H83" s="1"/>
      <c r="I83" s="1"/>
      <c r="J83" s="1"/>
      <c r="K83" s="1"/>
      <c r="L83" s="1"/>
      <c r="M83" s="1"/>
      <c r="N83" s="1"/>
      <c r="O83" s="1"/>
      <c r="P83" s="42" t="str">
        <f t="shared" si="12"/>
        <v/>
      </c>
      <c r="Q83" s="41"/>
      <c r="R83" s="41"/>
      <c r="S83" s="43" t="str">
        <f t="shared" si="13"/>
        <v/>
      </c>
      <c r="T83" s="44" t="str">
        <f t="shared" si="14"/>
        <v/>
      </c>
      <c r="U83" s="45"/>
      <c r="V83" s="1"/>
      <c r="W83" s="1"/>
      <c r="X83" s="1"/>
      <c r="Y83" s="1"/>
      <c r="Z83" s="1"/>
      <c r="AA83" s="46"/>
    </row>
    <row r="84" spans="1:27" x14ac:dyDescent="0.25">
      <c r="A84" s="34" t="str">
        <f t="shared" si="10"/>
        <v xml:space="preserve"> </v>
      </c>
      <c r="B84" s="34" t="str">
        <f t="shared" si="11"/>
        <v/>
      </c>
      <c r="C84" s="1">
        <v>79</v>
      </c>
      <c r="D84" s="41"/>
      <c r="E84" s="1"/>
      <c r="F84" s="1"/>
      <c r="G84" s="1"/>
      <c r="H84" s="1"/>
      <c r="I84" s="1"/>
      <c r="J84" s="1"/>
      <c r="K84" s="1"/>
      <c r="L84" s="1"/>
      <c r="M84" s="1"/>
      <c r="N84" s="1"/>
      <c r="O84" s="1"/>
      <c r="P84" s="42" t="str">
        <f t="shared" si="12"/>
        <v/>
      </c>
      <c r="Q84" s="41"/>
      <c r="R84" s="41"/>
      <c r="S84" s="43" t="str">
        <f t="shared" si="13"/>
        <v/>
      </c>
      <c r="T84" s="44" t="str">
        <f t="shared" si="14"/>
        <v/>
      </c>
      <c r="U84" s="45"/>
      <c r="V84" s="1"/>
      <c r="W84" s="1"/>
      <c r="X84" s="1"/>
      <c r="Y84" s="1"/>
      <c r="Z84" s="1"/>
      <c r="AA84" s="46"/>
    </row>
    <row r="85" spans="1:27" x14ac:dyDescent="0.25">
      <c r="A85" s="34" t="str">
        <f t="shared" si="10"/>
        <v xml:space="preserve"> </v>
      </c>
      <c r="B85" s="34" t="str">
        <f t="shared" si="11"/>
        <v/>
      </c>
      <c r="C85" s="1">
        <v>80</v>
      </c>
      <c r="D85" s="41"/>
      <c r="E85" s="1"/>
      <c r="F85" s="1"/>
      <c r="G85" s="1"/>
      <c r="H85" s="1"/>
      <c r="I85" s="1"/>
      <c r="J85" s="1"/>
      <c r="K85" s="1"/>
      <c r="L85" s="1"/>
      <c r="M85" s="1"/>
      <c r="N85" s="1"/>
      <c r="O85" s="1"/>
      <c r="P85" s="42" t="str">
        <f t="shared" si="12"/>
        <v/>
      </c>
      <c r="Q85" s="41"/>
      <c r="R85" s="41"/>
      <c r="S85" s="43" t="str">
        <f t="shared" si="13"/>
        <v/>
      </c>
      <c r="T85" s="44" t="str">
        <f t="shared" si="14"/>
        <v/>
      </c>
      <c r="U85" s="45"/>
      <c r="V85" s="1"/>
      <c r="W85" s="1"/>
      <c r="X85" s="1"/>
      <c r="Y85" s="1"/>
      <c r="Z85" s="1"/>
      <c r="AA85" s="46"/>
    </row>
    <row r="86" spans="1:27" x14ac:dyDescent="0.25">
      <c r="A86" s="34" t="str">
        <f t="shared" si="10"/>
        <v xml:space="preserve"> </v>
      </c>
      <c r="B86" s="34" t="str">
        <f t="shared" si="11"/>
        <v/>
      </c>
      <c r="C86" s="1">
        <v>81</v>
      </c>
      <c r="D86" s="41"/>
      <c r="E86" s="1"/>
      <c r="F86" s="1"/>
      <c r="G86" s="1"/>
      <c r="H86" s="1"/>
      <c r="I86" s="1"/>
      <c r="J86" s="1"/>
      <c r="K86" s="1"/>
      <c r="L86" s="1"/>
      <c r="M86" s="1"/>
      <c r="N86" s="1"/>
      <c r="O86" s="1"/>
      <c r="P86" s="42" t="str">
        <f t="shared" si="12"/>
        <v/>
      </c>
      <c r="Q86" s="41"/>
      <c r="R86" s="41"/>
      <c r="S86" s="43" t="str">
        <f t="shared" si="13"/>
        <v/>
      </c>
      <c r="T86" s="44" t="str">
        <f t="shared" si="14"/>
        <v/>
      </c>
      <c r="U86" s="45"/>
      <c r="V86" s="1"/>
      <c r="W86" s="1"/>
      <c r="X86" s="1"/>
      <c r="Y86" s="1"/>
      <c r="Z86" s="1"/>
      <c r="AA86" s="46"/>
    </row>
    <row r="87" spans="1:27" x14ac:dyDescent="0.25">
      <c r="A87" s="34" t="str">
        <f t="shared" si="10"/>
        <v xml:space="preserve"> </v>
      </c>
      <c r="B87" s="34" t="str">
        <f t="shared" si="11"/>
        <v/>
      </c>
      <c r="C87" s="1">
        <v>82</v>
      </c>
      <c r="D87" s="41"/>
      <c r="E87" s="1"/>
      <c r="F87" s="1"/>
      <c r="G87" s="1"/>
      <c r="H87" s="1"/>
      <c r="I87" s="1"/>
      <c r="J87" s="1"/>
      <c r="K87" s="1"/>
      <c r="L87" s="1"/>
      <c r="M87" s="1"/>
      <c r="N87" s="1"/>
      <c r="O87" s="1"/>
      <c r="P87" s="42" t="str">
        <f t="shared" si="12"/>
        <v/>
      </c>
      <c r="Q87" s="41"/>
      <c r="R87" s="41"/>
      <c r="S87" s="43" t="str">
        <f t="shared" si="13"/>
        <v/>
      </c>
      <c r="T87" s="44" t="str">
        <f t="shared" si="14"/>
        <v/>
      </c>
      <c r="U87" s="45"/>
      <c r="V87" s="1"/>
      <c r="W87" s="1"/>
      <c r="X87" s="1"/>
      <c r="Y87" s="1"/>
      <c r="Z87" s="1"/>
      <c r="AA87" s="46"/>
    </row>
    <row r="88" spans="1:27" x14ac:dyDescent="0.25">
      <c r="A88" s="34" t="str">
        <f t="shared" si="10"/>
        <v xml:space="preserve"> </v>
      </c>
      <c r="B88" s="34" t="str">
        <f t="shared" si="11"/>
        <v/>
      </c>
      <c r="C88" s="1">
        <v>83</v>
      </c>
      <c r="D88" s="41"/>
      <c r="E88" s="1"/>
      <c r="F88" s="1"/>
      <c r="G88" s="1"/>
      <c r="H88" s="1"/>
      <c r="I88" s="1"/>
      <c r="J88" s="1"/>
      <c r="K88" s="1"/>
      <c r="L88" s="1"/>
      <c r="M88" s="1"/>
      <c r="N88" s="1"/>
      <c r="O88" s="1"/>
      <c r="P88" s="42" t="str">
        <f t="shared" si="12"/>
        <v/>
      </c>
      <c r="Q88" s="41"/>
      <c r="R88" s="41"/>
      <c r="S88" s="43" t="str">
        <f t="shared" si="13"/>
        <v/>
      </c>
      <c r="T88" s="44" t="str">
        <f t="shared" si="14"/>
        <v/>
      </c>
      <c r="U88" s="45"/>
      <c r="V88" s="1"/>
      <c r="W88" s="1"/>
      <c r="X88" s="1"/>
      <c r="Y88" s="1"/>
      <c r="Z88" s="1"/>
      <c r="AA88" s="46"/>
    </row>
    <row r="89" spans="1:27" x14ac:dyDescent="0.25">
      <c r="A89" s="34" t="str">
        <f t="shared" si="10"/>
        <v xml:space="preserve"> </v>
      </c>
      <c r="B89" s="34" t="str">
        <f t="shared" si="11"/>
        <v/>
      </c>
      <c r="C89" s="1">
        <v>84</v>
      </c>
      <c r="D89" s="41"/>
      <c r="E89" s="1"/>
      <c r="F89" s="1"/>
      <c r="G89" s="1"/>
      <c r="H89" s="1"/>
      <c r="I89" s="1"/>
      <c r="J89" s="1"/>
      <c r="K89" s="1"/>
      <c r="L89" s="1"/>
      <c r="M89" s="1"/>
      <c r="N89" s="1"/>
      <c r="O89" s="1"/>
      <c r="P89" s="42" t="str">
        <f t="shared" si="12"/>
        <v/>
      </c>
      <c r="Q89" s="41"/>
      <c r="R89" s="41"/>
      <c r="S89" s="43" t="str">
        <f t="shared" si="13"/>
        <v/>
      </c>
      <c r="T89" s="44" t="str">
        <f t="shared" si="14"/>
        <v/>
      </c>
      <c r="U89" s="45"/>
      <c r="V89" s="1"/>
      <c r="W89" s="1"/>
      <c r="X89" s="1"/>
      <c r="Y89" s="1"/>
      <c r="Z89" s="1"/>
      <c r="AA89" s="46"/>
    </row>
    <row r="90" spans="1:27" x14ac:dyDescent="0.25">
      <c r="A90" s="34" t="str">
        <f t="shared" si="10"/>
        <v xml:space="preserve"> </v>
      </c>
      <c r="B90" s="34" t="str">
        <f t="shared" si="11"/>
        <v/>
      </c>
      <c r="C90" s="1">
        <v>85</v>
      </c>
      <c r="D90" s="41"/>
      <c r="E90" s="1"/>
      <c r="F90" s="1"/>
      <c r="G90" s="1"/>
      <c r="H90" s="1"/>
      <c r="I90" s="1"/>
      <c r="J90" s="1"/>
      <c r="K90" s="1"/>
      <c r="L90" s="1"/>
      <c r="M90" s="1"/>
      <c r="N90" s="1"/>
      <c r="O90" s="1"/>
      <c r="P90" s="42" t="str">
        <f t="shared" si="12"/>
        <v/>
      </c>
      <c r="Q90" s="41"/>
      <c r="R90" s="41"/>
      <c r="S90" s="43" t="str">
        <f t="shared" si="13"/>
        <v/>
      </c>
      <c r="T90" s="44" t="str">
        <f t="shared" si="14"/>
        <v/>
      </c>
      <c r="U90" s="45"/>
      <c r="V90" s="1"/>
      <c r="W90" s="1"/>
      <c r="X90" s="1"/>
      <c r="Y90" s="1"/>
      <c r="Z90" s="1"/>
      <c r="AA90" s="46"/>
    </row>
    <row r="91" spans="1:27" x14ac:dyDescent="0.25">
      <c r="A91" s="34" t="str">
        <f t="shared" si="10"/>
        <v xml:space="preserve"> </v>
      </c>
      <c r="B91" s="34" t="str">
        <f t="shared" si="11"/>
        <v/>
      </c>
      <c r="C91" s="1">
        <v>86</v>
      </c>
      <c r="D91" s="41"/>
      <c r="E91" s="1"/>
      <c r="F91" s="1"/>
      <c r="G91" s="1"/>
      <c r="H91" s="1"/>
      <c r="I91" s="1"/>
      <c r="J91" s="1"/>
      <c r="K91" s="1"/>
      <c r="L91" s="1"/>
      <c r="M91" s="1"/>
      <c r="N91" s="1"/>
      <c r="O91" s="1"/>
      <c r="P91" s="42" t="str">
        <f t="shared" si="12"/>
        <v/>
      </c>
      <c r="Q91" s="41"/>
      <c r="R91" s="41"/>
      <c r="S91" s="43" t="str">
        <f t="shared" si="13"/>
        <v/>
      </c>
      <c r="T91" s="44" t="str">
        <f t="shared" si="14"/>
        <v/>
      </c>
      <c r="U91" s="45"/>
      <c r="V91" s="1"/>
      <c r="W91" s="1"/>
      <c r="X91" s="1"/>
      <c r="Y91" s="1"/>
      <c r="Z91" s="1"/>
      <c r="AA91" s="46"/>
    </row>
    <row r="92" spans="1:27" x14ac:dyDescent="0.25">
      <c r="A92" s="34" t="str">
        <f t="shared" si="10"/>
        <v xml:space="preserve"> </v>
      </c>
      <c r="B92" s="34" t="str">
        <f t="shared" si="11"/>
        <v/>
      </c>
      <c r="C92" s="1">
        <v>87</v>
      </c>
      <c r="D92" s="41"/>
      <c r="E92" s="1"/>
      <c r="F92" s="1"/>
      <c r="G92" s="1"/>
      <c r="H92" s="1"/>
      <c r="I92" s="1"/>
      <c r="J92" s="1"/>
      <c r="K92" s="1"/>
      <c r="L92" s="1"/>
      <c r="M92" s="1"/>
      <c r="N92" s="1"/>
      <c r="O92" s="1"/>
      <c r="P92" s="42" t="str">
        <f t="shared" si="12"/>
        <v/>
      </c>
      <c r="Q92" s="41"/>
      <c r="R92" s="41"/>
      <c r="S92" s="43" t="str">
        <f t="shared" si="13"/>
        <v/>
      </c>
      <c r="T92" s="44" t="str">
        <f t="shared" si="14"/>
        <v/>
      </c>
      <c r="U92" s="45"/>
      <c r="V92" s="1"/>
      <c r="W92" s="1"/>
      <c r="X92" s="1"/>
      <c r="Y92" s="1"/>
      <c r="Z92" s="1"/>
      <c r="AA92" s="46"/>
    </row>
    <row r="93" spans="1:27" x14ac:dyDescent="0.25">
      <c r="A93" s="34" t="str">
        <f t="shared" si="10"/>
        <v xml:space="preserve"> </v>
      </c>
      <c r="B93" s="34" t="str">
        <f t="shared" si="11"/>
        <v/>
      </c>
      <c r="C93" s="1">
        <v>88</v>
      </c>
      <c r="D93" s="41"/>
      <c r="E93" s="1"/>
      <c r="F93" s="1"/>
      <c r="G93" s="1"/>
      <c r="H93" s="1"/>
      <c r="I93" s="1"/>
      <c r="J93" s="1"/>
      <c r="K93" s="1"/>
      <c r="L93" s="1"/>
      <c r="M93" s="1"/>
      <c r="N93" s="1"/>
      <c r="O93" s="1"/>
      <c r="P93" s="42" t="str">
        <f t="shared" si="12"/>
        <v/>
      </c>
      <c r="Q93" s="41"/>
      <c r="R93" s="41"/>
      <c r="S93" s="43" t="str">
        <f t="shared" si="13"/>
        <v/>
      </c>
      <c r="T93" s="44" t="str">
        <f t="shared" si="14"/>
        <v/>
      </c>
      <c r="U93" s="45"/>
      <c r="V93" s="1"/>
      <c r="W93" s="1"/>
      <c r="X93" s="1"/>
      <c r="Y93" s="1"/>
      <c r="Z93" s="1"/>
      <c r="AA93" s="46"/>
    </row>
    <row r="94" spans="1:27" x14ac:dyDescent="0.25">
      <c r="A94" s="34" t="str">
        <f t="shared" si="10"/>
        <v xml:space="preserve"> </v>
      </c>
      <c r="B94" s="34" t="str">
        <f t="shared" si="11"/>
        <v/>
      </c>
      <c r="C94" s="1">
        <v>89</v>
      </c>
      <c r="D94" s="41"/>
      <c r="E94" s="1"/>
      <c r="F94" s="1"/>
      <c r="G94" s="1"/>
      <c r="H94" s="1"/>
      <c r="I94" s="1"/>
      <c r="J94" s="1"/>
      <c r="K94" s="1"/>
      <c r="L94" s="1"/>
      <c r="M94" s="1"/>
      <c r="N94" s="1"/>
      <c r="O94" s="1"/>
      <c r="P94" s="42" t="str">
        <f t="shared" si="12"/>
        <v/>
      </c>
      <c r="Q94" s="41"/>
      <c r="R94" s="41"/>
      <c r="S94" s="43" t="str">
        <f t="shared" si="13"/>
        <v/>
      </c>
      <c r="T94" s="44" t="str">
        <f t="shared" si="14"/>
        <v/>
      </c>
      <c r="U94" s="45"/>
      <c r="V94" s="1"/>
      <c r="W94" s="1"/>
      <c r="X94" s="1"/>
      <c r="Y94" s="1"/>
      <c r="Z94" s="1"/>
      <c r="AA94" s="46"/>
    </row>
    <row r="95" spans="1:27" x14ac:dyDescent="0.25">
      <c r="A95" s="34" t="str">
        <f t="shared" si="10"/>
        <v xml:space="preserve"> </v>
      </c>
      <c r="B95" s="34" t="str">
        <f t="shared" si="11"/>
        <v/>
      </c>
      <c r="C95" s="1">
        <v>90</v>
      </c>
      <c r="D95" s="41"/>
      <c r="E95" s="1"/>
      <c r="F95" s="1"/>
      <c r="G95" s="1"/>
      <c r="H95" s="1"/>
      <c r="I95" s="1"/>
      <c r="J95" s="1"/>
      <c r="K95" s="1"/>
      <c r="L95" s="1"/>
      <c r="M95" s="1"/>
      <c r="N95" s="1"/>
      <c r="O95" s="1"/>
      <c r="P95" s="42" t="str">
        <f t="shared" si="12"/>
        <v/>
      </c>
      <c r="Q95" s="41"/>
      <c r="R95" s="41"/>
      <c r="S95" s="43" t="str">
        <f t="shared" si="13"/>
        <v/>
      </c>
      <c r="T95" s="44" t="str">
        <f t="shared" si="14"/>
        <v/>
      </c>
      <c r="U95" s="45"/>
      <c r="V95" s="1"/>
      <c r="W95" s="1"/>
      <c r="X95" s="1"/>
      <c r="Y95" s="1"/>
      <c r="Z95" s="1"/>
      <c r="AA95" s="46"/>
    </row>
    <row r="96" spans="1:27" x14ac:dyDescent="0.25">
      <c r="A96" s="34" t="str">
        <f t="shared" si="10"/>
        <v xml:space="preserve"> </v>
      </c>
      <c r="B96" s="34" t="str">
        <f t="shared" si="11"/>
        <v/>
      </c>
      <c r="C96" s="1">
        <v>91</v>
      </c>
      <c r="D96" s="41"/>
      <c r="E96" s="1"/>
      <c r="F96" s="1"/>
      <c r="G96" s="1"/>
      <c r="H96" s="1"/>
      <c r="I96" s="1"/>
      <c r="J96" s="1"/>
      <c r="K96" s="1"/>
      <c r="L96" s="1"/>
      <c r="M96" s="1"/>
      <c r="N96" s="1"/>
      <c r="O96" s="1"/>
      <c r="P96" s="42" t="str">
        <f t="shared" si="12"/>
        <v/>
      </c>
      <c r="Q96" s="41"/>
      <c r="R96" s="41"/>
      <c r="S96" s="43" t="str">
        <f t="shared" si="13"/>
        <v/>
      </c>
      <c r="T96" s="44" t="str">
        <f t="shared" si="14"/>
        <v/>
      </c>
      <c r="U96" s="45"/>
      <c r="V96" s="1"/>
      <c r="W96" s="1"/>
      <c r="X96" s="1"/>
      <c r="Y96" s="1"/>
      <c r="Z96" s="1"/>
      <c r="AA96" s="46"/>
    </row>
    <row r="97" spans="1:27" x14ac:dyDescent="0.25">
      <c r="A97" s="34" t="str">
        <f t="shared" si="10"/>
        <v xml:space="preserve"> </v>
      </c>
      <c r="B97" s="34" t="str">
        <f t="shared" si="11"/>
        <v/>
      </c>
      <c r="C97" s="1">
        <v>92</v>
      </c>
      <c r="D97" s="41"/>
      <c r="E97" s="1"/>
      <c r="F97" s="1"/>
      <c r="G97" s="1"/>
      <c r="H97" s="1"/>
      <c r="I97" s="1"/>
      <c r="J97" s="1"/>
      <c r="K97" s="1"/>
      <c r="L97" s="1"/>
      <c r="M97" s="1"/>
      <c r="N97" s="1"/>
      <c r="O97" s="1"/>
      <c r="P97" s="42" t="str">
        <f t="shared" si="12"/>
        <v/>
      </c>
      <c r="Q97" s="41"/>
      <c r="R97" s="41"/>
      <c r="S97" s="43" t="str">
        <f t="shared" si="13"/>
        <v/>
      </c>
      <c r="T97" s="44" t="str">
        <f t="shared" si="14"/>
        <v/>
      </c>
      <c r="U97" s="45"/>
      <c r="V97" s="1"/>
      <c r="W97" s="1"/>
      <c r="X97" s="1"/>
      <c r="Y97" s="1"/>
      <c r="Z97" s="1"/>
      <c r="AA97" s="46"/>
    </row>
    <row r="98" spans="1:27" x14ac:dyDescent="0.25">
      <c r="A98" s="34" t="str">
        <f t="shared" si="10"/>
        <v xml:space="preserve"> </v>
      </c>
      <c r="B98" s="34" t="str">
        <f t="shared" si="11"/>
        <v/>
      </c>
      <c r="C98" s="1">
        <v>93</v>
      </c>
      <c r="D98" s="41"/>
      <c r="E98" s="1"/>
      <c r="F98" s="1"/>
      <c r="G98" s="1"/>
      <c r="H98" s="1"/>
      <c r="I98" s="1"/>
      <c r="J98" s="1"/>
      <c r="K98" s="1"/>
      <c r="L98" s="1"/>
      <c r="M98" s="1"/>
      <c r="N98" s="1"/>
      <c r="O98" s="1"/>
      <c r="P98" s="42" t="str">
        <f t="shared" si="12"/>
        <v/>
      </c>
      <c r="Q98" s="41"/>
      <c r="R98" s="41"/>
      <c r="S98" s="43" t="str">
        <f t="shared" si="13"/>
        <v/>
      </c>
      <c r="T98" s="44" t="str">
        <f t="shared" si="14"/>
        <v/>
      </c>
      <c r="U98" s="45"/>
      <c r="V98" s="1"/>
      <c r="W98" s="1"/>
      <c r="X98" s="1"/>
      <c r="Y98" s="1"/>
      <c r="Z98" s="1"/>
      <c r="AA98" s="46"/>
    </row>
    <row r="99" spans="1:27" x14ac:dyDescent="0.25">
      <c r="A99" s="34" t="str">
        <f t="shared" si="10"/>
        <v xml:space="preserve"> </v>
      </c>
      <c r="B99" s="34" t="str">
        <f t="shared" si="11"/>
        <v/>
      </c>
      <c r="C99" s="1">
        <v>94</v>
      </c>
      <c r="D99" s="41"/>
      <c r="E99" s="1"/>
      <c r="F99" s="1"/>
      <c r="G99" s="1"/>
      <c r="H99" s="1"/>
      <c r="I99" s="1"/>
      <c r="J99" s="1"/>
      <c r="K99" s="1"/>
      <c r="L99" s="1"/>
      <c r="M99" s="1"/>
      <c r="N99" s="1"/>
      <c r="O99" s="1"/>
      <c r="P99" s="42" t="str">
        <f t="shared" si="12"/>
        <v/>
      </c>
      <c r="Q99" s="41"/>
      <c r="R99" s="41"/>
      <c r="S99" s="43" t="str">
        <f t="shared" si="13"/>
        <v/>
      </c>
      <c r="T99" s="44" t="str">
        <f t="shared" si="14"/>
        <v/>
      </c>
      <c r="U99" s="45"/>
      <c r="V99" s="1"/>
      <c r="W99" s="1"/>
      <c r="X99" s="1"/>
      <c r="Y99" s="1"/>
      <c r="Z99" s="1"/>
      <c r="AA99" s="46"/>
    </row>
    <row r="100" spans="1:27" x14ac:dyDescent="0.25">
      <c r="A100" s="34" t="str">
        <f t="shared" si="10"/>
        <v xml:space="preserve"> </v>
      </c>
      <c r="B100" s="34" t="str">
        <f t="shared" si="11"/>
        <v/>
      </c>
      <c r="C100" s="1">
        <v>95</v>
      </c>
      <c r="D100" s="41"/>
      <c r="E100" s="1"/>
      <c r="F100" s="1"/>
      <c r="G100" s="1"/>
      <c r="H100" s="1"/>
      <c r="I100" s="1"/>
      <c r="J100" s="1"/>
      <c r="K100" s="1"/>
      <c r="L100" s="1"/>
      <c r="M100" s="1"/>
      <c r="N100" s="1"/>
      <c r="O100" s="1"/>
      <c r="P100" s="42" t="str">
        <f t="shared" si="12"/>
        <v/>
      </c>
      <c r="Q100" s="41"/>
      <c r="R100" s="41"/>
      <c r="S100" s="43" t="str">
        <f t="shared" si="13"/>
        <v/>
      </c>
      <c r="T100" s="44" t="str">
        <f t="shared" si="14"/>
        <v/>
      </c>
      <c r="U100" s="45"/>
      <c r="V100" s="1"/>
      <c r="W100" s="1"/>
      <c r="X100" s="1"/>
      <c r="Y100" s="1"/>
      <c r="Z100" s="1"/>
      <c r="AA100" s="46"/>
    </row>
    <row r="101" spans="1:27" x14ac:dyDescent="0.25">
      <c r="A101" s="34" t="str">
        <f t="shared" si="10"/>
        <v xml:space="preserve"> </v>
      </c>
      <c r="B101" s="34" t="str">
        <f t="shared" si="11"/>
        <v/>
      </c>
      <c r="C101" s="1">
        <v>96</v>
      </c>
      <c r="D101" s="41"/>
      <c r="E101" s="1"/>
      <c r="F101" s="1"/>
      <c r="G101" s="1"/>
      <c r="H101" s="1"/>
      <c r="I101" s="1"/>
      <c r="J101" s="1"/>
      <c r="K101" s="1"/>
      <c r="L101" s="1"/>
      <c r="M101" s="1"/>
      <c r="N101" s="1"/>
      <c r="O101" s="1"/>
      <c r="P101" s="42" t="str">
        <f t="shared" si="12"/>
        <v/>
      </c>
      <c r="Q101" s="41"/>
      <c r="R101" s="41"/>
      <c r="S101" s="43" t="str">
        <f t="shared" si="13"/>
        <v/>
      </c>
      <c r="T101" s="44" t="str">
        <f t="shared" si="14"/>
        <v/>
      </c>
      <c r="U101" s="45"/>
      <c r="V101" s="1"/>
      <c r="W101" s="1"/>
      <c r="X101" s="1"/>
      <c r="Y101" s="1"/>
      <c r="Z101" s="1"/>
      <c r="AA101" s="46"/>
    </row>
    <row r="102" spans="1:27" x14ac:dyDescent="0.25">
      <c r="A102" s="34" t="str">
        <f t="shared" si="10"/>
        <v xml:space="preserve"> </v>
      </c>
      <c r="B102" s="34" t="str">
        <f t="shared" si="11"/>
        <v/>
      </c>
      <c r="C102" s="1">
        <v>97</v>
      </c>
      <c r="D102" s="41"/>
      <c r="E102" s="1"/>
      <c r="F102" s="1"/>
      <c r="G102" s="1"/>
      <c r="H102" s="1"/>
      <c r="I102" s="1"/>
      <c r="J102" s="1"/>
      <c r="K102" s="1"/>
      <c r="L102" s="1"/>
      <c r="M102" s="1"/>
      <c r="N102" s="1"/>
      <c r="O102" s="1"/>
      <c r="P102" s="42" t="str">
        <f t="shared" si="12"/>
        <v/>
      </c>
      <c r="Q102" s="41"/>
      <c r="R102" s="41"/>
      <c r="S102" s="43" t="str">
        <f t="shared" si="13"/>
        <v/>
      </c>
      <c r="T102" s="44" t="str">
        <f t="shared" si="14"/>
        <v/>
      </c>
      <c r="U102" s="45"/>
      <c r="V102" s="1"/>
      <c r="W102" s="1"/>
      <c r="X102" s="1"/>
      <c r="Y102" s="1"/>
      <c r="Z102" s="1"/>
      <c r="AA102" s="46"/>
    </row>
    <row r="103" spans="1:27" x14ac:dyDescent="0.25">
      <c r="A103" s="34" t="str">
        <f t="shared" si="10"/>
        <v xml:space="preserve"> </v>
      </c>
      <c r="B103" s="34" t="str">
        <f t="shared" si="11"/>
        <v/>
      </c>
      <c r="C103" s="1">
        <v>98</v>
      </c>
      <c r="D103" s="41"/>
      <c r="E103" s="1"/>
      <c r="F103" s="1"/>
      <c r="G103" s="1"/>
      <c r="H103" s="1"/>
      <c r="I103" s="1"/>
      <c r="J103" s="1"/>
      <c r="K103" s="1"/>
      <c r="L103" s="1"/>
      <c r="M103" s="1"/>
      <c r="N103" s="1"/>
      <c r="O103" s="1"/>
      <c r="P103" s="42" t="str">
        <f t="shared" si="12"/>
        <v/>
      </c>
      <c r="Q103" s="41"/>
      <c r="R103" s="41"/>
      <c r="S103" s="43" t="str">
        <f t="shared" si="13"/>
        <v/>
      </c>
      <c r="T103" s="44" t="str">
        <f t="shared" si="14"/>
        <v/>
      </c>
      <c r="U103" s="45"/>
      <c r="V103" s="1"/>
      <c r="W103" s="1"/>
      <c r="X103" s="1"/>
      <c r="Y103" s="1"/>
      <c r="Z103" s="1"/>
      <c r="AA103" s="46"/>
    </row>
    <row r="104" spans="1:27" x14ac:dyDescent="0.25">
      <c r="A104" s="34" t="str">
        <f t="shared" si="10"/>
        <v xml:space="preserve"> </v>
      </c>
      <c r="B104" s="34" t="str">
        <f t="shared" si="11"/>
        <v/>
      </c>
      <c r="C104" s="1">
        <v>99</v>
      </c>
      <c r="D104" s="41"/>
      <c r="E104" s="1"/>
      <c r="F104" s="1"/>
      <c r="G104" s="1"/>
      <c r="H104" s="1"/>
      <c r="I104" s="1"/>
      <c r="J104" s="1"/>
      <c r="K104" s="1"/>
      <c r="L104" s="1"/>
      <c r="M104" s="1"/>
      <c r="N104" s="1"/>
      <c r="O104" s="1"/>
      <c r="P104" s="42" t="str">
        <f t="shared" si="12"/>
        <v/>
      </c>
      <c r="Q104" s="41"/>
      <c r="R104" s="41"/>
      <c r="S104" s="43" t="str">
        <f t="shared" si="13"/>
        <v/>
      </c>
      <c r="T104" s="44" t="str">
        <f t="shared" si="14"/>
        <v/>
      </c>
      <c r="U104" s="45"/>
      <c r="V104" s="1"/>
      <c r="W104" s="1"/>
      <c r="X104" s="1"/>
      <c r="Y104" s="1"/>
      <c r="Z104" s="1"/>
      <c r="AA104" s="46"/>
    </row>
    <row r="105" spans="1:27" x14ac:dyDescent="0.25">
      <c r="A105" s="34" t="str">
        <f t="shared" si="10"/>
        <v xml:space="preserve"> </v>
      </c>
      <c r="B105" s="34" t="str">
        <f t="shared" si="11"/>
        <v/>
      </c>
      <c r="C105" s="1">
        <v>100</v>
      </c>
      <c r="D105" s="41"/>
      <c r="E105" s="1"/>
      <c r="F105" s="1"/>
      <c r="G105" s="1"/>
      <c r="H105" s="1"/>
      <c r="I105" s="1"/>
      <c r="J105" s="1"/>
      <c r="K105" s="1"/>
      <c r="L105" s="1"/>
      <c r="M105" s="1"/>
      <c r="N105" s="1"/>
      <c r="O105" s="1"/>
      <c r="P105" s="42" t="str">
        <f t="shared" si="12"/>
        <v/>
      </c>
      <c r="Q105" s="41"/>
      <c r="R105" s="41"/>
      <c r="S105" s="43" t="str">
        <f t="shared" si="13"/>
        <v/>
      </c>
      <c r="T105" s="44" t="str">
        <f t="shared" si="14"/>
        <v/>
      </c>
      <c r="U105" s="45"/>
      <c r="V105" s="1"/>
      <c r="W105" s="1"/>
      <c r="X105" s="1"/>
      <c r="Y105" s="1"/>
      <c r="Z105" s="1"/>
      <c r="AA105" s="46"/>
    </row>
    <row r="106" spans="1:27" x14ac:dyDescent="0.25">
      <c r="A106" s="34" t="str">
        <f t="shared" si="10"/>
        <v xml:space="preserve"> </v>
      </c>
      <c r="B106" s="34" t="str">
        <f t="shared" si="11"/>
        <v/>
      </c>
      <c r="C106" s="1">
        <v>101</v>
      </c>
      <c r="D106" s="41"/>
      <c r="E106" s="1"/>
      <c r="F106" s="1"/>
      <c r="G106" s="1"/>
      <c r="H106" s="1"/>
      <c r="I106" s="1"/>
      <c r="J106" s="1"/>
      <c r="K106" s="1"/>
      <c r="L106" s="1"/>
      <c r="M106" s="1"/>
      <c r="N106" s="1"/>
      <c r="O106" s="1"/>
      <c r="P106" s="42" t="str">
        <f t="shared" si="12"/>
        <v/>
      </c>
      <c r="Q106" s="41"/>
      <c r="R106" s="41"/>
      <c r="S106" s="43" t="str">
        <f t="shared" si="13"/>
        <v/>
      </c>
      <c r="T106" s="44" t="str">
        <f t="shared" si="14"/>
        <v/>
      </c>
      <c r="U106" s="45"/>
      <c r="V106" s="1"/>
      <c r="W106" s="1"/>
      <c r="X106" s="1"/>
      <c r="Y106" s="1"/>
      <c r="Z106" s="1"/>
      <c r="AA106" s="46"/>
    </row>
    <row r="107" spans="1:27" x14ac:dyDescent="0.25">
      <c r="A107" s="34" t="str">
        <f t="shared" si="10"/>
        <v xml:space="preserve"> </v>
      </c>
      <c r="B107" s="34" t="str">
        <f t="shared" si="11"/>
        <v/>
      </c>
      <c r="C107" s="1">
        <v>102</v>
      </c>
      <c r="D107" s="41"/>
      <c r="E107" s="1"/>
      <c r="F107" s="1"/>
      <c r="G107" s="1"/>
      <c r="H107" s="1"/>
      <c r="I107" s="1"/>
      <c r="J107" s="1"/>
      <c r="K107" s="1"/>
      <c r="L107" s="1"/>
      <c r="M107" s="1"/>
      <c r="N107" s="1"/>
      <c r="O107" s="1"/>
      <c r="P107" s="42" t="str">
        <f t="shared" si="12"/>
        <v/>
      </c>
      <c r="Q107" s="41"/>
      <c r="R107" s="41"/>
      <c r="S107" s="43" t="str">
        <f t="shared" si="13"/>
        <v/>
      </c>
      <c r="T107" s="44" t="str">
        <f t="shared" si="14"/>
        <v/>
      </c>
      <c r="U107" s="45"/>
      <c r="V107" s="1"/>
      <c r="W107" s="1"/>
      <c r="X107" s="1"/>
      <c r="Y107" s="1"/>
      <c r="Z107" s="1"/>
      <c r="AA107" s="46"/>
    </row>
    <row r="108" spans="1:27" x14ac:dyDescent="0.25">
      <c r="A108" s="34" t="str">
        <f t="shared" si="10"/>
        <v xml:space="preserve"> </v>
      </c>
      <c r="B108" s="34" t="str">
        <f t="shared" si="11"/>
        <v/>
      </c>
      <c r="C108" s="1">
        <v>103</v>
      </c>
      <c r="D108" s="41"/>
      <c r="E108" s="1"/>
      <c r="F108" s="1"/>
      <c r="G108" s="1"/>
      <c r="H108" s="1"/>
      <c r="I108" s="1"/>
      <c r="J108" s="1"/>
      <c r="K108" s="1"/>
      <c r="L108" s="1"/>
      <c r="M108" s="1"/>
      <c r="N108" s="1"/>
      <c r="O108" s="1"/>
      <c r="P108" s="42" t="str">
        <f t="shared" si="12"/>
        <v/>
      </c>
      <c r="Q108" s="41"/>
      <c r="R108" s="41"/>
      <c r="S108" s="43" t="str">
        <f t="shared" si="13"/>
        <v/>
      </c>
      <c r="T108" s="44" t="str">
        <f t="shared" si="14"/>
        <v/>
      </c>
      <c r="U108" s="45"/>
      <c r="V108" s="1"/>
      <c r="W108" s="1"/>
      <c r="X108" s="1"/>
      <c r="Y108" s="1"/>
      <c r="Z108" s="1"/>
      <c r="AA108" s="46"/>
    </row>
    <row r="109" spans="1:27" x14ac:dyDescent="0.25">
      <c r="A109" s="34" t="str">
        <f t="shared" si="10"/>
        <v xml:space="preserve"> </v>
      </c>
      <c r="B109" s="34" t="str">
        <f t="shared" si="11"/>
        <v/>
      </c>
      <c r="C109" s="1">
        <v>104</v>
      </c>
      <c r="D109" s="41"/>
      <c r="E109" s="1"/>
      <c r="F109" s="1"/>
      <c r="G109" s="1"/>
      <c r="H109" s="1"/>
      <c r="I109" s="1"/>
      <c r="J109" s="1"/>
      <c r="K109" s="1"/>
      <c r="L109" s="1"/>
      <c r="M109" s="1"/>
      <c r="N109" s="1"/>
      <c r="O109" s="1"/>
      <c r="P109" s="42" t="str">
        <f t="shared" si="12"/>
        <v/>
      </c>
      <c r="Q109" s="41"/>
      <c r="R109" s="41"/>
      <c r="S109" s="43" t="str">
        <f t="shared" si="13"/>
        <v/>
      </c>
      <c r="T109" s="44" t="str">
        <f t="shared" si="14"/>
        <v/>
      </c>
      <c r="U109" s="45"/>
      <c r="V109" s="1"/>
      <c r="W109" s="1"/>
      <c r="X109" s="1"/>
      <c r="Y109" s="1"/>
      <c r="Z109" s="1"/>
      <c r="AA109" s="46"/>
    </row>
    <row r="110" spans="1:27" x14ac:dyDescent="0.25">
      <c r="A110" s="34" t="str">
        <f t="shared" si="10"/>
        <v xml:space="preserve"> </v>
      </c>
      <c r="B110" s="34" t="str">
        <f t="shared" si="11"/>
        <v/>
      </c>
      <c r="C110" s="1">
        <v>105</v>
      </c>
      <c r="D110" s="41"/>
      <c r="E110" s="1"/>
      <c r="F110" s="1"/>
      <c r="G110" s="1"/>
      <c r="H110" s="1"/>
      <c r="I110" s="1"/>
      <c r="J110" s="1"/>
      <c r="K110" s="1"/>
      <c r="L110" s="1"/>
      <c r="M110" s="1"/>
      <c r="N110" s="1"/>
      <c r="O110" s="1"/>
      <c r="P110" s="42" t="str">
        <f t="shared" si="12"/>
        <v/>
      </c>
      <c r="Q110" s="41"/>
      <c r="R110" s="41"/>
      <c r="S110" s="43" t="str">
        <f t="shared" si="13"/>
        <v/>
      </c>
      <c r="T110" s="44" t="str">
        <f t="shared" si="14"/>
        <v/>
      </c>
      <c r="U110" s="45"/>
      <c r="V110" s="1"/>
      <c r="W110" s="1"/>
      <c r="X110" s="1"/>
      <c r="Y110" s="1"/>
      <c r="Z110" s="1"/>
      <c r="AA110" s="46"/>
    </row>
    <row r="111" spans="1:27" x14ac:dyDescent="0.25">
      <c r="A111" s="34" t="str">
        <f t="shared" si="10"/>
        <v xml:space="preserve"> </v>
      </c>
      <c r="B111" s="34" t="str">
        <f t="shared" si="11"/>
        <v/>
      </c>
      <c r="C111" s="1">
        <v>106</v>
      </c>
      <c r="D111" s="41"/>
      <c r="E111" s="1"/>
      <c r="F111" s="1"/>
      <c r="G111" s="1"/>
      <c r="H111" s="1"/>
      <c r="I111" s="1"/>
      <c r="J111" s="1"/>
      <c r="K111" s="1"/>
      <c r="L111" s="1"/>
      <c r="M111" s="1"/>
      <c r="N111" s="1"/>
      <c r="O111" s="1"/>
      <c r="P111" s="42" t="str">
        <f t="shared" si="12"/>
        <v/>
      </c>
      <c r="Q111" s="41"/>
      <c r="R111" s="41"/>
      <c r="S111" s="43" t="str">
        <f t="shared" si="13"/>
        <v/>
      </c>
      <c r="T111" s="44" t="str">
        <f t="shared" si="14"/>
        <v/>
      </c>
      <c r="U111" s="45"/>
      <c r="V111" s="1"/>
      <c r="W111" s="1"/>
      <c r="X111" s="1"/>
      <c r="Y111" s="1"/>
      <c r="Z111" s="1"/>
      <c r="AA111" s="46"/>
    </row>
    <row r="112" spans="1:27" x14ac:dyDescent="0.25">
      <c r="A112" s="34" t="str">
        <f t="shared" si="10"/>
        <v xml:space="preserve"> </v>
      </c>
      <c r="B112" s="34" t="str">
        <f t="shared" si="11"/>
        <v/>
      </c>
      <c r="C112" s="1">
        <v>107</v>
      </c>
      <c r="D112" s="41"/>
      <c r="E112" s="1"/>
      <c r="F112" s="1"/>
      <c r="G112" s="1"/>
      <c r="H112" s="1"/>
      <c r="I112" s="1"/>
      <c r="J112" s="1"/>
      <c r="K112" s="1"/>
      <c r="L112" s="1"/>
      <c r="M112" s="1"/>
      <c r="N112" s="1"/>
      <c r="O112" s="1"/>
      <c r="P112" s="42" t="str">
        <f t="shared" si="12"/>
        <v/>
      </c>
      <c r="Q112" s="41"/>
      <c r="R112" s="41"/>
      <c r="S112" s="43" t="str">
        <f t="shared" si="13"/>
        <v/>
      </c>
      <c r="T112" s="44" t="str">
        <f t="shared" si="14"/>
        <v/>
      </c>
      <c r="U112" s="45"/>
      <c r="V112" s="1"/>
      <c r="W112" s="1"/>
      <c r="X112" s="1"/>
      <c r="Y112" s="1"/>
      <c r="Z112" s="1"/>
      <c r="AA112" s="46"/>
    </row>
    <row r="113" spans="1:27" x14ac:dyDescent="0.25">
      <c r="A113" s="34" t="str">
        <f t="shared" si="10"/>
        <v xml:space="preserve"> </v>
      </c>
      <c r="B113" s="34" t="str">
        <f t="shared" si="11"/>
        <v/>
      </c>
      <c r="C113" s="1">
        <v>108</v>
      </c>
      <c r="D113" s="41"/>
      <c r="E113" s="1"/>
      <c r="F113" s="1"/>
      <c r="G113" s="1"/>
      <c r="H113" s="1"/>
      <c r="I113" s="1"/>
      <c r="J113" s="1"/>
      <c r="K113" s="1"/>
      <c r="L113" s="1"/>
      <c r="M113" s="1"/>
      <c r="N113" s="1"/>
      <c r="O113" s="1"/>
      <c r="P113" s="42" t="str">
        <f t="shared" si="12"/>
        <v/>
      </c>
      <c r="Q113" s="41"/>
      <c r="R113" s="41"/>
      <c r="S113" s="43" t="str">
        <f t="shared" si="13"/>
        <v/>
      </c>
      <c r="T113" s="44" t="str">
        <f t="shared" si="14"/>
        <v/>
      </c>
      <c r="U113" s="45"/>
      <c r="V113" s="1"/>
      <c r="W113" s="1"/>
      <c r="X113" s="1"/>
      <c r="Y113" s="1"/>
      <c r="Z113" s="1"/>
      <c r="AA113" s="46"/>
    </row>
    <row r="114" spans="1:27" x14ac:dyDescent="0.25">
      <c r="A114" s="34" t="str">
        <f t="shared" si="10"/>
        <v xml:space="preserve"> </v>
      </c>
      <c r="B114" s="34" t="str">
        <f t="shared" si="11"/>
        <v/>
      </c>
      <c r="C114" s="1">
        <v>109</v>
      </c>
      <c r="D114" s="41"/>
      <c r="E114" s="1"/>
      <c r="F114" s="1"/>
      <c r="G114" s="1"/>
      <c r="H114" s="1"/>
      <c r="I114" s="1"/>
      <c r="J114" s="1"/>
      <c r="K114" s="1"/>
      <c r="L114" s="1"/>
      <c r="M114" s="1"/>
      <c r="N114" s="1"/>
      <c r="O114" s="1"/>
      <c r="P114" s="42" t="str">
        <f t="shared" si="12"/>
        <v/>
      </c>
      <c r="Q114" s="41"/>
      <c r="R114" s="41"/>
      <c r="S114" s="43" t="str">
        <f t="shared" si="13"/>
        <v/>
      </c>
      <c r="T114" s="44" t="str">
        <f t="shared" si="14"/>
        <v/>
      </c>
      <c r="U114" s="45"/>
      <c r="V114" s="1"/>
      <c r="W114" s="1"/>
      <c r="X114" s="1"/>
      <c r="Y114" s="1"/>
      <c r="Z114" s="1"/>
      <c r="AA114" s="46"/>
    </row>
    <row r="115" spans="1:27" x14ac:dyDescent="0.25">
      <c r="A115" s="34" t="str">
        <f t="shared" si="10"/>
        <v xml:space="preserve"> </v>
      </c>
      <c r="B115" s="34" t="str">
        <f t="shared" si="11"/>
        <v/>
      </c>
      <c r="C115" s="1">
        <v>110</v>
      </c>
      <c r="D115" s="41"/>
      <c r="E115" s="1"/>
      <c r="F115" s="1"/>
      <c r="G115" s="1"/>
      <c r="H115" s="1"/>
      <c r="I115" s="1"/>
      <c r="J115" s="1"/>
      <c r="K115" s="1"/>
      <c r="L115" s="1"/>
      <c r="M115" s="1"/>
      <c r="N115" s="1"/>
      <c r="O115" s="1"/>
      <c r="P115" s="42" t="str">
        <f t="shared" si="12"/>
        <v/>
      </c>
      <c r="Q115" s="41"/>
      <c r="R115" s="41"/>
      <c r="S115" s="43" t="str">
        <f t="shared" si="13"/>
        <v/>
      </c>
      <c r="T115" s="44" t="str">
        <f t="shared" si="14"/>
        <v/>
      </c>
      <c r="U115" s="45"/>
      <c r="V115" s="1"/>
      <c r="W115" s="1"/>
      <c r="X115" s="1"/>
      <c r="Y115" s="1"/>
      <c r="Z115" s="1"/>
      <c r="AA115" s="46"/>
    </row>
    <row r="116" spans="1:27" x14ac:dyDescent="0.25">
      <c r="A116" s="34" t="str">
        <f t="shared" si="10"/>
        <v xml:space="preserve"> </v>
      </c>
      <c r="B116" s="34" t="str">
        <f t="shared" si="11"/>
        <v/>
      </c>
      <c r="C116" s="1">
        <v>111</v>
      </c>
      <c r="D116" s="41"/>
      <c r="E116" s="1"/>
      <c r="F116" s="1"/>
      <c r="G116" s="1"/>
      <c r="H116" s="1"/>
      <c r="I116" s="1"/>
      <c r="J116" s="1"/>
      <c r="K116" s="1"/>
      <c r="L116" s="1"/>
      <c r="M116" s="1"/>
      <c r="N116" s="1"/>
      <c r="O116" s="1"/>
      <c r="P116" s="42" t="str">
        <f t="shared" si="12"/>
        <v/>
      </c>
      <c r="Q116" s="41"/>
      <c r="R116" s="41"/>
      <c r="S116" s="43" t="str">
        <f t="shared" si="13"/>
        <v/>
      </c>
      <c r="T116" s="44" t="str">
        <f t="shared" si="14"/>
        <v/>
      </c>
      <c r="U116" s="45"/>
      <c r="V116" s="1"/>
      <c r="W116" s="1"/>
      <c r="X116" s="1"/>
      <c r="Y116" s="1"/>
      <c r="Z116" s="1"/>
      <c r="AA116" s="46"/>
    </row>
    <row r="117" spans="1:27" x14ac:dyDescent="0.25">
      <c r="A117" s="34" t="str">
        <f t="shared" si="10"/>
        <v xml:space="preserve"> </v>
      </c>
      <c r="B117" s="34" t="str">
        <f t="shared" si="11"/>
        <v/>
      </c>
      <c r="C117" s="1">
        <v>112</v>
      </c>
      <c r="D117" s="41"/>
      <c r="E117" s="1"/>
      <c r="F117" s="1"/>
      <c r="G117" s="1"/>
      <c r="H117" s="1"/>
      <c r="I117" s="1"/>
      <c r="J117" s="1"/>
      <c r="K117" s="1"/>
      <c r="L117" s="1"/>
      <c r="M117" s="1"/>
      <c r="N117" s="1"/>
      <c r="O117" s="1"/>
      <c r="P117" s="42" t="str">
        <f t="shared" si="12"/>
        <v/>
      </c>
      <c r="Q117" s="41"/>
      <c r="R117" s="41"/>
      <c r="S117" s="43" t="str">
        <f t="shared" si="13"/>
        <v/>
      </c>
      <c r="T117" s="44" t="str">
        <f t="shared" si="14"/>
        <v/>
      </c>
      <c r="U117" s="45"/>
      <c r="V117" s="1"/>
      <c r="W117" s="1"/>
      <c r="X117" s="1"/>
      <c r="Y117" s="1"/>
      <c r="Z117" s="1"/>
      <c r="AA117" s="46"/>
    </row>
    <row r="118" spans="1:27" x14ac:dyDescent="0.25">
      <c r="A118" s="34" t="str">
        <f t="shared" si="10"/>
        <v xml:space="preserve"> </v>
      </c>
      <c r="B118" s="34" t="str">
        <f t="shared" si="11"/>
        <v/>
      </c>
      <c r="C118" s="1">
        <v>113</v>
      </c>
      <c r="D118" s="41"/>
      <c r="E118" s="1"/>
      <c r="F118" s="1"/>
      <c r="G118" s="1"/>
      <c r="H118" s="1"/>
      <c r="I118" s="1"/>
      <c r="J118" s="1"/>
      <c r="K118" s="1"/>
      <c r="L118" s="1"/>
      <c r="M118" s="1"/>
      <c r="N118" s="1"/>
      <c r="O118" s="1"/>
      <c r="P118" s="42" t="str">
        <f t="shared" si="12"/>
        <v/>
      </c>
      <c r="Q118" s="41"/>
      <c r="R118" s="41"/>
      <c r="S118" s="43" t="str">
        <f t="shared" si="13"/>
        <v/>
      </c>
      <c r="T118" s="44" t="str">
        <f t="shared" si="14"/>
        <v/>
      </c>
      <c r="U118" s="45"/>
      <c r="V118" s="1"/>
      <c r="W118" s="1"/>
      <c r="X118" s="1"/>
      <c r="Y118" s="1"/>
      <c r="Z118" s="1"/>
      <c r="AA118" s="46"/>
    </row>
    <row r="119" spans="1:27" x14ac:dyDescent="0.25">
      <c r="A119" s="34" t="str">
        <f t="shared" si="10"/>
        <v xml:space="preserve"> </v>
      </c>
      <c r="B119" s="34" t="str">
        <f t="shared" si="11"/>
        <v/>
      </c>
      <c r="C119" s="1">
        <v>114</v>
      </c>
      <c r="D119" s="41"/>
      <c r="E119" s="1"/>
      <c r="F119" s="1"/>
      <c r="G119" s="1"/>
      <c r="H119" s="1"/>
      <c r="I119" s="1"/>
      <c r="J119" s="1"/>
      <c r="K119" s="1"/>
      <c r="L119" s="1"/>
      <c r="M119" s="1"/>
      <c r="N119" s="1"/>
      <c r="O119" s="1"/>
      <c r="P119" s="42" t="str">
        <f t="shared" si="12"/>
        <v/>
      </c>
      <c r="Q119" s="41"/>
      <c r="R119" s="41"/>
      <c r="S119" s="43" t="str">
        <f t="shared" si="13"/>
        <v/>
      </c>
      <c r="T119" s="44" t="str">
        <f t="shared" si="14"/>
        <v/>
      </c>
      <c r="U119" s="45"/>
      <c r="V119" s="1"/>
      <c r="W119" s="1"/>
      <c r="X119" s="1"/>
      <c r="Y119" s="1"/>
      <c r="Z119" s="1"/>
      <c r="AA119" s="46"/>
    </row>
    <row r="120" spans="1:27" x14ac:dyDescent="0.25">
      <c r="A120" s="34" t="str">
        <f t="shared" si="10"/>
        <v xml:space="preserve"> </v>
      </c>
      <c r="B120" s="34" t="str">
        <f t="shared" si="11"/>
        <v/>
      </c>
      <c r="C120" s="1">
        <v>115</v>
      </c>
      <c r="D120" s="41"/>
      <c r="E120" s="1"/>
      <c r="F120" s="1"/>
      <c r="G120" s="1"/>
      <c r="H120" s="1"/>
      <c r="I120" s="1"/>
      <c r="J120" s="1"/>
      <c r="K120" s="1"/>
      <c r="L120" s="1"/>
      <c r="M120" s="1"/>
      <c r="N120" s="1"/>
      <c r="O120" s="1"/>
      <c r="P120" s="42" t="str">
        <f t="shared" si="12"/>
        <v/>
      </c>
      <c r="Q120" s="41"/>
      <c r="R120" s="41"/>
      <c r="S120" s="43" t="str">
        <f t="shared" si="13"/>
        <v/>
      </c>
      <c r="T120" s="44" t="str">
        <f t="shared" si="14"/>
        <v/>
      </c>
      <c r="U120" s="45"/>
      <c r="V120" s="1"/>
      <c r="W120" s="1"/>
      <c r="X120" s="1"/>
      <c r="Y120" s="1"/>
      <c r="Z120" s="1"/>
      <c r="AA120" s="46"/>
    </row>
    <row r="121" spans="1:27" x14ac:dyDescent="0.25">
      <c r="A121" s="34" t="str">
        <f t="shared" si="10"/>
        <v xml:space="preserve"> </v>
      </c>
      <c r="B121" s="34" t="str">
        <f t="shared" si="11"/>
        <v/>
      </c>
      <c r="C121" s="1">
        <v>116</v>
      </c>
      <c r="D121" s="41"/>
      <c r="E121" s="1"/>
      <c r="F121" s="1"/>
      <c r="G121" s="1"/>
      <c r="H121" s="1"/>
      <c r="I121" s="1"/>
      <c r="J121" s="1"/>
      <c r="K121" s="1"/>
      <c r="L121" s="1"/>
      <c r="M121" s="1"/>
      <c r="N121" s="1"/>
      <c r="O121" s="1"/>
      <c r="P121" s="42" t="str">
        <f t="shared" si="12"/>
        <v/>
      </c>
      <c r="Q121" s="41"/>
      <c r="R121" s="41"/>
      <c r="S121" s="43" t="str">
        <f t="shared" si="13"/>
        <v/>
      </c>
      <c r="T121" s="44" t="str">
        <f t="shared" si="14"/>
        <v/>
      </c>
      <c r="U121" s="45"/>
      <c r="V121" s="1"/>
      <c r="W121" s="1"/>
      <c r="X121" s="1"/>
      <c r="Y121" s="1"/>
      <c r="Z121" s="1"/>
      <c r="AA121" s="46"/>
    </row>
    <row r="122" spans="1:27" x14ac:dyDescent="0.25">
      <c r="A122" s="34" t="str">
        <f t="shared" si="10"/>
        <v xml:space="preserve"> </v>
      </c>
      <c r="B122" s="34" t="str">
        <f t="shared" si="11"/>
        <v/>
      </c>
      <c r="C122" s="1">
        <v>117</v>
      </c>
      <c r="D122" s="41"/>
      <c r="E122" s="1"/>
      <c r="F122" s="1"/>
      <c r="G122" s="1"/>
      <c r="H122" s="1"/>
      <c r="I122" s="1"/>
      <c r="J122" s="1"/>
      <c r="K122" s="1"/>
      <c r="L122" s="1"/>
      <c r="M122" s="1"/>
      <c r="N122" s="1"/>
      <c r="O122" s="1"/>
      <c r="P122" s="42" t="str">
        <f t="shared" si="12"/>
        <v/>
      </c>
      <c r="Q122" s="41"/>
      <c r="R122" s="41"/>
      <c r="S122" s="43" t="str">
        <f t="shared" si="13"/>
        <v/>
      </c>
      <c r="T122" s="44" t="str">
        <f t="shared" si="14"/>
        <v/>
      </c>
      <c r="U122" s="45"/>
      <c r="V122" s="1"/>
      <c r="W122" s="1"/>
      <c r="X122" s="1"/>
      <c r="Y122" s="1"/>
      <c r="Z122" s="1"/>
      <c r="AA122" s="46"/>
    </row>
    <row r="123" spans="1:27" x14ac:dyDescent="0.25">
      <c r="A123" s="34" t="str">
        <f t="shared" si="10"/>
        <v xml:space="preserve"> </v>
      </c>
      <c r="B123" s="34" t="str">
        <f t="shared" si="11"/>
        <v/>
      </c>
      <c r="C123" s="1">
        <v>118</v>
      </c>
      <c r="D123" s="41"/>
      <c r="E123" s="1"/>
      <c r="F123" s="1"/>
      <c r="G123" s="1"/>
      <c r="H123" s="1"/>
      <c r="I123" s="1"/>
      <c r="J123" s="1"/>
      <c r="K123" s="1"/>
      <c r="L123" s="1"/>
      <c r="M123" s="1"/>
      <c r="N123" s="1"/>
      <c r="O123" s="1"/>
      <c r="P123" s="42" t="str">
        <f t="shared" si="12"/>
        <v/>
      </c>
      <c r="Q123" s="41"/>
      <c r="R123" s="41"/>
      <c r="S123" s="43" t="str">
        <f t="shared" si="13"/>
        <v/>
      </c>
      <c r="T123" s="44" t="str">
        <f t="shared" si="14"/>
        <v/>
      </c>
      <c r="U123" s="45"/>
      <c r="V123" s="1"/>
      <c r="W123" s="1"/>
      <c r="X123" s="1"/>
      <c r="Y123" s="1"/>
      <c r="Z123" s="1"/>
      <c r="AA123" s="46"/>
    </row>
    <row r="124" spans="1:27" x14ac:dyDescent="0.25">
      <c r="A124" s="34" t="str">
        <f t="shared" si="10"/>
        <v xml:space="preserve"> </v>
      </c>
      <c r="B124" s="34" t="str">
        <f t="shared" si="11"/>
        <v/>
      </c>
      <c r="C124" s="1">
        <v>119</v>
      </c>
      <c r="D124" s="41"/>
      <c r="E124" s="1"/>
      <c r="F124" s="1"/>
      <c r="G124" s="1"/>
      <c r="H124" s="1"/>
      <c r="I124" s="1"/>
      <c r="J124" s="1"/>
      <c r="K124" s="1"/>
      <c r="L124" s="1"/>
      <c r="M124" s="1"/>
      <c r="N124" s="1"/>
      <c r="O124" s="1"/>
      <c r="P124" s="42" t="str">
        <f t="shared" si="12"/>
        <v/>
      </c>
      <c r="Q124" s="41"/>
      <c r="R124" s="41"/>
      <c r="S124" s="43" t="str">
        <f t="shared" si="13"/>
        <v/>
      </c>
      <c r="T124" s="44" t="str">
        <f t="shared" si="14"/>
        <v/>
      </c>
      <c r="U124" s="45"/>
      <c r="V124" s="1"/>
      <c r="W124" s="1"/>
      <c r="X124" s="1"/>
      <c r="Y124" s="1"/>
      <c r="Z124" s="1"/>
      <c r="AA124" s="46"/>
    </row>
    <row r="125" spans="1:27" x14ac:dyDescent="0.25">
      <c r="A125" s="34" t="str">
        <f t="shared" si="10"/>
        <v xml:space="preserve"> </v>
      </c>
      <c r="B125" s="34" t="str">
        <f t="shared" si="11"/>
        <v/>
      </c>
      <c r="C125" s="1">
        <v>120</v>
      </c>
      <c r="D125" s="41"/>
      <c r="E125" s="1"/>
      <c r="F125" s="1"/>
      <c r="G125" s="1"/>
      <c r="H125" s="1"/>
      <c r="I125" s="1"/>
      <c r="J125" s="1"/>
      <c r="K125" s="1"/>
      <c r="L125" s="1"/>
      <c r="M125" s="1"/>
      <c r="N125" s="1"/>
      <c r="O125" s="1"/>
      <c r="P125" s="42" t="str">
        <f t="shared" si="12"/>
        <v/>
      </c>
      <c r="Q125" s="41"/>
      <c r="R125" s="41"/>
      <c r="S125" s="43" t="str">
        <f t="shared" si="13"/>
        <v/>
      </c>
      <c r="T125" s="44" t="str">
        <f t="shared" si="14"/>
        <v/>
      </c>
      <c r="U125" s="45"/>
      <c r="V125" s="1"/>
      <c r="W125" s="1"/>
      <c r="X125" s="1"/>
      <c r="Y125" s="1"/>
      <c r="Z125" s="1"/>
      <c r="AA125" s="46"/>
    </row>
    <row r="126" spans="1:27" x14ac:dyDescent="0.25">
      <c r="A126" s="34" t="str">
        <f t="shared" si="10"/>
        <v xml:space="preserve"> </v>
      </c>
      <c r="B126" s="34" t="str">
        <f t="shared" si="11"/>
        <v/>
      </c>
      <c r="C126" s="1">
        <v>121</v>
      </c>
      <c r="D126" s="41"/>
      <c r="E126" s="1"/>
      <c r="F126" s="1"/>
      <c r="G126" s="1"/>
      <c r="H126" s="1"/>
      <c r="I126" s="1"/>
      <c r="J126" s="1"/>
      <c r="K126" s="1"/>
      <c r="L126" s="1"/>
      <c r="M126" s="1"/>
      <c r="N126" s="1"/>
      <c r="O126" s="1"/>
      <c r="P126" s="42" t="str">
        <f t="shared" si="12"/>
        <v/>
      </c>
      <c r="Q126" s="41"/>
      <c r="R126" s="41"/>
      <c r="S126" s="43" t="str">
        <f t="shared" si="13"/>
        <v/>
      </c>
      <c r="T126" s="44" t="str">
        <f t="shared" si="14"/>
        <v/>
      </c>
      <c r="U126" s="45"/>
      <c r="V126" s="1"/>
      <c r="W126" s="1"/>
      <c r="X126" s="1"/>
      <c r="Y126" s="1"/>
      <c r="Z126" s="1"/>
      <c r="AA126" s="46"/>
    </row>
    <row r="127" spans="1:27" x14ac:dyDescent="0.25">
      <c r="A127" s="34" t="str">
        <f t="shared" si="10"/>
        <v xml:space="preserve"> </v>
      </c>
      <c r="B127" s="34" t="str">
        <f t="shared" si="11"/>
        <v/>
      </c>
      <c r="C127" s="1">
        <v>122</v>
      </c>
      <c r="D127" s="41"/>
      <c r="E127" s="1"/>
      <c r="F127" s="1"/>
      <c r="G127" s="1"/>
      <c r="H127" s="1"/>
      <c r="I127" s="1"/>
      <c r="J127" s="1"/>
      <c r="K127" s="1"/>
      <c r="L127" s="1"/>
      <c r="M127" s="1"/>
      <c r="N127" s="1"/>
      <c r="O127" s="1"/>
      <c r="P127" s="42" t="str">
        <f t="shared" si="12"/>
        <v/>
      </c>
      <c r="Q127" s="41"/>
      <c r="R127" s="41"/>
      <c r="S127" s="43" t="str">
        <f t="shared" si="13"/>
        <v/>
      </c>
      <c r="T127" s="44" t="str">
        <f t="shared" si="14"/>
        <v/>
      </c>
      <c r="U127" s="45"/>
      <c r="V127" s="1"/>
      <c r="W127" s="1"/>
      <c r="X127" s="1"/>
      <c r="Y127" s="1"/>
      <c r="Z127" s="1"/>
      <c r="AA127" s="46"/>
    </row>
    <row r="128" spans="1:27" x14ac:dyDescent="0.25">
      <c r="A128" s="34" t="str">
        <f t="shared" si="10"/>
        <v xml:space="preserve"> </v>
      </c>
      <c r="B128" s="34" t="str">
        <f t="shared" si="11"/>
        <v/>
      </c>
      <c r="C128" s="1">
        <v>123</v>
      </c>
      <c r="D128" s="41"/>
      <c r="E128" s="1"/>
      <c r="F128" s="1"/>
      <c r="G128" s="1"/>
      <c r="H128" s="1"/>
      <c r="I128" s="1"/>
      <c r="J128" s="1"/>
      <c r="K128" s="1"/>
      <c r="L128" s="1"/>
      <c r="M128" s="1"/>
      <c r="N128" s="1"/>
      <c r="O128" s="1"/>
      <c r="P128" s="42" t="str">
        <f t="shared" si="12"/>
        <v/>
      </c>
      <c r="Q128" s="41"/>
      <c r="R128" s="41"/>
      <c r="S128" s="43" t="str">
        <f t="shared" si="13"/>
        <v/>
      </c>
      <c r="T128" s="44" t="str">
        <f t="shared" si="14"/>
        <v/>
      </c>
      <c r="U128" s="45"/>
      <c r="V128" s="1"/>
      <c r="W128" s="1"/>
      <c r="X128" s="1"/>
      <c r="Y128" s="1"/>
      <c r="Z128" s="1"/>
      <c r="AA128" s="46"/>
    </row>
    <row r="129" spans="1:27" x14ac:dyDescent="0.25">
      <c r="A129" s="34" t="str">
        <f t="shared" si="10"/>
        <v xml:space="preserve"> </v>
      </c>
      <c r="B129" s="34" t="str">
        <f t="shared" si="11"/>
        <v/>
      </c>
      <c r="C129" s="1">
        <v>124</v>
      </c>
      <c r="D129" s="41"/>
      <c r="E129" s="1"/>
      <c r="F129" s="1"/>
      <c r="G129" s="1"/>
      <c r="H129" s="1"/>
      <c r="I129" s="1"/>
      <c r="J129" s="1"/>
      <c r="K129" s="1"/>
      <c r="L129" s="1"/>
      <c r="M129" s="1"/>
      <c r="N129" s="1"/>
      <c r="O129" s="1"/>
      <c r="P129" s="42" t="str">
        <f t="shared" si="12"/>
        <v/>
      </c>
      <c r="Q129" s="41"/>
      <c r="R129" s="41"/>
      <c r="S129" s="43" t="str">
        <f t="shared" si="13"/>
        <v/>
      </c>
      <c r="T129" s="44" t="str">
        <f t="shared" si="14"/>
        <v/>
      </c>
      <c r="U129" s="45"/>
      <c r="V129" s="1"/>
      <c r="W129" s="1"/>
      <c r="X129" s="1"/>
      <c r="Y129" s="1"/>
      <c r="Z129" s="1"/>
      <c r="AA129" s="46"/>
    </row>
    <row r="130" spans="1:27" x14ac:dyDescent="0.25">
      <c r="A130" s="34" t="str">
        <f t="shared" si="10"/>
        <v xml:space="preserve"> </v>
      </c>
      <c r="B130" s="34" t="str">
        <f t="shared" si="11"/>
        <v/>
      </c>
      <c r="C130" s="1">
        <v>125</v>
      </c>
      <c r="D130" s="41"/>
      <c r="E130" s="1"/>
      <c r="F130" s="1"/>
      <c r="G130" s="1"/>
      <c r="H130" s="1"/>
      <c r="I130" s="1"/>
      <c r="J130" s="1"/>
      <c r="K130" s="1"/>
      <c r="L130" s="1"/>
      <c r="M130" s="1"/>
      <c r="N130" s="1"/>
      <c r="O130" s="1"/>
      <c r="P130" s="42" t="str">
        <f t="shared" si="12"/>
        <v/>
      </c>
      <c r="Q130" s="41"/>
      <c r="R130" s="41"/>
      <c r="S130" s="43" t="str">
        <f t="shared" si="13"/>
        <v/>
      </c>
      <c r="T130" s="44" t="str">
        <f t="shared" si="14"/>
        <v/>
      </c>
      <c r="U130" s="45"/>
      <c r="V130" s="1"/>
      <c r="W130" s="1"/>
      <c r="X130" s="1"/>
      <c r="Y130" s="1"/>
      <c r="Z130" s="1"/>
      <c r="AA130" s="46"/>
    </row>
    <row r="131" spans="1:27" x14ac:dyDescent="0.25">
      <c r="A131" s="34" t="str">
        <f t="shared" si="10"/>
        <v xml:space="preserve"> </v>
      </c>
      <c r="B131" s="34" t="str">
        <f t="shared" si="11"/>
        <v/>
      </c>
      <c r="C131" s="1">
        <v>126</v>
      </c>
      <c r="D131" s="41"/>
      <c r="E131" s="1"/>
      <c r="F131" s="1"/>
      <c r="G131" s="1"/>
      <c r="H131" s="1"/>
      <c r="I131" s="1"/>
      <c r="J131" s="1"/>
      <c r="K131" s="1"/>
      <c r="L131" s="1"/>
      <c r="M131" s="1"/>
      <c r="N131" s="1"/>
      <c r="O131" s="1"/>
      <c r="P131" s="42" t="str">
        <f t="shared" si="12"/>
        <v/>
      </c>
      <c r="Q131" s="41"/>
      <c r="R131" s="41"/>
      <c r="S131" s="43" t="str">
        <f t="shared" si="13"/>
        <v/>
      </c>
      <c r="T131" s="44" t="str">
        <f t="shared" si="14"/>
        <v/>
      </c>
      <c r="U131" s="45"/>
      <c r="V131" s="1"/>
      <c r="W131" s="1"/>
      <c r="X131" s="1"/>
      <c r="Y131" s="1"/>
      <c r="Z131" s="1"/>
      <c r="AA131" s="46"/>
    </row>
    <row r="132" spans="1:27" x14ac:dyDescent="0.25">
      <c r="A132" s="34" t="str">
        <f t="shared" si="10"/>
        <v xml:space="preserve"> </v>
      </c>
      <c r="B132" s="34" t="str">
        <f t="shared" si="11"/>
        <v/>
      </c>
      <c r="C132" s="1">
        <v>127</v>
      </c>
      <c r="D132" s="41"/>
      <c r="E132" s="1"/>
      <c r="F132" s="1"/>
      <c r="G132" s="1"/>
      <c r="H132" s="1"/>
      <c r="I132" s="1"/>
      <c r="J132" s="1"/>
      <c r="K132" s="1"/>
      <c r="L132" s="1"/>
      <c r="M132" s="1"/>
      <c r="N132" s="1"/>
      <c r="O132" s="1"/>
      <c r="P132" s="42" t="str">
        <f t="shared" si="12"/>
        <v/>
      </c>
      <c r="Q132" s="41"/>
      <c r="R132" s="41"/>
      <c r="S132" s="43" t="str">
        <f t="shared" si="13"/>
        <v/>
      </c>
      <c r="T132" s="44" t="str">
        <f t="shared" si="14"/>
        <v/>
      </c>
      <c r="U132" s="45"/>
      <c r="V132" s="1"/>
      <c r="W132" s="1"/>
      <c r="X132" s="1"/>
      <c r="Y132" s="1"/>
      <c r="Z132" s="1"/>
      <c r="AA132" s="46"/>
    </row>
    <row r="133" spans="1:27" x14ac:dyDescent="0.25">
      <c r="A133" s="34" t="str">
        <f t="shared" si="10"/>
        <v xml:space="preserve"> </v>
      </c>
      <c r="B133" s="34" t="str">
        <f t="shared" si="11"/>
        <v/>
      </c>
      <c r="C133" s="1">
        <v>128</v>
      </c>
      <c r="D133" s="41"/>
      <c r="E133" s="1"/>
      <c r="F133" s="1"/>
      <c r="G133" s="1"/>
      <c r="H133" s="1"/>
      <c r="I133" s="1"/>
      <c r="J133" s="1"/>
      <c r="K133" s="1"/>
      <c r="L133" s="1"/>
      <c r="M133" s="1"/>
      <c r="N133" s="1"/>
      <c r="O133" s="1"/>
      <c r="P133" s="42" t="str">
        <f t="shared" si="12"/>
        <v/>
      </c>
      <c r="Q133" s="41"/>
      <c r="R133" s="41"/>
      <c r="S133" s="43" t="str">
        <f t="shared" si="13"/>
        <v/>
      </c>
      <c r="T133" s="44" t="str">
        <f t="shared" si="14"/>
        <v/>
      </c>
      <c r="U133" s="45"/>
      <c r="V133" s="1"/>
      <c r="W133" s="1"/>
      <c r="X133" s="1"/>
      <c r="Y133" s="1"/>
      <c r="Z133" s="1"/>
      <c r="AA133" s="46"/>
    </row>
    <row r="134" spans="1:27" x14ac:dyDescent="0.25">
      <c r="A134" s="34" t="str">
        <f t="shared" si="10"/>
        <v xml:space="preserve"> </v>
      </c>
      <c r="B134" s="34" t="str">
        <f t="shared" si="11"/>
        <v/>
      </c>
      <c r="C134" s="1">
        <v>129</v>
      </c>
      <c r="D134" s="41"/>
      <c r="E134" s="1"/>
      <c r="F134" s="1"/>
      <c r="G134" s="1"/>
      <c r="H134" s="1"/>
      <c r="I134" s="1"/>
      <c r="J134" s="1"/>
      <c r="K134" s="1"/>
      <c r="L134" s="1"/>
      <c r="M134" s="1"/>
      <c r="N134" s="1"/>
      <c r="O134" s="1"/>
      <c r="P134" s="42" t="str">
        <f t="shared" si="12"/>
        <v/>
      </c>
      <c r="Q134" s="41"/>
      <c r="R134" s="41"/>
      <c r="S134" s="43" t="str">
        <f t="shared" si="13"/>
        <v/>
      </c>
      <c r="T134" s="44" t="str">
        <f t="shared" si="14"/>
        <v/>
      </c>
      <c r="U134" s="45"/>
      <c r="V134" s="1"/>
      <c r="W134" s="1"/>
      <c r="X134" s="1"/>
      <c r="Y134" s="1"/>
      <c r="Z134" s="1"/>
      <c r="AA134" s="46"/>
    </row>
    <row r="135" spans="1:27" x14ac:dyDescent="0.25">
      <c r="A135" s="34" t="str">
        <f t="shared" ref="A135:A198" si="15">+CONCATENATE(LEFT(K135,2)," ",LEFT(L135,2))</f>
        <v xml:space="preserve"> </v>
      </c>
      <c r="B135" s="34" t="str">
        <f t="shared" ref="B135:B198" si="16">IF(R135&lt;&gt;"",CONCATENATE(DAY(R135),".",MONTH(R135)),"")</f>
        <v/>
      </c>
      <c r="C135" s="1">
        <v>130</v>
      </c>
      <c r="D135" s="41"/>
      <c r="E135" s="1"/>
      <c r="F135" s="1"/>
      <c r="G135" s="1"/>
      <c r="H135" s="1"/>
      <c r="I135" s="1"/>
      <c r="J135" s="1"/>
      <c r="K135" s="1"/>
      <c r="L135" s="1"/>
      <c r="M135" s="1"/>
      <c r="N135" s="1"/>
      <c r="O135" s="1"/>
      <c r="P135" s="42" t="str">
        <f t="shared" ref="P135:P198" si="17">+IF(D135&lt;&gt;"",D135,"")</f>
        <v/>
      </c>
      <c r="Q135" s="41"/>
      <c r="R135" s="41"/>
      <c r="S135" s="43" t="str">
        <f t="shared" ref="S135:S198" si="18">IF(P135&lt;&gt;"",_xlfn.DAYS(Q135,P135),"")</f>
        <v/>
      </c>
      <c r="T135" s="44" t="str">
        <f t="shared" ref="T135:T198" si="19">IF(P135&lt;&gt;"",_xlfn.DAYS(R135,P135),"")</f>
        <v/>
      </c>
      <c r="U135" s="45"/>
      <c r="V135" s="1"/>
      <c r="W135" s="1"/>
      <c r="X135" s="1"/>
      <c r="Y135" s="1"/>
      <c r="Z135" s="1"/>
      <c r="AA135" s="46"/>
    </row>
    <row r="136" spans="1:27" x14ac:dyDescent="0.25">
      <c r="A136" s="34" t="str">
        <f t="shared" si="15"/>
        <v xml:space="preserve"> </v>
      </c>
      <c r="B136" s="34" t="str">
        <f t="shared" si="16"/>
        <v/>
      </c>
      <c r="C136" s="1">
        <v>131</v>
      </c>
      <c r="D136" s="41"/>
      <c r="E136" s="1"/>
      <c r="F136" s="1"/>
      <c r="G136" s="1"/>
      <c r="H136" s="1"/>
      <c r="I136" s="1"/>
      <c r="J136" s="1"/>
      <c r="K136" s="1"/>
      <c r="L136" s="1"/>
      <c r="M136" s="1"/>
      <c r="N136" s="1"/>
      <c r="O136" s="1"/>
      <c r="P136" s="42" t="str">
        <f t="shared" si="17"/>
        <v/>
      </c>
      <c r="Q136" s="41"/>
      <c r="R136" s="41"/>
      <c r="S136" s="43" t="str">
        <f t="shared" si="18"/>
        <v/>
      </c>
      <c r="T136" s="44" t="str">
        <f t="shared" si="19"/>
        <v/>
      </c>
      <c r="U136" s="45"/>
      <c r="V136" s="1"/>
      <c r="W136" s="1"/>
      <c r="X136" s="1"/>
      <c r="Y136" s="1"/>
      <c r="Z136" s="1"/>
      <c r="AA136" s="46"/>
    </row>
    <row r="137" spans="1:27" x14ac:dyDescent="0.25">
      <c r="A137" s="34" t="str">
        <f t="shared" si="15"/>
        <v xml:space="preserve"> </v>
      </c>
      <c r="B137" s="34" t="str">
        <f t="shared" si="16"/>
        <v/>
      </c>
      <c r="C137" s="1">
        <v>132</v>
      </c>
      <c r="D137" s="41"/>
      <c r="E137" s="1"/>
      <c r="F137" s="1"/>
      <c r="G137" s="1"/>
      <c r="H137" s="1"/>
      <c r="I137" s="1"/>
      <c r="J137" s="1"/>
      <c r="K137" s="1"/>
      <c r="L137" s="1"/>
      <c r="M137" s="1"/>
      <c r="N137" s="1"/>
      <c r="O137" s="1"/>
      <c r="P137" s="42" t="str">
        <f t="shared" si="17"/>
        <v/>
      </c>
      <c r="Q137" s="41"/>
      <c r="R137" s="41"/>
      <c r="S137" s="43" t="str">
        <f t="shared" si="18"/>
        <v/>
      </c>
      <c r="T137" s="44" t="str">
        <f t="shared" si="19"/>
        <v/>
      </c>
      <c r="U137" s="45"/>
      <c r="V137" s="1"/>
      <c r="W137" s="1"/>
      <c r="X137" s="1"/>
      <c r="Y137" s="1"/>
      <c r="Z137" s="1"/>
      <c r="AA137" s="46"/>
    </row>
    <row r="138" spans="1:27" x14ac:dyDescent="0.25">
      <c r="A138" s="34" t="str">
        <f t="shared" si="15"/>
        <v xml:space="preserve"> </v>
      </c>
      <c r="B138" s="34" t="str">
        <f t="shared" si="16"/>
        <v/>
      </c>
      <c r="C138" s="1">
        <v>133</v>
      </c>
      <c r="D138" s="41"/>
      <c r="E138" s="1"/>
      <c r="F138" s="1"/>
      <c r="G138" s="1"/>
      <c r="H138" s="1"/>
      <c r="I138" s="1"/>
      <c r="J138" s="1"/>
      <c r="K138" s="1"/>
      <c r="L138" s="1"/>
      <c r="M138" s="1"/>
      <c r="N138" s="1"/>
      <c r="O138" s="1"/>
      <c r="P138" s="42" t="str">
        <f t="shared" si="17"/>
        <v/>
      </c>
      <c r="Q138" s="41"/>
      <c r="R138" s="41"/>
      <c r="S138" s="43" t="str">
        <f t="shared" si="18"/>
        <v/>
      </c>
      <c r="T138" s="44" t="str">
        <f t="shared" si="19"/>
        <v/>
      </c>
      <c r="U138" s="45"/>
      <c r="V138" s="1"/>
      <c r="W138" s="1"/>
      <c r="X138" s="1"/>
      <c r="Y138" s="1"/>
      <c r="Z138" s="1"/>
      <c r="AA138" s="46"/>
    </row>
    <row r="139" spans="1:27" x14ac:dyDescent="0.25">
      <c r="A139" s="34" t="str">
        <f t="shared" si="15"/>
        <v xml:space="preserve"> </v>
      </c>
      <c r="B139" s="34" t="str">
        <f t="shared" si="16"/>
        <v/>
      </c>
      <c r="C139" s="1">
        <v>134</v>
      </c>
      <c r="D139" s="41"/>
      <c r="E139" s="1"/>
      <c r="F139" s="1"/>
      <c r="G139" s="1"/>
      <c r="H139" s="1"/>
      <c r="I139" s="1"/>
      <c r="J139" s="1"/>
      <c r="K139" s="1"/>
      <c r="L139" s="1"/>
      <c r="M139" s="1"/>
      <c r="N139" s="1"/>
      <c r="O139" s="1"/>
      <c r="P139" s="42" t="str">
        <f t="shared" si="17"/>
        <v/>
      </c>
      <c r="Q139" s="41"/>
      <c r="R139" s="41"/>
      <c r="S139" s="43" t="str">
        <f t="shared" si="18"/>
        <v/>
      </c>
      <c r="T139" s="44" t="str">
        <f t="shared" si="19"/>
        <v/>
      </c>
      <c r="U139" s="45"/>
      <c r="V139" s="1"/>
      <c r="W139" s="1"/>
      <c r="X139" s="1"/>
      <c r="Y139" s="1"/>
      <c r="Z139" s="1"/>
      <c r="AA139" s="46"/>
    </row>
    <row r="140" spans="1:27" x14ac:dyDescent="0.25">
      <c r="A140" s="34" t="str">
        <f t="shared" si="15"/>
        <v xml:space="preserve"> </v>
      </c>
      <c r="B140" s="34" t="str">
        <f t="shared" si="16"/>
        <v/>
      </c>
      <c r="C140" s="1">
        <v>135</v>
      </c>
      <c r="D140" s="41"/>
      <c r="E140" s="1"/>
      <c r="F140" s="1"/>
      <c r="G140" s="1"/>
      <c r="H140" s="1"/>
      <c r="I140" s="1"/>
      <c r="J140" s="1"/>
      <c r="K140" s="1"/>
      <c r="L140" s="1"/>
      <c r="M140" s="1"/>
      <c r="N140" s="1"/>
      <c r="O140" s="1"/>
      <c r="P140" s="42" t="str">
        <f t="shared" si="17"/>
        <v/>
      </c>
      <c r="Q140" s="41"/>
      <c r="R140" s="41"/>
      <c r="S140" s="43" t="str">
        <f t="shared" si="18"/>
        <v/>
      </c>
      <c r="T140" s="44" t="str">
        <f t="shared" si="19"/>
        <v/>
      </c>
      <c r="U140" s="45"/>
      <c r="V140" s="1"/>
      <c r="W140" s="1"/>
      <c r="X140" s="1"/>
      <c r="Y140" s="1"/>
      <c r="Z140" s="1"/>
      <c r="AA140" s="46"/>
    </row>
    <row r="141" spans="1:27" x14ac:dyDescent="0.25">
      <c r="A141" s="34" t="str">
        <f t="shared" si="15"/>
        <v xml:space="preserve"> </v>
      </c>
      <c r="B141" s="34" t="str">
        <f t="shared" si="16"/>
        <v/>
      </c>
      <c r="C141" s="1">
        <v>136</v>
      </c>
      <c r="D141" s="41"/>
      <c r="E141" s="1"/>
      <c r="F141" s="1"/>
      <c r="G141" s="1"/>
      <c r="H141" s="1"/>
      <c r="I141" s="1"/>
      <c r="J141" s="1"/>
      <c r="K141" s="1"/>
      <c r="L141" s="1"/>
      <c r="M141" s="1"/>
      <c r="N141" s="1"/>
      <c r="O141" s="1"/>
      <c r="P141" s="42" t="str">
        <f t="shared" si="17"/>
        <v/>
      </c>
      <c r="Q141" s="41"/>
      <c r="R141" s="41"/>
      <c r="S141" s="43" t="str">
        <f t="shared" si="18"/>
        <v/>
      </c>
      <c r="T141" s="44" t="str">
        <f t="shared" si="19"/>
        <v/>
      </c>
      <c r="U141" s="45"/>
      <c r="V141" s="1"/>
      <c r="W141" s="1"/>
      <c r="X141" s="1"/>
      <c r="Y141" s="1"/>
      <c r="Z141" s="1"/>
      <c r="AA141" s="46"/>
    </row>
    <row r="142" spans="1:27" x14ac:dyDescent="0.25">
      <c r="A142" s="34" t="str">
        <f t="shared" si="15"/>
        <v xml:space="preserve"> </v>
      </c>
      <c r="B142" s="34" t="str">
        <f t="shared" si="16"/>
        <v/>
      </c>
      <c r="C142" s="1">
        <v>137</v>
      </c>
      <c r="D142" s="41"/>
      <c r="E142" s="1"/>
      <c r="F142" s="1"/>
      <c r="G142" s="1"/>
      <c r="H142" s="1"/>
      <c r="I142" s="1"/>
      <c r="J142" s="1"/>
      <c r="K142" s="1"/>
      <c r="L142" s="1"/>
      <c r="M142" s="1"/>
      <c r="N142" s="1"/>
      <c r="O142" s="1"/>
      <c r="P142" s="42" t="str">
        <f t="shared" si="17"/>
        <v/>
      </c>
      <c r="Q142" s="41"/>
      <c r="R142" s="41"/>
      <c r="S142" s="43" t="str">
        <f t="shared" si="18"/>
        <v/>
      </c>
      <c r="T142" s="44" t="str">
        <f t="shared" si="19"/>
        <v/>
      </c>
      <c r="U142" s="45"/>
      <c r="V142" s="1"/>
      <c r="W142" s="1"/>
      <c r="X142" s="1"/>
      <c r="Y142" s="1"/>
      <c r="Z142" s="1"/>
      <c r="AA142" s="46"/>
    </row>
    <row r="143" spans="1:27" x14ac:dyDescent="0.25">
      <c r="A143" s="34" t="str">
        <f t="shared" si="15"/>
        <v xml:space="preserve"> </v>
      </c>
      <c r="B143" s="34" t="str">
        <f t="shared" si="16"/>
        <v/>
      </c>
      <c r="C143" s="1">
        <v>138</v>
      </c>
      <c r="D143" s="41"/>
      <c r="E143" s="1"/>
      <c r="F143" s="1"/>
      <c r="G143" s="1"/>
      <c r="H143" s="1"/>
      <c r="I143" s="1"/>
      <c r="J143" s="1"/>
      <c r="K143" s="1"/>
      <c r="L143" s="1"/>
      <c r="M143" s="1"/>
      <c r="N143" s="1"/>
      <c r="O143" s="1"/>
      <c r="P143" s="42" t="str">
        <f t="shared" si="17"/>
        <v/>
      </c>
      <c r="Q143" s="41"/>
      <c r="R143" s="41"/>
      <c r="S143" s="43" t="str">
        <f t="shared" si="18"/>
        <v/>
      </c>
      <c r="T143" s="44" t="str">
        <f t="shared" si="19"/>
        <v/>
      </c>
      <c r="U143" s="45"/>
      <c r="V143" s="1"/>
      <c r="W143" s="1"/>
      <c r="X143" s="1"/>
      <c r="Y143" s="1"/>
      <c r="Z143" s="1"/>
      <c r="AA143" s="46"/>
    </row>
    <row r="144" spans="1:27" x14ac:dyDescent="0.25">
      <c r="A144" s="34" t="str">
        <f t="shared" si="15"/>
        <v xml:space="preserve"> </v>
      </c>
      <c r="B144" s="34" t="str">
        <f t="shared" si="16"/>
        <v/>
      </c>
      <c r="C144" s="1">
        <v>139</v>
      </c>
      <c r="D144" s="41"/>
      <c r="E144" s="1"/>
      <c r="F144" s="1"/>
      <c r="G144" s="1"/>
      <c r="H144" s="1"/>
      <c r="I144" s="1"/>
      <c r="J144" s="1"/>
      <c r="K144" s="1"/>
      <c r="L144" s="1"/>
      <c r="M144" s="1"/>
      <c r="N144" s="1"/>
      <c r="O144" s="1"/>
      <c r="P144" s="42" t="str">
        <f t="shared" si="17"/>
        <v/>
      </c>
      <c r="Q144" s="41"/>
      <c r="R144" s="41"/>
      <c r="S144" s="43" t="str">
        <f t="shared" si="18"/>
        <v/>
      </c>
      <c r="T144" s="44" t="str">
        <f t="shared" si="19"/>
        <v/>
      </c>
      <c r="U144" s="45"/>
      <c r="V144" s="1"/>
      <c r="W144" s="1"/>
      <c r="X144" s="1"/>
      <c r="Y144" s="1"/>
      <c r="Z144" s="1"/>
      <c r="AA144" s="46"/>
    </row>
    <row r="145" spans="1:27" x14ac:dyDescent="0.25">
      <c r="A145" s="34" t="str">
        <f t="shared" si="15"/>
        <v xml:space="preserve"> </v>
      </c>
      <c r="B145" s="34" t="str">
        <f t="shared" si="16"/>
        <v/>
      </c>
      <c r="C145" s="1">
        <v>140</v>
      </c>
      <c r="D145" s="41"/>
      <c r="E145" s="1"/>
      <c r="F145" s="1"/>
      <c r="G145" s="1"/>
      <c r="H145" s="1"/>
      <c r="I145" s="1"/>
      <c r="J145" s="1"/>
      <c r="K145" s="1"/>
      <c r="L145" s="1"/>
      <c r="M145" s="1"/>
      <c r="N145" s="1"/>
      <c r="O145" s="1"/>
      <c r="P145" s="42" t="str">
        <f t="shared" si="17"/>
        <v/>
      </c>
      <c r="Q145" s="41"/>
      <c r="R145" s="41"/>
      <c r="S145" s="43" t="str">
        <f t="shared" si="18"/>
        <v/>
      </c>
      <c r="T145" s="44" t="str">
        <f t="shared" si="19"/>
        <v/>
      </c>
      <c r="U145" s="45"/>
      <c r="V145" s="1"/>
      <c r="W145" s="1"/>
      <c r="X145" s="1"/>
      <c r="Y145" s="1"/>
      <c r="Z145" s="1"/>
      <c r="AA145" s="46"/>
    </row>
    <row r="146" spans="1:27" x14ac:dyDescent="0.25">
      <c r="A146" s="34" t="str">
        <f t="shared" si="15"/>
        <v xml:space="preserve"> </v>
      </c>
      <c r="B146" s="34" t="str">
        <f t="shared" si="16"/>
        <v/>
      </c>
      <c r="C146" s="1">
        <v>141</v>
      </c>
      <c r="D146" s="41"/>
      <c r="E146" s="1"/>
      <c r="F146" s="1"/>
      <c r="G146" s="1"/>
      <c r="H146" s="1"/>
      <c r="I146" s="1"/>
      <c r="J146" s="1"/>
      <c r="K146" s="1"/>
      <c r="L146" s="1"/>
      <c r="M146" s="1"/>
      <c r="N146" s="1"/>
      <c r="O146" s="1"/>
      <c r="P146" s="42" t="str">
        <f t="shared" si="17"/>
        <v/>
      </c>
      <c r="Q146" s="41"/>
      <c r="R146" s="41"/>
      <c r="S146" s="43" t="str">
        <f t="shared" si="18"/>
        <v/>
      </c>
      <c r="T146" s="44" t="str">
        <f t="shared" si="19"/>
        <v/>
      </c>
      <c r="U146" s="45"/>
      <c r="V146" s="1"/>
      <c r="W146" s="1"/>
      <c r="X146" s="1"/>
      <c r="Y146" s="1"/>
      <c r="Z146" s="1"/>
      <c r="AA146" s="46"/>
    </row>
    <row r="147" spans="1:27" x14ac:dyDescent="0.25">
      <c r="A147" s="34" t="str">
        <f t="shared" si="15"/>
        <v xml:space="preserve"> </v>
      </c>
      <c r="B147" s="34" t="str">
        <f t="shared" si="16"/>
        <v/>
      </c>
      <c r="C147" s="1">
        <v>142</v>
      </c>
      <c r="D147" s="41"/>
      <c r="E147" s="1"/>
      <c r="F147" s="1"/>
      <c r="G147" s="1"/>
      <c r="H147" s="1"/>
      <c r="I147" s="1"/>
      <c r="J147" s="1"/>
      <c r="K147" s="1"/>
      <c r="L147" s="1"/>
      <c r="M147" s="1"/>
      <c r="N147" s="1"/>
      <c r="O147" s="1"/>
      <c r="P147" s="42" t="str">
        <f t="shared" si="17"/>
        <v/>
      </c>
      <c r="Q147" s="41"/>
      <c r="R147" s="41"/>
      <c r="S147" s="43" t="str">
        <f t="shared" si="18"/>
        <v/>
      </c>
      <c r="T147" s="44" t="str">
        <f t="shared" si="19"/>
        <v/>
      </c>
      <c r="U147" s="45"/>
      <c r="V147" s="1"/>
      <c r="W147" s="1"/>
      <c r="X147" s="1"/>
      <c r="Y147" s="1"/>
      <c r="Z147" s="1"/>
      <c r="AA147" s="46"/>
    </row>
    <row r="148" spans="1:27" x14ac:dyDescent="0.25">
      <c r="A148" s="34" t="str">
        <f t="shared" si="15"/>
        <v xml:space="preserve"> </v>
      </c>
      <c r="B148" s="34" t="str">
        <f t="shared" si="16"/>
        <v/>
      </c>
      <c r="C148" s="1">
        <v>143</v>
      </c>
      <c r="D148" s="41"/>
      <c r="E148" s="1"/>
      <c r="F148" s="1"/>
      <c r="G148" s="1"/>
      <c r="H148" s="1"/>
      <c r="I148" s="1"/>
      <c r="J148" s="1"/>
      <c r="K148" s="1"/>
      <c r="L148" s="1"/>
      <c r="M148" s="1"/>
      <c r="N148" s="1"/>
      <c r="O148" s="1"/>
      <c r="P148" s="42" t="str">
        <f t="shared" si="17"/>
        <v/>
      </c>
      <c r="Q148" s="41"/>
      <c r="R148" s="41"/>
      <c r="S148" s="43" t="str">
        <f t="shared" si="18"/>
        <v/>
      </c>
      <c r="T148" s="44" t="str">
        <f t="shared" si="19"/>
        <v/>
      </c>
      <c r="U148" s="45"/>
      <c r="V148" s="1"/>
      <c r="W148" s="1"/>
      <c r="X148" s="1"/>
      <c r="Y148" s="1"/>
      <c r="Z148" s="1"/>
      <c r="AA148" s="46"/>
    </row>
    <row r="149" spans="1:27" x14ac:dyDescent="0.25">
      <c r="A149" s="34" t="str">
        <f t="shared" si="15"/>
        <v xml:space="preserve"> </v>
      </c>
      <c r="B149" s="34" t="str">
        <f t="shared" si="16"/>
        <v/>
      </c>
      <c r="C149" s="1">
        <v>144</v>
      </c>
      <c r="D149" s="41"/>
      <c r="E149" s="1"/>
      <c r="F149" s="1"/>
      <c r="G149" s="1"/>
      <c r="H149" s="1"/>
      <c r="I149" s="1"/>
      <c r="J149" s="1"/>
      <c r="K149" s="1"/>
      <c r="L149" s="1"/>
      <c r="M149" s="1"/>
      <c r="N149" s="1"/>
      <c r="O149" s="1"/>
      <c r="P149" s="42" t="str">
        <f t="shared" si="17"/>
        <v/>
      </c>
      <c r="Q149" s="41"/>
      <c r="R149" s="41"/>
      <c r="S149" s="43" t="str">
        <f t="shared" si="18"/>
        <v/>
      </c>
      <c r="T149" s="44" t="str">
        <f t="shared" si="19"/>
        <v/>
      </c>
      <c r="U149" s="45"/>
      <c r="V149" s="1"/>
      <c r="W149" s="1"/>
      <c r="X149" s="1"/>
      <c r="Y149" s="1"/>
      <c r="Z149" s="1"/>
      <c r="AA149" s="46"/>
    </row>
    <row r="150" spans="1:27" x14ac:dyDescent="0.25">
      <c r="A150" s="34" t="str">
        <f t="shared" si="15"/>
        <v xml:space="preserve"> </v>
      </c>
      <c r="B150" s="34" t="str">
        <f t="shared" si="16"/>
        <v/>
      </c>
      <c r="C150" s="1">
        <v>145</v>
      </c>
      <c r="D150" s="41"/>
      <c r="E150" s="1"/>
      <c r="F150" s="1"/>
      <c r="G150" s="1"/>
      <c r="H150" s="1"/>
      <c r="I150" s="1"/>
      <c r="J150" s="1"/>
      <c r="K150" s="1"/>
      <c r="L150" s="1"/>
      <c r="M150" s="1"/>
      <c r="N150" s="1"/>
      <c r="O150" s="1"/>
      <c r="P150" s="42" t="str">
        <f t="shared" si="17"/>
        <v/>
      </c>
      <c r="Q150" s="41"/>
      <c r="R150" s="41"/>
      <c r="S150" s="43" t="str">
        <f t="shared" si="18"/>
        <v/>
      </c>
      <c r="T150" s="44" t="str">
        <f t="shared" si="19"/>
        <v/>
      </c>
      <c r="U150" s="45"/>
      <c r="V150" s="1"/>
      <c r="W150" s="1"/>
      <c r="X150" s="1"/>
      <c r="Y150" s="1"/>
      <c r="Z150" s="1"/>
      <c r="AA150" s="46"/>
    </row>
    <row r="151" spans="1:27" x14ac:dyDescent="0.25">
      <c r="A151" s="34" t="str">
        <f t="shared" si="15"/>
        <v xml:space="preserve"> </v>
      </c>
      <c r="B151" s="34" t="str">
        <f t="shared" si="16"/>
        <v/>
      </c>
      <c r="C151" s="1">
        <v>146</v>
      </c>
      <c r="D151" s="41"/>
      <c r="E151" s="1"/>
      <c r="F151" s="1"/>
      <c r="G151" s="1"/>
      <c r="H151" s="1"/>
      <c r="I151" s="1"/>
      <c r="J151" s="1"/>
      <c r="K151" s="1"/>
      <c r="L151" s="1"/>
      <c r="M151" s="1"/>
      <c r="N151" s="1"/>
      <c r="O151" s="1"/>
      <c r="P151" s="42" t="str">
        <f t="shared" si="17"/>
        <v/>
      </c>
      <c r="Q151" s="41"/>
      <c r="R151" s="41"/>
      <c r="S151" s="43" t="str">
        <f t="shared" si="18"/>
        <v/>
      </c>
      <c r="T151" s="44" t="str">
        <f t="shared" si="19"/>
        <v/>
      </c>
      <c r="U151" s="45"/>
      <c r="V151" s="1"/>
      <c r="W151" s="1"/>
      <c r="X151" s="1"/>
      <c r="Y151" s="1"/>
      <c r="Z151" s="1"/>
      <c r="AA151" s="46"/>
    </row>
    <row r="152" spans="1:27" x14ac:dyDescent="0.25">
      <c r="A152" s="34" t="str">
        <f t="shared" si="15"/>
        <v xml:space="preserve"> </v>
      </c>
      <c r="B152" s="34" t="str">
        <f t="shared" si="16"/>
        <v/>
      </c>
      <c r="C152" s="1">
        <v>147</v>
      </c>
      <c r="D152" s="41"/>
      <c r="E152" s="1"/>
      <c r="F152" s="1"/>
      <c r="G152" s="1"/>
      <c r="H152" s="1"/>
      <c r="I152" s="1"/>
      <c r="J152" s="1"/>
      <c r="K152" s="1"/>
      <c r="L152" s="1"/>
      <c r="M152" s="1"/>
      <c r="N152" s="1"/>
      <c r="O152" s="1"/>
      <c r="P152" s="42" t="str">
        <f t="shared" si="17"/>
        <v/>
      </c>
      <c r="Q152" s="41"/>
      <c r="R152" s="41"/>
      <c r="S152" s="43" t="str">
        <f t="shared" si="18"/>
        <v/>
      </c>
      <c r="T152" s="44" t="str">
        <f t="shared" si="19"/>
        <v/>
      </c>
      <c r="U152" s="45"/>
      <c r="V152" s="1"/>
      <c r="W152" s="1"/>
      <c r="X152" s="1"/>
      <c r="Y152" s="1"/>
      <c r="Z152" s="1"/>
      <c r="AA152" s="46"/>
    </row>
    <row r="153" spans="1:27" x14ac:dyDescent="0.25">
      <c r="A153" s="34" t="str">
        <f t="shared" si="15"/>
        <v xml:space="preserve"> </v>
      </c>
      <c r="B153" s="34" t="str">
        <f t="shared" si="16"/>
        <v/>
      </c>
      <c r="C153" s="1">
        <v>148</v>
      </c>
      <c r="D153" s="41"/>
      <c r="E153" s="1"/>
      <c r="F153" s="1"/>
      <c r="G153" s="1"/>
      <c r="H153" s="1"/>
      <c r="I153" s="1"/>
      <c r="J153" s="1"/>
      <c r="K153" s="1"/>
      <c r="L153" s="1"/>
      <c r="M153" s="1"/>
      <c r="N153" s="1"/>
      <c r="O153" s="1"/>
      <c r="P153" s="42" t="str">
        <f t="shared" si="17"/>
        <v/>
      </c>
      <c r="Q153" s="41"/>
      <c r="R153" s="41"/>
      <c r="S153" s="43" t="str">
        <f t="shared" si="18"/>
        <v/>
      </c>
      <c r="T153" s="44" t="str">
        <f t="shared" si="19"/>
        <v/>
      </c>
      <c r="U153" s="45"/>
      <c r="V153" s="1"/>
      <c r="W153" s="1"/>
      <c r="X153" s="1"/>
      <c r="Y153" s="1"/>
      <c r="Z153" s="1"/>
      <c r="AA153" s="46"/>
    </row>
    <row r="154" spans="1:27" x14ac:dyDescent="0.25">
      <c r="A154" s="34" t="str">
        <f t="shared" si="15"/>
        <v xml:space="preserve"> </v>
      </c>
      <c r="B154" s="34" t="str">
        <f t="shared" si="16"/>
        <v/>
      </c>
      <c r="C154" s="1">
        <v>149</v>
      </c>
      <c r="D154" s="41"/>
      <c r="E154" s="1"/>
      <c r="F154" s="1"/>
      <c r="G154" s="1"/>
      <c r="H154" s="1"/>
      <c r="I154" s="1"/>
      <c r="J154" s="1"/>
      <c r="K154" s="1"/>
      <c r="L154" s="1"/>
      <c r="M154" s="1"/>
      <c r="N154" s="1"/>
      <c r="O154" s="1"/>
      <c r="P154" s="42" t="str">
        <f t="shared" si="17"/>
        <v/>
      </c>
      <c r="Q154" s="41"/>
      <c r="R154" s="41"/>
      <c r="S154" s="43" t="str">
        <f t="shared" si="18"/>
        <v/>
      </c>
      <c r="T154" s="44" t="str">
        <f t="shared" si="19"/>
        <v/>
      </c>
      <c r="U154" s="45"/>
      <c r="V154" s="1"/>
      <c r="W154" s="1"/>
      <c r="X154" s="1"/>
      <c r="Y154" s="1"/>
      <c r="Z154" s="1"/>
      <c r="AA154" s="46"/>
    </row>
    <row r="155" spans="1:27" x14ac:dyDescent="0.25">
      <c r="A155" s="34" t="str">
        <f t="shared" si="15"/>
        <v xml:space="preserve"> </v>
      </c>
      <c r="B155" s="34" t="str">
        <f t="shared" si="16"/>
        <v/>
      </c>
      <c r="C155" s="1">
        <v>150</v>
      </c>
      <c r="D155" s="41"/>
      <c r="E155" s="1"/>
      <c r="F155" s="1"/>
      <c r="G155" s="1"/>
      <c r="H155" s="1"/>
      <c r="I155" s="1"/>
      <c r="J155" s="1"/>
      <c r="K155" s="1"/>
      <c r="L155" s="1"/>
      <c r="M155" s="1"/>
      <c r="N155" s="1"/>
      <c r="O155" s="1"/>
      <c r="P155" s="42" t="str">
        <f t="shared" si="17"/>
        <v/>
      </c>
      <c r="Q155" s="41"/>
      <c r="R155" s="41"/>
      <c r="S155" s="43" t="str">
        <f t="shared" si="18"/>
        <v/>
      </c>
      <c r="T155" s="44" t="str">
        <f t="shared" si="19"/>
        <v/>
      </c>
      <c r="U155" s="45"/>
      <c r="V155" s="1"/>
      <c r="W155" s="1"/>
      <c r="X155" s="1"/>
      <c r="Y155" s="1"/>
      <c r="Z155" s="1"/>
      <c r="AA155" s="46"/>
    </row>
    <row r="156" spans="1:27" x14ac:dyDescent="0.25">
      <c r="A156" s="34" t="str">
        <f t="shared" si="15"/>
        <v xml:space="preserve"> </v>
      </c>
      <c r="B156" s="34" t="str">
        <f t="shared" si="16"/>
        <v/>
      </c>
      <c r="C156" s="1">
        <v>151</v>
      </c>
      <c r="D156" s="41"/>
      <c r="E156" s="1"/>
      <c r="F156" s="1"/>
      <c r="G156" s="1"/>
      <c r="H156" s="1"/>
      <c r="I156" s="1"/>
      <c r="J156" s="1"/>
      <c r="K156" s="1"/>
      <c r="L156" s="1"/>
      <c r="M156" s="1"/>
      <c r="N156" s="1"/>
      <c r="O156" s="1"/>
      <c r="P156" s="42" t="str">
        <f t="shared" si="17"/>
        <v/>
      </c>
      <c r="Q156" s="41"/>
      <c r="R156" s="41"/>
      <c r="S156" s="43" t="str">
        <f t="shared" si="18"/>
        <v/>
      </c>
      <c r="T156" s="44" t="str">
        <f t="shared" si="19"/>
        <v/>
      </c>
      <c r="U156" s="45"/>
      <c r="V156" s="1"/>
      <c r="W156" s="1"/>
      <c r="X156" s="1"/>
      <c r="Y156" s="1"/>
      <c r="Z156" s="1"/>
      <c r="AA156" s="46"/>
    </row>
    <row r="157" spans="1:27" x14ac:dyDescent="0.25">
      <c r="A157" s="34" t="str">
        <f t="shared" si="15"/>
        <v xml:space="preserve"> </v>
      </c>
      <c r="B157" s="34" t="str">
        <f t="shared" si="16"/>
        <v/>
      </c>
      <c r="C157" s="1">
        <v>152</v>
      </c>
      <c r="D157" s="41"/>
      <c r="E157" s="1"/>
      <c r="F157" s="1"/>
      <c r="G157" s="1"/>
      <c r="H157" s="1"/>
      <c r="I157" s="1"/>
      <c r="J157" s="1"/>
      <c r="K157" s="1"/>
      <c r="L157" s="1"/>
      <c r="M157" s="1"/>
      <c r="N157" s="1"/>
      <c r="O157" s="1"/>
      <c r="P157" s="42" t="str">
        <f t="shared" si="17"/>
        <v/>
      </c>
      <c r="Q157" s="41"/>
      <c r="R157" s="41"/>
      <c r="S157" s="43" t="str">
        <f t="shared" si="18"/>
        <v/>
      </c>
      <c r="T157" s="44" t="str">
        <f t="shared" si="19"/>
        <v/>
      </c>
      <c r="U157" s="45"/>
      <c r="V157" s="1"/>
      <c r="W157" s="1"/>
      <c r="X157" s="1"/>
      <c r="Y157" s="1"/>
      <c r="Z157" s="1"/>
      <c r="AA157" s="46"/>
    </row>
    <row r="158" spans="1:27" x14ac:dyDescent="0.25">
      <c r="A158" s="34" t="str">
        <f t="shared" si="15"/>
        <v xml:space="preserve"> </v>
      </c>
      <c r="B158" s="34" t="str">
        <f t="shared" si="16"/>
        <v/>
      </c>
      <c r="C158" s="1">
        <v>153</v>
      </c>
      <c r="D158" s="41"/>
      <c r="E158" s="1"/>
      <c r="F158" s="1"/>
      <c r="G158" s="1"/>
      <c r="H158" s="1"/>
      <c r="I158" s="1"/>
      <c r="J158" s="1"/>
      <c r="K158" s="1"/>
      <c r="L158" s="1"/>
      <c r="M158" s="1"/>
      <c r="N158" s="1"/>
      <c r="O158" s="1"/>
      <c r="P158" s="42" t="str">
        <f t="shared" si="17"/>
        <v/>
      </c>
      <c r="Q158" s="41"/>
      <c r="R158" s="41"/>
      <c r="S158" s="43" t="str">
        <f t="shared" si="18"/>
        <v/>
      </c>
      <c r="T158" s="44" t="str">
        <f t="shared" si="19"/>
        <v/>
      </c>
      <c r="U158" s="45"/>
      <c r="V158" s="1"/>
      <c r="W158" s="1"/>
      <c r="X158" s="1"/>
      <c r="Y158" s="1"/>
      <c r="Z158" s="1"/>
      <c r="AA158" s="46"/>
    </row>
    <row r="159" spans="1:27" x14ac:dyDescent="0.25">
      <c r="A159" s="34" t="str">
        <f t="shared" si="15"/>
        <v xml:space="preserve"> </v>
      </c>
      <c r="B159" s="34" t="str">
        <f t="shared" si="16"/>
        <v/>
      </c>
      <c r="C159" s="1">
        <v>154</v>
      </c>
      <c r="D159" s="41"/>
      <c r="E159" s="1"/>
      <c r="F159" s="1"/>
      <c r="G159" s="1"/>
      <c r="H159" s="1"/>
      <c r="I159" s="1"/>
      <c r="J159" s="1"/>
      <c r="K159" s="1"/>
      <c r="L159" s="1"/>
      <c r="M159" s="1"/>
      <c r="N159" s="1"/>
      <c r="O159" s="1"/>
      <c r="P159" s="42" t="str">
        <f t="shared" si="17"/>
        <v/>
      </c>
      <c r="Q159" s="41"/>
      <c r="R159" s="41"/>
      <c r="S159" s="43" t="str">
        <f t="shared" si="18"/>
        <v/>
      </c>
      <c r="T159" s="44" t="str">
        <f t="shared" si="19"/>
        <v/>
      </c>
      <c r="U159" s="45"/>
      <c r="V159" s="1"/>
      <c r="W159" s="1"/>
      <c r="X159" s="1"/>
      <c r="Y159" s="1"/>
      <c r="Z159" s="1"/>
      <c r="AA159" s="46"/>
    </row>
    <row r="160" spans="1:27" x14ac:dyDescent="0.25">
      <c r="A160" s="34" t="str">
        <f t="shared" si="15"/>
        <v xml:space="preserve"> </v>
      </c>
      <c r="B160" s="34" t="str">
        <f t="shared" si="16"/>
        <v/>
      </c>
      <c r="C160" s="1">
        <v>155</v>
      </c>
      <c r="D160" s="41"/>
      <c r="E160" s="1"/>
      <c r="F160" s="1"/>
      <c r="G160" s="1"/>
      <c r="H160" s="1"/>
      <c r="I160" s="1"/>
      <c r="J160" s="1"/>
      <c r="K160" s="1"/>
      <c r="L160" s="1"/>
      <c r="M160" s="1"/>
      <c r="N160" s="1"/>
      <c r="O160" s="1"/>
      <c r="P160" s="42" t="str">
        <f t="shared" si="17"/>
        <v/>
      </c>
      <c r="Q160" s="41"/>
      <c r="R160" s="41"/>
      <c r="S160" s="43" t="str">
        <f t="shared" si="18"/>
        <v/>
      </c>
      <c r="T160" s="44" t="str">
        <f t="shared" si="19"/>
        <v/>
      </c>
      <c r="U160" s="45"/>
      <c r="V160" s="1"/>
      <c r="W160" s="1"/>
      <c r="X160" s="1"/>
      <c r="Y160" s="1"/>
      <c r="Z160" s="1"/>
      <c r="AA160" s="46"/>
    </row>
    <row r="161" spans="1:27" x14ac:dyDescent="0.25">
      <c r="A161" s="34" t="str">
        <f t="shared" si="15"/>
        <v xml:space="preserve"> </v>
      </c>
      <c r="B161" s="34" t="str">
        <f t="shared" si="16"/>
        <v/>
      </c>
      <c r="C161" s="1">
        <v>156</v>
      </c>
      <c r="D161" s="41"/>
      <c r="E161" s="1"/>
      <c r="F161" s="1"/>
      <c r="G161" s="1"/>
      <c r="H161" s="1"/>
      <c r="I161" s="1"/>
      <c r="J161" s="1"/>
      <c r="K161" s="1"/>
      <c r="L161" s="1"/>
      <c r="M161" s="1"/>
      <c r="N161" s="1"/>
      <c r="O161" s="1"/>
      <c r="P161" s="42" t="str">
        <f t="shared" si="17"/>
        <v/>
      </c>
      <c r="Q161" s="41"/>
      <c r="R161" s="41"/>
      <c r="S161" s="43" t="str">
        <f t="shared" si="18"/>
        <v/>
      </c>
      <c r="T161" s="44" t="str">
        <f t="shared" si="19"/>
        <v/>
      </c>
      <c r="U161" s="45"/>
      <c r="V161" s="1"/>
      <c r="W161" s="1"/>
      <c r="X161" s="1"/>
      <c r="Y161" s="1"/>
      <c r="Z161" s="1"/>
      <c r="AA161" s="46"/>
    </row>
    <row r="162" spans="1:27" x14ac:dyDescent="0.25">
      <c r="A162" s="34" t="str">
        <f t="shared" si="15"/>
        <v xml:space="preserve"> </v>
      </c>
      <c r="B162" s="34" t="str">
        <f t="shared" si="16"/>
        <v/>
      </c>
      <c r="C162" s="1">
        <v>157</v>
      </c>
      <c r="D162" s="41"/>
      <c r="E162" s="1"/>
      <c r="F162" s="1"/>
      <c r="G162" s="1"/>
      <c r="H162" s="1"/>
      <c r="I162" s="1"/>
      <c r="J162" s="1"/>
      <c r="K162" s="1"/>
      <c r="L162" s="1"/>
      <c r="M162" s="1"/>
      <c r="N162" s="1"/>
      <c r="O162" s="1"/>
      <c r="P162" s="42" t="str">
        <f t="shared" si="17"/>
        <v/>
      </c>
      <c r="Q162" s="41"/>
      <c r="R162" s="41"/>
      <c r="S162" s="43" t="str">
        <f t="shared" si="18"/>
        <v/>
      </c>
      <c r="T162" s="44" t="str">
        <f t="shared" si="19"/>
        <v/>
      </c>
      <c r="U162" s="45"/>
      <c r="V162" s="1"/>
      <c r="W162" s="1"/>
      <c r="X162" s="1"/>
      <c r="Y162" s="1"/>
      <c r="Z162" s="1"/>
      <c r="AA162" s="46"/>
    </row>
    <row r="163" spans="1:27" x14ac:dyDescent="0.25">
      <c r="A163" s="34" t="str">
        <f t="shared" si="15"/>
        <v xml:space="preserve"> </v>
      </c>
      <c r="B163" s="34" t="str">
        <f t="shared" si="16"/>
        <v/>
      </c>
      <c r="C163" s="1">
        <v>158</v>
      </c>
      <c r="D163" s="41"/>
      <c r="E163" s="1"/>
      <c r="F163" s="1"/>
      <c r="G163" s="1"/>
      <c r="H163" s="1"/>
      <c r="I163" s="1"/>
      <c r="J163" s="1"/>
      <c r="K163" s="1"/>
      <c r="L163" s="1"/>
      <c r="M163" s="1"/>
      <c r="N163" s="1"/>
      <c r="O163" s="1"/>
      <c r="P163" s="42" t="str">
        <f t="shared" si="17"/>
        <v/>
      </c>
      <c r="Q163" s="41"/>
      <c r="R163" s="41"/>
      <c r="S163" s="43" t="str">
        <f t="shared" si="18"/>
        <v/>
      </c>
      <c r="T163" s="44" t="str">
        <f t="shared" si="19"/>
        <v/>
      </c>
      <c r="U163" s="45"/>
      <c r="V163" s="1"/>
      <c r="W163" s="1"/>
      <c r="X163" s="1"/>
      <c r="Y163" s="1"/>
      <c r="Z163" s="1"/>
      <c r="AA163" s="46"/>
    </row>
    <row r="164" spans="1:27" x14ac:dyDescent="0.25">
      <c r="A164" s="34" t="str">
        <f t="shared" si="15"/>
        <v xml:space="preserve"> </v>
      </c>
      <c r="B164" s="34" t="str">
        <f t="shared" si="16"/>
        <v/>
      </c>
      <c r="C164" s="1">
        <v>159</v>
      </c>
      <c r="D164" s="41"/>
      <c r="E164" s="1"/>
      <c r="F164" s="1"/>
      <c r="G164" s="1"/>
      <c r="H164" s="1"/>
      <c r="I164" s="1"/>
      <c r="J164" s="1"/>
      <c r="K164" s="1"/>
      <c r="L164" s="1"/>
      <c r="M164" s="1"/>
      <c r="N164" s="1"/>
      <c r="O164" s="1"/>
      <c r="P164" s="42" t="str">
        <f t="shared" si="17"/>
        <v/>
      </c>
      <c r="Q164" s="41"/>
      <c r="R164" s="41"/>
      <c r="S164" s="43" t="str">
        <f t="shared" si="18"/>
        <v/>
      </c>
      <c r="T164" s="44" t="str">
        <f t="shared" si="19"/>
        <v/>
      </c>
      <c r="U164" s="45"/>
      <c r="V164" s="1"/>
      <c r="W164" s="1"/>
      <c r="X164" s="1"/>
      <c r="Y164" s="1"/>
      <c r="Z164" s="1"/>
      <c r="AA164" s="46"/>
    </row>
    <row r="165" spans="1:27" x14ac:dyDescent="0.25">
      <c r="A165" s="34" t="str">
        <f t="shared" si="15"/>
        <v xml:space="preserve"> </v>
      </c>
      <c r="B165" s="34" t="str">
        <f t="shared" si="16"/>
        <v/>
      </c>
      <c r="C165" s="1">
        <v>160</v>
      </c>
      <c r="D165" s="41"/>
      <c r="E165" s="1"/>
      <c r="F165" s="1"/>
      <c r="G165" s="1"/>
      <c r="H165" s="1"/>
      <c r="I165" s="1"/>
      <c r="J165" s="1"/>
      <c r="K165" s="1"/>
      <c r="L165" s="1"/>
      <c r="M165" s="1"/>
      <c r="N165" s="1"/>
      <c r="O165" s="1"/>
      <c r="P165" s="42" t="str">
        <f t="shared" si="17"/>
        <v/>
      </c>
      <c r="Q165" s="41"/>
      <c r="R165" s="41"/>
      <c r="S165" s="43" t="str">
        <f t="shared" si="18"/>
        <v/>
      </c>
      <c r="T165" s="44" t="str">
        <f t="shared" si="19"/>
        <v/>
      </c>
      <c r="U165" s="45"/>
      <c r="V165" s="1"/>
      <c r="W165" s="1"/>
      <c r="X165" s="1"/>
      <c r="Y165" s="1"/>
      <c r="Z165" s="1"/>
      <c r="AA165" s="46"/>
    </row>
    <row r="166" spans="1:27" x14ac:dyDescent="0.25">
      <c r="A166" s="34" t="str">
        <f t="shared" si="15"/>
        <v xml:space="preserve"> </v>
      </c>
      <c r="B166" s="34" t="str">
        <f t="shared" si="16"/>
        <v/>
      </c>
      <c r="C166" s="1">
        <v>161</v>
      </c>
      <c r="D166" s="41"/>
      <c r="E166" s="1"/>
      <c r="F166" s="1"/>
      <c r="G166" s="1"/>
      <c r="H166" s="1"/>
      <c r="I166" s="1"/>
      <c r="J166" s="1"/>
      <c r="K166" s="1"/>
      <c r="L166" s="1"/>
      <c r="M166" s="1"/>
      <c r="N166" s="1"/>
      <c r="O166" s="1"/>
      <c r="P166" s="42" t="str">
        <f t="shared" si="17"/>
        <v/>
      </c>
      <c r="Q166" s="41"/>
      <c r="R166" s="41"/>
      <c r="S166" s="43" t="str">
        <f t="shared" si="18"/>
        <v/>
      </c>
      <c r="T166" s="44" t="str">
        <f t="shared" si="19"/>
        <v/>
      </c>
      <c r="U166" s="45"/>
      <c r="V166" s="1"/>
      <c r="W166" s="1"/>
      <c r="X166" s="1"/>
      <c r="Y166" s="1"/>
      <c r="Z166" s="1"/>
      <c r="AA166" s="46"/>
    </row>
    <row r="167" spans="1:27" x14ac:dyDescent="0.25">
      <c r="A167" s="34" t="str">
        <f t="shared" si="15"/>
        <v xml:space="preserve"> </v>
      </c>
      <c r="B167" s="34" t="str">
        <f t="shared" si="16"/>
        <v/>
      </c>
      <c r="C167" s="1">
        <v>162</v>
      </c>
      <c r="D167" s="41"/>
      <c r="E167" s="1"/>
      <c r="F167" s="1"/>
      <c r="G167" s="1"/>
      <c r="H167" s="1"/>
      <c r="I167" s="1"/>
      <c r="J167" s="1"/>
      <c r="K167" s="1"/>
      <c r="L167" s="1"/>
      <c r="M167" s="1"/>
      <c r="N167" s="1"/>
      <c r="O167" s="1"/>
      <c r="P167" s="42" t="str">
        <f t="shared" si="17"/>
        <v/>
      </c>
      <c r="Q167" s="41"/>
      <c r="R167" s="41"/>
      <c r="S167" s="43" t="str">
        <f t="shared" si="18"/>
        <v/>
      </c>
      <c r="T167" s="44" t="str">
        <f t="shared" si="19"/>
        <v/>
      </c>
      <c r="U167" s="45"/>
      <c r="V167" s="1"/>
      <c r="W167" s="1"/>
      <c r="X167" s="1"/>
      <c r="Y167" s="1"/>
      <c r="Z167" s="1"/>
      <c r="AA167" s="46"/>
    </row>
    <row r="168" spans="1:27" x14ac:dyDescent="0.25">
      <c r="A168" s="34" t="str">
        <f t="shared" si="15"/>
        <v xml:space="preserve"> </v>
      </c>
      <c r="B168" s="34" t="str">
        <f t="shared" si="16"/>
        <v/>
      </c>
      <c r="C168" s="1">
        <v>163</v>
      </c>
      <c r="D168" s="41"/>
      <c r="E168" s="1"/>
      <c r="F168" s="1"/>
      <c r="G168" s="1"/>
      <c r="H168" s="1"/>
      <c r="I168" s="1"/>
      <c r="J168" s="1"/>
      <c r="K168" s="1"/>
      <c r="L168" s="1"/>
      <c r="M168" s="1"/>
      <c r="N168" s="1"/>
      <c r="O168" s="1"/>
      <c r="P168" s="42" t="str">
        <f t="shared" si="17"/>
        <v/>
      </c>
      <c r="Q168" s="41"/>
      <c r="R168" s="41"/>
      <c r="S168" s="43" t="str">
        <f t="shared" si="18"/>
        <v/>
      </c>
      <c r="T168" s="44" t="str">
        <f t="shared" si="19"/>
        <v/>
      </c>
      <c r="U168" s="45"/>
      <c r="V168" s="1"/>
      <c r="W168" s="1"/>
      <c r="X168" s="1"/>
      <c r="Y168" s="1"/>
      <c r="Z168" s="1"/>
      <c r="AA168" s="46"/>
    </row>
    <row r="169" spans="1:27" x14ac:dyDescent="0.25">
      <c r="A169" s="34" t="str">
        <f t="shared" si="15"/>
        <v xml:space="preserve"> </v>
      </c>
      <c r="B169" s="34" t="str">
        <f t="shared" si="16"/>
        <v/>
      </c>
      <c r="C169" s="1">
        <v>164</v>
      </c>
      <c r="D169" s="41"/>
      <c r="E169" s="1"/>
      <c r="F169" s="1"/>
      <c r="G169" s="1"/>
      <c r="H169" s="1"/>
      <c r="I169" s="1"/>
      <c r="J169" s="1"/>
      <c r="K169" s="1"/>
      <c r="L169" s="1"/>
      <c r="M169" s="1"/>
      <c r="N169" s="1"/>
      <c r="O169" s="1"/>
      <c r="P169" s="42" t="str">
        <f t="shared" si="17"/>
        <v/>
      </c>
      <c r="Q169" s="41"/>
      <c r="R169" s="41"/>
      <c r="S169" s="43" t="str">
        <f t="shared" si="18"/>
        <v/>
      </c>
      <c r="T169" s="44" t="str">
        <f t="shared" si="19"/>
        <v/>
      </c>
      <c r="U169" s="45"/>
      <c r="V169" s="1"/>
      <c r="W169" s="1"/>
      <c r="X169" s="1"/>
      <c r="Y169" s="1"/>
      <c r="Z169" s="1"/>
      <c r="AA169" s="46"/>
    </row>
    <row r="170" spans="1:27" x14ac:dyDescent="0.25">
      <c r="A170" s="34" t="str">
        <f t="shared" si="15"/>
        <v xml:space="preserve"> </v>
      </c>
      <c r="B170" s="34" t="str">
        <f t="shared" si="16"/>
        <v/>
      </c>
      <c r="C170" s="1">
        <v>165</v>
      </c>
      <c r="D170" s="41"/>
      <c r="E170" s="1"/>
      <c r="F170" s="1"/>
      <c r="G170" s="1"/>
      <c r="H170" s="1"/>
      <c r="I170" s="1"/>
      <c r="J170" s="1"/>
      <c r="K170" s="1"/>
      <c r="L170" s="1"/>
      <c r="M170" s="1"/>
      <c r="N170" s="1"/>
      <c r="O170" s="1"/>
      <c r="P170" s="42" t="str">
        <f t="shared" si="17"/>
        <v/>
      </c>
      <c r="Q170" s="41"/>
      <c r="R170" s="41"/>
      <c r="S170" s="43" t="str">
        <f t="shared" si="18"/>
        <v/>
      </c>
      <c r="T170" s="44" t="str">
        <f t="shared" si="19"/>
        <v/>
      </c>
      <c r="U170" s="45"/>
      <c r="V170" s="1"/>
      <c r="W170" s="1"/>
      <c r="X170" s="1"/>
      <c r="Y170" s="1"/>
      <c r="Z170" s="1"/>
      <c r="AA170" s="46"/>
    </row>
    <row r="171" spans="1:27" x14ac:dyDescent="0.25">
      <c r="A171" s="34" t="str">
        <f t="shared" si="15"/>
        <v xml:space="preserve"> </v>
      </c>
      <c r="B171" s="34" t="str">
        <f t="shared" si="16"/>
        <v/>
      </c>
      <c r="C171" s="1">
        <v>166</v>
      </c>
      <c r="D171" s="41"/>
      <c r="E171" s="1"/>
      <c r="F171" s="1"/>
      <c r="G171" s="1"/>
      <c r="H171" s="1"/>
      <c r="I171" s="1"/>
      <c r="J171" s="1"/>
      <c r="K171" s="1"/>
      <c r="L171" s="1"/>
      <c r="M171" s="1"/>
      <c r="N171" s="1"/>
      <c r="O171" s="1"/>
      <c r="P171" s="42" t="str">
        <f t="shared" si="17"/>
        <v/>
      </c>
      <c r="Q171" s="41"/>
      <c r="R171" s="41"/>
      <c r="S171" s="43" t="str">
        <f t="shared" si="18"/>
        <v/>
      </c>
      <c r="T171" s="44" t="str">
        <f t="shared" si="19"/>
        <v/>
      </c>
      <c r="U171" s="45"/>
      <c r="V171" s="1"/>
      <c r="W171" s="1"/>
      <c r="X171" s="1"/>
      <c r="Y171" s="1"/>
      <c r="Z171" s="1"/>
      <c r="AA171" s="46"/>
    </row>
    <row r="172" spans="1:27" x14ac:dyDescent="0.25">
      <c r="A172" s="34" t="str">
        <f t="shared" si="15"/>
        <v xml:space="preserve"> </v>
      </c>
      <c r="B172" s="34" t="str">
        <f t="shared" si="16"/>
        <v/>
      </c>
      <c r="C172" s="1">
        <v>167</v>
      </c>
      <c r="D172" s="41"/>
      <c r="E172" s="1"/>
      <c r="F172" s="1"/>
      <c r="G172" s="1"/>
      <c r="H172" s="1"/>
      <c r="I172" s="1"/>
      <c r="J172" s="1"/>
      <c r="K172" s="1"/>
      <c r="L172" s="1"/>
      <c r="M172" s="1"/>
      <c r="N172" s="1"/>
      <c r="O172" s="1"/>
      <c r="P172" s="42" t="str">
        <f t="shared" si="17"/>
        <v/>
      </c>
      <c r="Q172" s="41"/>
      <c r="R172" s="41"/>
      <c r="S172" s="43" t="str">
        <f t="shared" si="18"/>
        <v/>
      </c>
      <c r="T172" s="44" t="str">
        <f t="shared" si="19"/>
        <v/>
      </c>
      <c r="U172" s="45"/>
      <c r="V172" s="1"/>
      <c r="W172" s="1"/>
      <c r="X172" s="1"/>
      <c r="Y172" s="1"/>
      <c r="Z172" s="1"/>
      <c r="AA172" s="46"/>
    </row>
    <row r="173" spans="1:27" x14ac:dyDescent="0.25">
      <c r="A173" s="34" t="str">
        <f t="shared" si="15"/>
        <v xml:space="preserve"> </v>
      </c>
      <c r="B173" s="34" t="str">
        <f t="shared" si="16"/>
        <v/>
      </c>
      <c r="C173" s="1">
        <v>168</v>
      </c>
      <c r="D173" s="41"/>
      <c r="E173" s="1"/>
      <c r="F173" s="1"/>
      <c r="G173" s="1"/>
      <c r="H173" s="1"/>
      <c r="I173" s="1"/>
      <c r="J173" s="1"/>
      <c r="K173" s="1"/>
      <c r="L173" s="1"/>
      <c r="M173" s="1"/>
      <c r="N173" s="1"/>
      <c r="O173" s="1"/>
      <c r="P173" s="42" t="str">
        <f t="shared" si="17"/>
        <v/>
      </c>
      <c r="Q173" s="41"/>
      <c r="R173" s="41"/>
      <c r="S173" s="43" t="str">
        <f t="shared" si="18"/>
        <v/>
      </c>
      <c r="T173" s="44" t="str">
        <f t="shared" si="19"/>
        <v/>
      </c>
      <c r="U173" s="45"/>
      <c r="V173" s="1"/>
      <c r="W173" s="1"/>
      <c r="X173" s="1"/>
      <c r="Y173" s="1"/>
      <c r="Z173" s="1"/>
      <c r="AA173" s="46"/>
    </row>
    <row r="174" spans="1:27" x14ac:dyDescent="0.25">
      <c r="A174" s="34" t="str">
        <f t="shared" si="15"/>
        <v xml:space="preserve"> </v>
      </c>
      <c r="B174" s="34" t="str">
        <f t="shared" si="16"/>
        <v/>
      </c>
      <c r="C174" s="1">
        <v>169</v>
      </c>
      <c r="D174" s="41"/>
      <c r="E174" s="1"/>
      <c r="F174" s="1"/>
      <c r="G174" s="1"/>
      <c r="H174" s="1"/>
      <c r="I174" s="1"/>
      <c r="J174" s="1"/>
      <c r="K174" s="1"/>
      <c r="L174" s="1"/>
      <c r="M174" s="1"/>
      <c r="N174" s="1"/>
      <c r="O174" s="1"/>
      <c r="P174" s="42" t="str">
        <f t="shared" si="17"/>
        <v/>
      </c>
      <c r="Q174" s="41"/>
      <c r="R174" s="41"/>
      <c r="S174" s="43" t="str">
        <f t="shared" si="18"/>
        <v/>
      </c>
      <c r="T174" s="44" t="str">
        <f t="shared" si="19"/>
        <v/>
      </c>
      <c r="U174" s="45"/>
      <c r="V174" s="1"/>
      <c r="W174" s="1"/>
      <c r="X174" s="1"/>
      <c r="Y174" s="1"/>
      <c r="Z174" s="1"/>
      <c r="AA174" s="46"/>
    </row>
    <row r="175" spans="1:27" x14ac:dyDescent="0.25">
      <c r="A175" s="34" t="str">
        <f t="shared" si="15"/>
        <v xml:space="preserve"> </v>
      </c>
      <c r="B175" s="34" t="str">
        <f t="shared" si="16"/>
        <v/>
      </c>
      <c r="C175" s="1">
        <v>170</v>
      </c>
      <c r="D175" s="41"/>
      <c r="E175" s="1"/>
      <c r="F175" s="1"/>
      <c r="G175" s="1"/>
      <c r="H175" s="1"/>
      <c r="I175" s="1"/>
      <c r="J175" s="1"/>
      <c r="K175" s="1"/>
      <c r="L175" s="1"/>
      <c r="M175" s="1"/>
      <c r="N175" s="1"/>
      <c r="O175" s="1"/>
      <c r="P175" s="42" t="str">
        <f t="shared" si="17"/>
        <v/>
      </c>
      <c r="Q175" s="41"/>
      <c r="R175" s="41"/>
      <c r="S175" s="43" t="str">
        <f t="shared" si="18"/>
        <v/>
      </c>
      <c r="T175" s="44" t="str">
        <f t="shared" si="19"/>
        <v/>
      </c>
      <c r="U175" s="45"/>
      <c r="V175" s="1"/>
      <c r="W175" s="1"/>
      <c r="X175" s="1"/>
      <c r="Y175" s="1"/>
      <c r="Z175" s="1"/>
      <c r="AA175" s="46"/>
    </row>
    <row r="176" spans="1:27" x14ac:dyDescent="0.25">
      <c r="A176" s="34" t="str">
        <f t="shared" si="15"/>
        <v xml:space="preserve"> </v>
      </c>
      <c r="B176" s="34" t="str">
        <f t="shared" si="16"/>
        <v/>
      </c>
      <c r="C176" s="1">
        <v>171</v>
      </c>
      <c r="D176" s="41"/>
      <c r="E176" s="1"/>
      <c r="F176" s="1"/>
      <c r="G176" s="1"/>
      <c r="H176" s="1"/>
      <c r="I176" s="1"/>
      <c r="J176" s="1"/>
      <c r="K176" s="1"/>
      <c r="L176" s="1"/>
      <c r="M176" s="1"/>
      <c r="N176" s="1"/>
      <c r="O176" s="1"/>
      <c r="P176" s="42" t="str">
        <f t="shared" si="17"/>
        <v/>
      </c>
      <c r="Q176" s="41"/>
      <c r="R176" s="41"/>
      <c r="S176" s="43" t="str">
        <f t="shared" si="18"/>
        <v/>
      </c>
      <c r="T176" s="44" t="str">
        <f t="shared" si="19"/>
        <v/>
      </c>
      <c r="U176" s="45"/>
      <c r="V176" s="1"/>
      <c r="W176" s="1"/>
      <c r="X176" s="1"/>
      <c r="Y176" s="1"/>
      <c r="Z176" s="1"/>
      <c r="AA176" s="46"/>
    </row>
    <row r="177" spans="1:27" x14ac:dyDescent="0.25">
      <c r="A177" s="34" t="str">
        <f t="shared" si="15"/>
        <v xml:space="preserve"> </v>
      </c>
      <c r="B177" s="34" t="str">
        <f t="shared" si="16"/>
        <v/>
      </c>
      <c r="C177" s="1">
        <v>172</v>
      </c>
      <c r="D177" s="41"/>
      <c r="E177" s="1"/>
      <c r="F177" s="1"/>
      <c r="G177" s="1"/>
      <c r="H177" s="1"/>
      <c r="I177" s="1"/>
      <c r="J177" s="1"/>
      <c r="K177" s="1"/>
      <c r="L177" s="1"/>
      <c r="M177" s="1"/>
      <c r="N177" s="1"/>
      <c r="O177" s="1"/>
      <c r="P177" s="42" t="str">
        <f t="shared" si="17"/>
        <v/>
      </c>
      <c r="Q177" s="41"/>
      <c r="R177" s="41"/>
      <c r="S177" s="43" t="str">
        <f t="shared" si="18"/>
        <v/>
      </c>
      <c r="T177" s="44" t="str">
        <f t="shared" si="19"/>
        <v/>
      </c>
      <c r="U177" s="45"/>
      <c r="V177" s="1"/>
      <c r="W177" s="1"/>
      <c r="X177" s="1"/>
      <c r="Y177" s="1"/>
      <c r="Z177" s="1"/>
      <c r="AA177" s="46"/>
    </row>
    <row r="178" spans="1:27" x14ac:dyDescent="0.25">
      <c r="A178" s="34" t="str">
        <f t="shared" si="15"/>
        <v xml:space="preserve"> </v>
      </c>
      <c r="B178" s="34" t="str">
        <f t="shared" si="16"/>
        <v/>
      </c>
      <c r="C178" s="1">
        <v>173</v>
      </c>
      <c r="D178" s="41"/>
      <c r="E178" s="1"/>
      <c r="F178" s="1"/>
      <c r="G178" s="1"/>
      <c r="H178" s="1"/>
      <c r="I178" s="1"/>
      <c r="J178" s="1"/>
      <c r="K178" s="1"/>
      <c r="L178" s="1"/>
      <c r="M178" s="1"/>
      <c r="N178" s="1"/>
      <c r="O178" s="1"/>
      <c r="P178" s="42" t="str">
        <f t="shared" si="17"/>
        <v/>
      </c>
      <c r="Q178" s="41"/>
      <c r="R178" s="41"/>
      <c r="S178" s="43" t="str">
        <f t="shared" si="18"/>
        <v/>
      </c>
      <c r="T178" s="44" t="str">
        <f t="shared" si="19"/>
        <v/>
      </c>
      <c r="U178" s="45"/>
      <c r="V178" s="1"/>
      <c r="W178" s="1"/>
      <c r="X178" s="1"/>
      <c r="Y178" s="1"/>
      <c r="Z178" s="1"/>
      <c r="AA178" s="46"/>
    </row>
    <row r="179" spans="1:27" x14ac:dyDescent="0.25">
      <c r="A179" s="34" t="str">
        <f t="shared" si="15"/>
        <v xml:space="preserve"> </v>
      </c>
      <c r="B179" s="34" t="str">
        <f t="shared" si="16"/>
        <v/>
      </c>
      <c r="C179" s="1">
        <v>174</v>
      </c>
      <c r="D179" s="41"/>
      <c r="E179" s="1"/>
      <c r="F179" s="1"/>
      <c r="G179" s="1"/>
      <c r="H179" s="1"/>
      <c r="I179" s="1"/>
      <c r="J179" s="1"/>
      <c r="K179" s="1"/>
      <c r="L179" s="1"/>
      <c r="M179" s="1"/>
      <c r="N179" s="1"/>
      <c r="O179" s="1"/>
      <c r="P179" s="42" t="str">
        <f t="shared" si="17"/>
        <v/>
      </c>
      <c r="Q179" s="41"/>
      <c r="R179" s="41"/>
      <c r="S179" s="43" t="str">
        <f t="shared" si="18"/>
        <v/>
      </c>
      <c r="T179" s="44" t="str">
        <f t="shared" si="19"/>
        <v/>
      </c>
      <c r="U179" s="45"/>
      <c r="V179" s="1"/>
      <c r="W179" s="1"/>
      <c r="X179" s="1"/>
      <c r="Y179" s="1"/>
      <c r="Z179" s="1"/>
      <c r="AA179" s="46"/>
    </row>
    <row r="180" spans="1:27" x14ac:dyDescent="0.25">
      <c r="A180" s="34" t="str">
        <f t="shared" si="15"/>
        <v xml:space="preserve"> </v>
      </c>
      <c r="B180" s="34" t="str">
        <f t="shared" si="16"/>
        <v/>
      </c>
      <c r="C180" s="1">
        <v>175</v>
      </c>
      <c r="D180" s="41"/>
      <c r="E180" s="1"/>
      <c r="F180" s="1"/>
      <c r="G180" s="1"/>
      <c r="H180" s="1"/>
      <c r="I180" s="1"/>
      <c r="J180" s="1"/>
      <c r="K180" s="1"/>
      <c r="L180" s="1"/>
      <c r="M180" s="1"/>
      <c r="N180" s="1"/>
      <c r="O180" s="1"/>
      <c r="P180" s="42" t="str">
        <f t="shared" si="17"/>
        <v/>
      </c>
      <c r="Q180" s="41"/>
      <c r="R180" s="41"/>
      <c r="S180" s="43" t="str">
        <f t="shared" si="18"/>
        <v/>
      </c>
      <c r="T180" s="44" t="str">
        <f t="shared" si="19"/>
        <v/>
      </c>
      <c r="U180" s="45"/>
      <c r="V180" s="1"/>
      <c r="W180" s="1"/>
      <c r="X180" s="1"/>
      <c r="Y180" s="1"/>
      <c r="Z180" s="1"/>
      <c r="AA180" s="46"/>
    </row>
    <row r="181" spans="1:27" x14ac:dyDescent="0.25">
      <c r="A181" s="34" t="str">
        <f t="shared" si="15"/>
        <v xml:space="preserve"> </v>
      </c>
      <c r="B181" s="34" t="str">
        <f t="shared" si="16"/>
        <v/>
      </c>
      <c r="C181" s="1">
        <v>176</v>
      </c>
      <c r="D181" s="41"/>
      <c r="E181" s="1"/>
      <c r="F181" s="1"/>
      <c r="G181" s="1"/>
      <c r="H181" s="1"/>
      <c r="I181" s="1"/>
      <c r="J181" s="1"/>
      <c r="K181" s="1"/>
      <c r="L181" s="1"/>
      <c r="M181" s="1"/>
      <c r="N181" s="1"/>
      <c r="O181" s="1"/>
      <c r="P181" s="42" t="str">
        <f t="shared" si="17"/>
        <v/>
      </c>
      <c r="Q181" s="41"/>
      <c r="R181" s="41"/>
      <c r="S181" s="43" t="str">
        <f t="shared" si="18"/>
        <v/>
      </c>
      <c r="T181" s="44" t="str">
        <f t="shared" si="19"/>
        <v/>
      </c>
      <c r="U181" s="45"/>
      <c r="V181" s="1"/>
      <c r="W181" s="1"/>
      <c r="X181" s="1"/>
      <c r="Y181" s="1"/>
      <c r="Z181" s="1"/>
      <c r="AA181" s="46"/>
    </row>
    <row r="182" spans="1:27" x14ac:dyDescent="0.25">
      <c r="A182" s="34" t="str">
        <f t="shared" si="15"/>
        <v xml:space="preserve"> </v>
      </c>
      <c r="B182" s="34" t="str">
        <f t="shared" si="16"/>
        <v/>
      </c>
      <c r="C182" s="1">
        <v>177</v>
      </c>
      <c r="D182" s="41"/>
      <c r="E182" s="1"/>
      <c r="F182" s="1"/>
      <c r="G182" s="1"/>
      <c r="H182" s="1"/>
      <c r="I182" s="1"/>
      <c r="J182" s="1"/>
      <c r="K182" s="1"/>
      <c r="L182" s="1"/>
      <c r="M182" s="1"/>
      <c r="N182" s="1"/>
      <c r="O182" s="1"/>
      <c r="P182" s="42" t="str">
        <f t="shared" si="17"/>
        <v/>
      </c>
      <c r="Q182" s="41"/>
      <c r="R182" s="41"/>
      <c r="S182" s="43" t="str">
        <f t="shared" si="18"/>
        <v/>
      </c>
      <c r="T182" s="44" t="str">
        <f t="shared" si="19"/>
        <v/>
      </c>
      <c r="U182" s="45"/>
      <c r="V182" s="1"/>
      <c r="W182" s="1"/>
      <c r="X182" s="1"/>
      <c r="Y182" s="1"/>
      <c r="Z182" s="1"/>
      <c r="AA182" s="46"/>
    </row>
    <row r="183" spans="1:27" x14ac:dyDescent="0.25">
      <c r="A183" s="34" t="str">
        <f t="shared" si="15"/>
        <v xml:space="preserve"> </v>
      </c>
      <c r="B183" s="34" t="str">
        <f t="shared" si="16"/>
        <v/>
      </c>
      <c r="C183" s="1">
        <v>178</v>
      </c>
      <c r="D183" s="41"/>
      <c r="E183" s="1"/>
      <c r="F183" s="1"/>
      <c r="G183" s="1"/>
      <c r="H183" s="1"/>
      <c r="I183" s="1"/>
      <c r="J183" s="1"/>
      <c r="K183" s="1"/>
      <c r="L183" s="1"/>
      <c r="M183" s="1"/>
      <c r="N183" s="1"/>
      <c r="O183" s="1"/>
      <c r="P183" s="42" t="str">
        <f t="shared" si="17"/>
        <v/>
      </c>
      <c r="Q183" s="41"/>
      <c r="R183" s="41"/>
      <c r="S183" s="43" t="str">
        <f t="shared" si="18"/>
        <v/>
      </c>
      <c r="T183" s="44" t="str">
        <f t="shared" si="19"/>
        <v/>
      </c>
      <c r="U183" s="45"/>
      <c r="V183" s="1"/>
      <c r="W183" s="1"/>
      <c r="X183" s="1"/>
      <c r="Y183" s="1"/>
      <c r="Z183" s="1"/>
      <c r="AA183" s="46"/>
    </row>
    <row r="184" spans="1:27" x14ac:dyDescent="0.25">
      <c r="A184" s="34" t="str">
        <f t="shared" si="15"/>
        <v xml:space="preserve"> </v>
      </c>
      <c r="B184" s="34" t="str">
        <f t="shared" si="16"/>
        <v/>
      </c>
      <c r="C184" s="1">
        <v>179</v>
      </c>
      <c r="D184" s="41"/>
      <c r="E184" s="1"/>
      <c r="F184" s="1"/>
      <c r="G184" s="1"/>
      <c r="H184" s="1"/>
      <c r="I184" s="1"/>
      <c r="J184" s="1"/>
      <c r="K184" s="1"/>
      <c r="L184" s="1"/>
      <c r="M184" s="1"/>
      <c r="N184" s="1"/>
      <c r="O184" s="1"/>
      <c r="P184" s="42" t="str">
        <f t="shared" si="17"/>
        <v/>
      </c>
      <c r="Q184" s="41"/>
      <c r="R184" s="41"/>
      <c r="S184" s="43" t="str">
        <f t="shared" si="18"/>
        <v/>
      </c>
      <c r="T184" s="44" t="str">
        <f t="shared" si="19"/>
        <v/>
      </c>
      <c r="U184" s="45"/>
      <c r="V184" s="1"/>
      <c r="W184" s="1"/>
      <c r="X184" s="1"/>
      <c r="Y184" s="1"/>
      <c r="Z184" s="1"/>
      <c r="AA184" s="46"/>
    </row>
    <row r="185" spans="1:27" x14ac:dyDescent="0.25">
      <c r="A185" s="34" t="str">
        <f t="shared" si="15"/>
        <v xml:space="preserve"> </v>
      </c>
      <c r="B185" s="34" t="str">
        <f t="shared" si="16"/>
        <v/>
      </c>
      <c r="C185" s="1">
        <v>180</v>
      </c>
      <c r="D185" s="41"/>
      <c r="E185" s="1"/>
      <c r="F185" s="1"/>
      <c r="G185" s="1"/>
      <c r="H185" s="1"/>
      <c r="I185" s="1"/>
      <c r="J185" s="1"/>
      <c r="K185" s="1"/>
      <c r="L185" s="1"/>
      <c r="M185" s="1"/>
      <c r="N185" s="1"/>
      <c r="O185" s="1"/>
      <c r="P185" s="42" t="str">
        <f t="shared" si="17"/>
        <v/>
      </c>
      <c r="Q185" s="41"/>
      <c r="R185" s="41"/>
      <c r="S185" s="43" t="str">
        <f t="shared" si="18"/>
        <v/>
      </c>
      <c r="T185" s="44" t="str">
        <f t="shared" si="19"/>
        <v/>
      </c>
      <c r="U185" s="45"/>
      <c r="V185" s="1"/>
      <c r="W185" s="1"/>
      <c r="X185" s="1"/>
      <c r="Y185" s="1"/>
      <c r="Z185" s="1"/>
      <c r="AA185" s="46"/>
    </row>
    <row r="186" spans="1:27" x14ac:dyDescent="0.25">
      <c r="A186" s="34" t="str">
        <f t="shared" si="15"/>
        <v xml:space="preserve"> </v>
      </c>
      <c r="B186" s="34" t="str">
        <f t="shared" si="16"/>
        <v/>
      </c>
      <c r="C186" s="1">
        <v>181</v>
      </c>
      <c r="D186" s="41"/>
      <c r="E186" s="1"/>
      <c r="F186" s="1"/>
      <c r="G186" s="1"/>
      <c r="H186" s="1"/>
      <c r="I186" s="1"/>
      <c r="J186" s="1"/>
      <c r="K186" s="1"/>
      <c r="L186" s="1"/>
      <c r="M186" s="1"/>
      <c r="N186" s="1"/>
      <c r="O186" s="1"/>
      <c r="P186" s="42" t="str">
        <f t="shared" si="17"/>
        <v/>
      </c>
      <c r="Q186" s="41"/>
      <c r="R186" s="41"/>
      <c r="S186" s="43" t="str">
        <f t="shared" si="18"/>
        <v/>
      </c>
      <c r="T186" s="44" t="str">
        <f t="shared" si="19"/>
        <v/>
      </c>
      <c r="U186" s="45"/>
      <c r="V186" s="1"/>
      <c r="W186" s="1"/>
      <c r="X186" s="1"/>
      <c r="Y186" s="1"/>
      <c r="Z186" s="1"/>
      <c r="AA186" s="46"/>
    </row>
    <row r="187" spans="1:27" x14ac:dyDescent="0.25">
      <c r="A187" s="34" t="str">
        <f t="shared" si="15"/>
        <v xml:space="preserve"> </v>
      </c>
      <c r="B187" s="34" t="str">
        <f t="shared" si="16"/>
        <v/>
      </c>
      <c r="C187" s="1">
        <v>182</v>
      </c>
      <c r="D187" s="41"/>
      <c r="E187" s="1"/>
      <c r="F187" s="1"/>
      <c r="G187" s="1"/>
      <c r="H187" s="1"/>
      <c r="I187" s="1"/>
      <c r="J187" s="1"/>
      <c r="K187" s="1"/>
      <c r="L187" s="1"/>
      <c r="M187" s="1"/>
      <c r="N187" s="1"/>
      <c r="O187" s="1"/>
      <c r="P187" s="42" t="str">
        <f t="shared" si="17"/>
        <v/>
      </c>
      <c r="Q187" s="41"/>
      <c r="R187" s="41"/>
      <c r="S187" s="43" t="str">
        <f t="shared" si="18"/>
        <v/>
      </c>
      <c r="T187" s="44" t="str">
        <f t="shared" si="19"/>
        <v/>
      </c>
      <c r="U187" s="45"/>
      <c r="V187" s="1"/>
      <c r="W187" s="1"/>
      <c r="X187" s="1"/>
      <c r="Y187" s="1"/>
      <c r="Z187" s="1"/>
      <c r="AA187" s="46"/>
    </row>
    <row r="188" spans="1:27" x14ac:dyDescent="0.25">
      <c r="A188" s="34" t="str">
        <f t="shared" si="15"/>
        <v xml:space="preserve"> </v>
      </c>
      <c r="B188" s="34" t="str">
        <f t="shared" si="16"/>
        <v/>
      </c>
      <c r="C188" s="1">
        <v>183</v>
      </c>
      <c r="D188" s="41"/>
      <c r="E188" s="1"/>
      <c r="F188" s="1"/>
      <c r="G188" s="1"/>
      <c r="H188" s="1"/>
      <c r="I188" s="1"/>
      <c r="J188" s="1"/>
      <c r="K188" s="1"/>
      <c r="L188" s="1"/>
      <c r="M188" s="1"/>
      <c r="N188" s="1"/>
      <c r="O188" s="1"/>
      <c r="P188" s="42" t="str">
        <f t="shared" si="17"/>
        <v/>
      </c>
      <c r="Q188" s="41"/>
      <c r="R188" s="41"/>
      <c r="S188" s="43" t="str">
        <f t="shared" si="18"/>
        <v/>
      </c>
      <c r="T188" s="44" t="str">
        <f t="shared" si="19"/>
        <v/>
      </c>
      <c r="U188" s="45"/>
      <c r="V188" s="1"/>
      <c r="W188" s="1"/>
      <c r="X188" s="1"/>
      <c r="Y188" s="1"/>
      <c r="Z188" s="1"/>
      <c r="AA188" s="46"/>
    </row>
    <row r="189" spans="1:27" x14ac:dyDescent="0.25">
      <c r="A189" s="34" t="str">
        <f t="shared" si="15"/>
        <v xml:space="preserve"> </v>
      </c>
      <c r="B189" s="34" t="str">
        <f t="shared" si="16"/>
        <v/>
      </c>
      <c r="C189" s="1">
        <v>184</v>
      </c>
      <c r="D189" s="41"/>
      <c r="E189" s="1"/>
      <c r="F189" s="1"/>
      <c r="G189" s="1"/>
      <c r="H189" s="1"/>
      <c r="I189" s="1"/>
      <c r="J189" s="1"/>
      <c r="K189" s="1"/>
      <c r="L189" s="1"/>
      <c r="M189" s="1"/>
      <c r="N189" s="1"/>
      <c r="O189" s="1"/>
      <c r="P189" s="42" t="str">
        <f t="shared" si="17"/>
        <v/>
      </c>
      <c r="Q189" s="41"/>
      <c r="R189" s="41"/>
      <c r="S189" s="43" t="str">
        <f t="shared" si="18"/>
        <v/>
      </c>
      <c r="T189" s="44" t="str">
        <f t="shared" si="19"/>
        <v/>
      </c>
      <c r="U189" s="45"/>
      <c r="V189" s="1"/>
      <c r="W189" s="1"/>
      <c r="X189" s="1"/>
      <c r="Y189" s="1"/>
      <c r="Z189" s="1"/>
      <c r="AA189" s="46"/>
    </row>
    <row r="190" spans="1:27" x14ac:dyDescent="0.25">
      <c r="A190" s="34" t="str">
        <f t="shared" si="15"/>
        <v xml:space="preserve"> </v>
      </c>
      <c r="B190" s="34" t="str">
        <f t="shared" si="16"/>
        <v/>
      </c>
      <c r="C190" s="1">
        <v>185</v>
      </c>
      <c r="D190" s="41"/>
      <c r="E190" s="1"/>
      <c r="F190" s="1"/>
      <c r="G190" s="1"/>
      <c r="H190" s="1"/>
      <c r="I190" s="1"/>
      <c r="J190" s="1"/>
      <c r="K190" s="1"/>
      <c r="L190" s="1"/>
      <c r="M190" s="1"/>
      <c r="N190" s="1"/>
      <c r="O190" s="1"/>
      <c r="P190" s="42" t="str">
        <f t="shared" si="17"/>
        <v/>
      </c>
      <c r="Q190" s="41"/>
      <c r="R190" s="41"/>
      <c r="S190" s="43" t="str">
        <f t="shared" si="18"/>
        <v/>
      </c>
      <c r="T190" s="44" t="str">
        <f t="shared" si="19"/>
        <v/>
      </c>
      <c r="U190" s="45"/>
      <c r="V190" s="1"/>
      <c r="W190" s="1"/>
      <c r="X190" s="1"/>
      <c r="Y190" s="1"/>
      <c r="Z190" s="1"/>
      <c r="AA190" s="46"/>
    </row>
    <row r="191" spans="1:27" x14ac:dyDescent="0.25">
      <c r="A191" s="34" t="str">
        <f t="shared" si="15"/>
        <v xml:space="preserve"> </v>
      </c>
      <c r="B191" s="34" t="str">
        <f t="shared" si="16"/>
        <v/>
      </c>
      <c r="C191" s="1">
        <v>186</v>
      </c>
      <c r="D191" s="41"/>
      <c r="E191" s="1"/>
      <c r="F191" s="1"/>
      <c r="G191" s="1"/>
      <c r="H191" s="1"/>
      <c r="I191" s="1"/>
      <c r="J191" s="1"/>
      <c r="K191" s="1"/>
      <c r="L191" s="1"/>
      <c r="M191" s="1"/>
      <c r="N191" s="1"/>
      <c r="O191" s="1"/>
      <c r="P191" s="42" t="str">
        <f t="shared" si="17"/>
        <v/>
      </c>
      <c r="Q191" s="41"/>
      <c r="R191" s="41"/>
      <c r="S191" s="43" t="str">
        <f t="shared" si="18"/>
        <v/>
      </c>
      <c r="T191" s="44" t="str">
        <f t="shared" si="19"/>
        <v/>
      </c>
      <c r="U191" s="45"/>
      <c r="V191" s="1"/>
      <c r="W191" s="1"/>
      <c r="X191" s="1"/>
      <c r="Y191" s="1"/>
      <c r="Z191" s="1"/>
      <c r="AA191" s="46"/>
    </row>
    <row r="192" spans="1:27" x14ac:dyDescent="0.25">
      <c r="A192" s="34" t="str">
        <f t="shared" si="15"/>
        <v xml:space="preserve"> </v>
      </c>
      <c r="B192" s="34" t="str">
        <f t="shared" si="16"/>
        <v/>
      </c>
      <c r="C192" s="1">
        <v>187</v>
      </c>
      <c r="D192" s="41"/>
      <c r="E192" s="1"/>
      <c r="F192" s="1"/>
      <c r="G192" s="1"/>
      <c r="H192" s="1"/>
      <c r="I192" s="1"/>
      <c r="J192" s="1"/>
      <c r="K192" s="1"/>
      <c r="L192" s="1"/>
      <c r="M192" s="1"/>
      <c r="N192" s="1"/>
      <c r="O192" s="1"/>
      <c r="P192" s="42" t="str">
        <f t="shared" si="17"/>
        <v/>
      </c>
      <c r="Q192" s="41"/>
      <c r="R192" s="41"/>
      <c r="S192" s="43" t="str">
        <f t="shared" si="18"/>
        <v/>
      </c>
      <c r="T192" s="44" t="str">
        <f t="shared" si="19"/>
        <v/>
      </c>
      <c r="U192" s="45"/>
      <c r="V192" s="1"/>
      <c r="W192" s="1"/>
      <c r="X192" s="1"/>
      <c r="Y192" s="1"/>
      <c r="Z192" s="1"/>
      <c r="AA192" s="46"/>
    </row>
    <row r="193" spans="1:27" x14ac:dyDescent="0.25">
      <c r="A193" s="34" t="str">
        <f t="shared" si="15"/>
        <v xml:space="preserve"> </v>
      </c>
      <c r="B193" s="34" t="str">
        <f t="shared" si="16"/>
        <v/>
      </c>
      <c r="C193" s="1">
        <v>188</v>
      </c>
      <c r="D193" s="41"/>
      <c r="E193" s="1"/>
      <c r="F193" s="1"/>
      <c r="G193" s="1"/>
      <c r="H193" s="1"/>
      <c r="I193" s="1"/>
      <c r="J193" s="1"/>
      <c r="K193" s="1"/>
      <c r="L193" s="1"/>
      <c r="M193" s="1"/>
      <c r="N193" s="1"/>
      <c r="O193" s="1"/>
      <c r="P193" s="42" t="str">
        <f t="shared" si="17"/>
        <v/>
      </c>
      <c r="Q193" s="41"/>
      <c r="R193" s="41"/>
      <c r="S193" s="43" t="str">
        <f t="shared" si="18"/>
        <v/>
      </c>
      <c r="T193" s="44" t="str">
        <f t="shared" si="19"/>
        <v/>
      </c>
      <c r="U193" s="45"/>
      <c r="V193" s="1"/>
      <c r="W193" s="1"/>
      <c r="X193" s="1"/>
      <c r="Y193" s="1"/>
      <c r="Z193" s="1"/>
      <c r="AA193" s="46"/>
    </row>
    <row r="194" spans="1:27" x14ac:dyDescent="0.25">
      <c r="A194" s="34" t="str">
        <f t="shared" si="15"/>
        <v xml:space="preserve"> </v>
      </c>
      <c r="B194" s="34" t="str">
        <f t="shared" si="16"/>
        <v/>
      </c>
      <c r="C194" s="1">
        <v>189</v>
      </c>
      <c r="D194" s="41"/>
      <c r="E194" s="1"/>
      <c r="F194" s="1"/>
      <c r="G194" s="1"/>
      <c r="H194" s="1"/>
      <c r="I194" s="1"/>
      <c r="J194" s="1"/>
      <c r="K194" s="1"/>
      <c r="L194" s="1"/>
      <c r="M194" s="1"/>
      <c r="N194" s="1"/>
      <c r="O194" s="1"/>
      <c r="P194" s="42" t="str">
        <f t="shared" si="17"/>
        <v/>
      </c>
      <c r="Q194" s="41"/>
      <c r="R194" s="41"/>
      <c r="S194" s="43" t="str">
        <f t="shared" si="18"/>
        <v/>
      </c>
      <c r="T194" s="44" t="str">
        <f t="shared" si="19"/>
        <v/>
      </c>
      <c r="U194" s="45"/>
      <c r="V194" s="1"/>
      <c r="W194" s="1"/>
      <c r="X194" s="1"/>
      <c r="Y194" s="1"/>
      <c r="Z194" s="1"/>
      <c r="AA194" s="46"/>
    </row>
    <row r="195" spans="1:27" x14ac:dyDescent="0.25">
      <c r="A195" s="34" t="str">
        <f t="shared" si="15"/>
        <v xml:space="preserve"> </v>
      </c>
      <c r="B195" s="34" t="str">
        <f t="shared" si="16"/>
        <v/>
      </c>
      <c r="C195" s="1">
        <v>190</v>
      </c>
      <c r="D195" s="41"/>
      <c r="E195" s="1"/>
      <c r="F195" s="1"/>
      <c r="G195" s="1"/>
      <c r="H195" s="1"/>
      <c r="I195" s="1"/>
      <c r="J195" s="1"/>
      <c r="K195" s="1"/>
      <c r="L195" s="1"/>
      <c r="M195" s="1"/>
      <c r="N195" s="1"/>
      <c r="O195" s="1"/>
      <c r="P195" s="42" t="str">
        <f t="shared" si="17"/>
        <v/>
      </c>
      <c r="Q195" s="41"/>
      <c r="R195" s="41"/>
      <c r="S195" s="43" t="str">
        <f t="shared" si="18"/>
        <v/>
      </c>
      <c r="T195" s="44" t="str">
        <f t="shared" si="19"/>
        <v/>
      </c>
      <c r="U195" s="45"/>
      <c r="V195" s="1"/>
      <c r="W195" s="1"/>
      <c r="X195" s="1"/>
      <c r="Y195" s="1"/>
      <c r="Z195" s="1"/>
      <c r="AA195" s="46"/>
    </row>
    <row r="196" spans="1:27" x14ac:dyDescent="0.25">
      <c r="A196" s="34" t="str">
        <f t="shared" si="15"/>
        <v xml:space="preserve"> </v>
      </c>
      <c r="B196" s="34" t="str">
        <f t="shared" si="16"/>
        <v/>
      </c>
      <c r="C196" s="1">
        <v>191</v>
      </c>
      <c r="D196" s="41"/>
      <c r="E196" s="1"/>
      <c r="F196" s="1"/>
      <c r="G196" s="1"/>
      <c r="H196" s="1"/>
      <c r="I196" s="1"/>
      <c r="J196" s="1"/>
      <c r="K196" s="1"/>
      <c r="L196" s="1"/>
      <c r="M196" s="1"/>
      <c r="N196" s="1"/>
      <c r="O196" s="1"/>
      <c r="P196" s="42" t="str">
        <f t="shared" si="17"/>
        <v/>
      </c>
      <c r="Q196" s="41"/>
      <c r="R196" s="41"/>
      <c r="S196" s="43" t="str">
        <f t="shared" si="18"/>
        <v/>
      </c>
      <c r="T196" s="44" t="str">
        <f t="shared" si="19"/>
        <v/>
      </c>
      <c r="U196" s="45"/>
      <c r="V196" s="1"/>
      <c r="W196" s="1"/>
      <c r="X196" s="1"/>
      <c r="Y196" s="1"/>
      <c r="Z196" s="1"/>
      <c r="AA196" s="46"/>
    </row>
    <row r="197" spans="1:27" x14ac:dyDescent="0.25">
      <c r="A197" s="34" t="str">
        <f t="shared" si="15"/>
        <v xml:space="preserve"> </v>
      </c>
      <c r="B197" s="34" t="str">
        <f t="shared" si="16"/>
        <v/>
      </c>
      <c r="C197" s="1">
        <v>192</v>
      </c>
      <c r="D197" s="41"/>
      <c r="E197" s="1"/>
      <c r="F197" s="1"/>
      <c r="G197" s="1"/>
      <c r="H197" s="1"/>
      <c r="I197" s="1"/>
      <c r="J197" s="1"/>
      <c r="K197" s="1"/>
      <c r="L197" s="1"/>
      <c r="M197" s="1"/>
      <c r="N197" s="1"/>
      <c r="O197" s="1"/>
      <c r="P197" s="42" t="str">
        <f t="shared" si="17"/>
        <v/>
      </c>
      <c r="Q197" s="41"/>
      <c r="R197" s="41"/>
      <c r="S197" s="43" t="str">
        <f t="shared" si="18"/>
        <v/>
      </c>
      <c r="T197" s="44" t="str">
        <f t="shared" si="19"/>
        <v/>
      </c>
      <c r="U197" s="45"/>
      <c r="V197" s="1"/>
      <c r="W197" s="1"/>
      <c r="X197" s="1"/>
      <c r="Y197" s="1"/>
      <c r="Z197" s="1"/>
      <c r="AA197" s="46"/>
    </row>
    <row r="198" spans="1:27" x14ac:dyDescent="0.25">
      <c r="A198" s="34" t="str">
        <f t="shared" si="15"/>
        <v xml:space="preserve"> </v>
      </c>
      <c r="B198" s="34" t="str">
        <f t="shared" si="16"/>
        <v/>
      </c>
      <c r="C198" s="1">
        <v>193</v>
      </c>
      <c r="D198" s="41"/>
      <c r="E198" s="1"/>
      <c r="F198" s="1"/>
      <c r="G198" s="1"/>
      <c r="H198" s="1"/>
      <c r="I198" s="1"/>
      <c r="J198" s="1"/>
      <c r="K198" s="1"/>
      <c r="L198" s="1"/>
      <c r="M198" s="1"/>
      <c r="N198" s="1"/>
      <c r="O198" s="1"/>
      <c r="P198" s="42" t="str">
        <f t="shared" si="17"/>
        <v/>
      </c>
      <c r="Q198" s="41"/>
      <c r="R198" s="41"/>
      <c r="S198" s="43" t="str">
        <f t="shared" si="18"/>
        <v/>
      </c>
      <c r="T198" s="44" t="str">
        <f t="shared" si="19"/>
        <v/>
      </c>
      <c r="U198" s="45"/>
      <c r="V198" s="1"/>
      <c r="W198" s="1"/>
      <c r="X198" s="1"/>
      <c r="Y198" s="1"/>
      <c r="Z198" s="1"/>
      <c r="AA198" s="46"/>
    </row>
    <row r="199" spans="1:27" x14ac:dyDescent="0.25">
      <c r="A199" s="34" t="str">
        <f t="shared" ref="A199:A203" si="20">+CONCATENATE(LEFT(K199,2)," ",LEFT(L199,2))</f>
        <v xml:space="preserve"> </v>
      </c>
      <c r="B199" s="34" t="str">
        <f t="shared" ref="B199:B203" si="21">IF(R199&lt;&gt;"",CONCATENATE(DAY(R199),".",MONTH(R199)),"")</f>
        <v/>
      </c>
      <c r="C199" s="1">
        <v>194</v>
      </c>
      <c r="D199" s="41"/>
      <c r="E199" s="1"/>
      <c r="F199" s="1"/>
      <c r="G199" s="1"/>
      <c r="H199" s="1"/>
      <c r="I199" s="1"/>
      <c r="J199" s="1"/>
      <c r="K199" s="1"/>
      <c r="L199" s="1"/>
      <c r="M199" s="1"/>
      <c r="N199" s="1"/>
      <c r="O199" s="1"/>
      <c r="P199" s="42" t="str">
        <f t="shared" ref="P199:P203" si="22">+IF(D199&lt;&gt;"",D199,"")</f>
        <v/>
      </c>
      <c r="Q199" s="41"/>
      <c r="R199" s="41"/>
      <c r="S199" s="43" t="str">
        <f t="shared" ref="S199:S203" si="23">IF(P199&lt;&gt;"",_xlfn.DAYS(Q199,P199),"")</f>
        <v/>
      </c>
      <c r="T199" s="44" t="str">
        <f t="shared" ref="T199:T203" si="24">IF(P199&lt;&gt;"",_xlfn.DAYS(R199,P199),"")</f>
        <v/>
      </c>
      <c r="U199" s="45"/>
      <c r="V199" s="1"/>
      <c r="W199" s="1"/>
      <c r="X199" s="1"/>
      <c r="Y199" s="1"/>
      <c r="Z199" s="1"/>
      <c r="AA199" s="46"/>
    </row>
    <row r="200" spans="1:27" x14ac:dyDescent="0.25">
      <c r="A200" s="34" t="str">
        <f t="shared" si="20"/>
        <v xml:space="preserve"> </v>
      </c>
      <c r="B200" s="34" t="str">
        <f t="shared" si="21"/>
        <v/>
      </c>
      <c r="C200" s="1">
        <v>195</v>
      </c>
      <c r="D200" s="41"/>
      <c r="E200" s="1"/>
      <c r="F200" s="1"/>
      <c r="G200" s="1"/>
      <c r="H200" s="1"/>
      <c r="I200" s="1"/>
      <c r="J200" s="1"/>
      <c r="K200" s="1"/>
      <c r="L200" s="1"/>
      <c r="M200" s="1"/>
      <c r="N200" s="1"/>
      <c r="O200" s="1"/>
      <c r="P200" s="42" t="str">
        <f t="shared" si="22"/>
        <v/>
      </c>
      <c r="Q200" s="41"/>
      <c r="R200" s="41"/>
      <c r="S200" s="43" t="str">
        <f t="shared" si="23"/>
        <v/>
      </c>
      <c r="T200" s="44" t="str">
        <f t="shared" si="24"/>
        <v/>
      </c>
      <c r="U200" s="45"/>
      <c r="V200" s="1"/>
      <c r="W200" s="1"/>
      <c r="X200" s="1"/>
      <c r="Y200" s="1"/>
      <c r="Z200" s="1"/>
      <c r="AA200" s="46"/>
    </row>
    <row r="201" spans="1:27" x14ac:dyDescent="0.25">
      <c r="A201" s="34" t="str">
        <f t="shared" si="20"/>
        <v xml:space="preserve"> </v>
      </c>
      <c r="B201" s="34" t="str">
        <f t="shared" si="21"/>
        <v/>
      </c>
      <c r="C201" s="1">
        <v>196</v>
      </c>
      <c r="D201" s="41"/>
      <c r="E201" s="1"/>
      <c r="F201" s="1"/>
      <c r="G201" s="1"/>
      <c r="H201" s="1"/>
      <c r="I201" s="1"/>
      <c r="J201" s="1"/>
      <c r="K201" s="1"/>
      <c r="L201" s="1"/>
      <c r="M201" s="1"/>
      <c r="N201" s="1"/>
      <c r="O201" s="1"/>
      <c r="P201" s="42" t="str">
        <f t="shared" si="22"/>
        <v/>
      </c>
      <c r="Q201" s="41"/>
      <c r="R201" s="41"/>
      <c r="S201" s="43" t="str">
        <f t="shared" si="23"/>
        <v/>
      </c>
      <c r="T201" s="44" t="str">
        <f t="shared" si="24"/>
        <v/>
      </c>
      <c r="U201" s="45"/>
      <c r="V201" s="1"/>
      <c r="W201" s="1"/>
      <c r="X201" s="1"/>
      <c r="Y201" s="1"/>
      <c r="Z201" s="1"/>
      <c r="AA201" s="46"/>
    </row>
    <row r="202" spans="1:27" x14ac:dyDescent="0.25">
      <c r="A202" s="34" t="str">
        <f t="shared" si="20"/>
        <v xml:space="preserve"> </v>
      </c>
      <c r="B202" s="34" t="str">
        <f t="shared" si="21"/>
        <v/>
      </c>
      <c r="C202" s="1">
        <v>197</v>
      </c>
      <c r="D202" s="41"/>
      <c r="E202" s="1"/>
      <c r="F202" s="1"/>
      <c r="G202" s="1"/>
      <c r="H202" s="1"/>
      <c r="I202" s="1"/>
      <c r="J202" s="1"/>
      <c r="K202" s="1"/>
      <c r="L202" s="1"/>
      <c r="M202" s="1"/>
      <c r="N202" s="1"/>
      <c r="O202" s="1"/>
      <c r="P202" s="42" t="str">
        <f t="shared" si="22"/>
        <v/>
      </c>
      <c r="Q202" s="41"/>
      <c r="R202" s="41"/>
      <c r="S202" s="43" t="str">
        <f t="shared" si="23"/>
        <v/>
      </c>
      <c r="T202" s="44" t="str">
        <f t="shared" si="24"/>
        <v/>
      </c>
      <c r="U202" s="45"/>
      <c r="V202" s="1"/>
      <c r="W202" s="1"/>
      <c r="X202" s="1"/>
      <c r="Y202" s="1"/>
      <c r="Z202" s="1"/>
      <c r="AA202" s="46"/>
    </row>
    <row r="203" spans="1:27" x14ac:dyDescent="0.25">
      <c r="A203" s="34" t="str">
        <f t="shared" si="20"/>
        <v xml:space="preserve"> </v>
      </c>
      <c r="B203" s="34" t="str">
        <f t="shared" si="21"/>
        <v/>
      </c>
      <c r="C203" s="1">
        <v>198</v>
      </c>
      <c r="D203" s="41"/>
      <c r="E203" s="1"/>
      <c r="F203" s="1"/>
      <c r="G203" s="1"/>
      <c r="H203" s="1"/>
      <c r="I203" s="1"/>
      <c r="J203" s="1"/>
      <c r="K203" s="1"/>
      <c r="L203" s="1"/>
      <c r="M203" s="1"/>
      <c r="N203" s="1"/>
      <c r="O203" s="1"/>
      <c r="P203" s="42" t="str">
        <f t="shared" si="22"/>
        <v/>
      </c>
      <c r="Q203" s="41"/>
      <c r="R203" s="41"/>
      <c r="S203" s="43" t="str">
        <f t="shared" si="23"/>
        <v/>
      </c>
      <c r="T203" s="44" t="str">
        <f t="shared" si="24"/>
        <v/>
      </c>
      <c r="U203" s="45"/>
      <c r="V203" s="1"/>
      <c r="W203" s="1"/>
      <c r="X203" s="1"/>
      <c r="Y203" s="1"/>
      <c r="Z203" s="1"/>
      <c r="AA203" s="46"/>
    </row>
  </sheetData>
  <autoFilter ref="A5:AB203"/>
  <mergeCells count="5">
    <mergeCell ref="C1:D4"/>
    <mergeCell ref="E1:AA1"/>
    <mergeCell ref="E2:AA2"/>
    <mergeCell ref="E4:AA4"/>
    <mergeCell ref="E3:AA3"/>
  </mergeCells>
  <conditionalFormatting sqref="T63:T203">
    <cfRule type="cellIs" dxfId="158" priority="18" operator="greaterThan">
      <formula>S63</formula>
    </cfRule>
  </conditionalFormatting>
  <conditionalFormatting sqref="T63:T203">
    <cfRule type="cellIs" dxfId="157" priority="17" operator="lessThan">
      <formula>S63</formula>
    </cfRule>
  </conditionalFormatting>
  <conditionalFormatting sqref="T63:T203">
    <cfRule type="cellIs" dxfId="156" priority="16" operator="equal">
      <formula>S63</formula>
    </cfRule>
  </conditionalFormatting>
  <conditionalFormatting sqref="T62">
    <cfRule type="cellIs" dxfId="155" priority="12" operator="greaterThan">
      <formula>S62</formula>
    </cfRule>
  </conditionalFormatting>
  <conditionalFormatting sqref="T62">
    <cfRule type="cellIs" dxfId="154" priority="11" operator="lessThan">
      <formula>S62</formula>
    </cfRule>
  </conditionalFormatting>
  <conditionalFormatting sqref="T62">
    <cfRule type="cellIs" dxfId="153" priority="10" operator="equal">
      <formula>S62</formula>
    </cfRule>
  </conditionalFormatting>
  <conditionalFormatting sqref="U6:U61">
    <cfRule type="cellIs" dxfId="152" priority="6" operator="greaterThan">
      <formula>T6</formula>
    </cfRule>
  </conditionalFormatting>
  <conditionalFormatting sqref="U6:U61">
    <cfRule type="cellIs" dxfId="151" priority="5" operator="lessThan">
      <formula>T6</formula>
    </cfRule>
  </conditionalFormatting>
  <conditionalFormatting sqref="U6:U61">
    <cfRule type="cellIs" dxfId="150" priority="4" operator="equal">
      <formula>T6</formula>
    </cfRule>
  </conditionalFormatting>
  <hyperlinks>
    <hyperlink ref="E36" r:id="rId2" display="https://maps.google.com/maps?hl=es&amp;q=Kr%20123%20N%C2%BA%2013c-75%20Conjunto%20pradera%20III&amp;source=calendar"/>
  </hyperlinks>
  <pageMargins left="0.7" right="0.7" top="0.75" bottom="0.75" header="0.3" footer="0.3"/>
  <drawing r:id="rId3"/>
  <legacyDrawing r:id="rId4"/>
  <extLst>
    <ext xmlns:x14="http://schemas.microsoft.com/office/spreadsheetml/2009/9/main" uri="{78C0D931-6437-407d-A8EE-F0AAD7539E65}">
      <x14:conditionalFormattings>
        <x14:conditionalFormatting xmlns:xm="http://schemas.microsoft.com/office/excel/2006/main">
          <x14:cfRule type="cellIs" priority="13" operator="equal" id="{83CEC25C-AFA1-4C49-BD09-866152265D5C}">
            <xm:f>'C:\Users\Lenovo\Documents\procedimiento de participacion\[PM06-PR04-F02.xlsx]LD'!#REF!</xm:f>
            <x14:dxf>
              <font>
                <color rgb="FF9C6500"/>
              </font>
              <fill>
                <patternFill>
                  <bgColor rgb="FFFFEB9C"/>
                </patternFill>
              </fill>
            </x14:dxf>
          </x14:cfRule>
          <x14:cfRule type="cellIs" priority="14" operator="equal" id="{CD2ACB82-C0CF-42FC-9A00-493043B4EEBA}">
            <xm:f>'C:\Users\Lenovo\Documents\procedimiento de participacion\[PM06-PR04-F02.xlsx]LD'!#REF!</xm:f>
            <x14:dxf>
              <font>
                <color rgb="FF9C0006"/>
              </font>
              <fill>
                <patternFill>
                  <bgColor rgb="FFFFC7CE"/>
                </patternFill>
              </fill>
            </x14:dxf>
          </x14:cfRule>
          <x14:cfRule type="cellIs" priority="15" operator="equal" id="{04CBA7C0-CD07-460D-A1B6-575F86AD7080}">
            <xm:f>'C:\Users\Lenovo\Documents\procedimiento de participacion\[PM06-PR04-F02.xlsx]LD'!#REF!</xm:f>
            <x14:dxf>
              <font>
                <color rgb="FF006100"/>
              </font>
              <fill>
                <patternFill>
                  <bgColor rgb="FFC6EFCE"/>
                </patternFill>
              </fill>
            </x14:dxf>
          </x14:cfRule>
          <xm:sqref>U63:U203</xm:sqref>
        </x14:conditionalFormatting>
        <x14:conditionalFormatting xmlns:xm="http://schemas.microsoft.com/office/excel/2006/main">
          <x14:cfRule type="cellIs" priority="7" operator="equal" id="{5E18644A-A10D-410E-AD6B-9C8C4DE84F60}">
            <xm:f>'\\storage_Admin\CentrosLocalesMovilidad\2019\POA\JULIO\9. FONTIBON\[290726 Formato de registro V.1.3 (3).xlsx]LD'!#REF!</xm:f>
            <x14:dxf>
              <font>
                <color rgb="FF9C6500"/>
              </font>
              <fill>
                <patternFill>
                  <bgColor rgb="FFFFEB9C"/>
                </patternFill>
              </fill>
            </x14:dxf>
          </x14:cfRule>
          <x14:cfRule type="cellIs" priority="8" operator="equal" id="{F3D85143-5947-4CD5-AC13-76A4DA74FBC4}">
            <xm:f>'\\storage_Admin\CentrosLocalesMovilidad\2019\POA\JULIO\9. FONTIBON\[290726 Formato de registro V.1.3 (3).xlsx]LD'!#REF!</xm:f>
            <x14:dxf>
              <font>
                <color rgb="FF9C0006"/>
              </font>
              <fill>
                <patternFill>
                  <bgColor rgb="FFFFC7CE"/>
                </patternFill>
              </fill>
            </x14:dxf>
          </x14:cfRule>
          <x14:cfRule type="cellIs" priority="9" operator="equal" id="{E3CFD368-92CC-45BD-BD77-0B49FC54A4B0}">
            <xm:f>'\\storage_Admin\CentrosLocalesMovilidad\2019\POA\JULIO\9. FONTIBON\[290726 Formato de registro V.1.3 (3).xlsx]LD'!#REF!</xm:f>
            <x14:dxf>
              <font>
                <color rgb="FF006100"/>
              </font>
              <fill>
                <patternFill>
                  <bgColor rgb="FFC6EFCE"/>
                </patternFill>
              </fill>
            </x14:dxf>
          </x14:cfRule>
          <xm:sqref>U62</xm:sqref>
        </x14:conditionalFormatting>
        <x14:conditionalFormatting xmlns:xm="http://schemas.microsoft.com/office/excel/2006/main">
          <x14:cfRule type="cellIs" priority="1" operator="equal" id="{73F9176D-54AA-4E57-8B96-ED2D0FB9E20E}">
            <xm:f>'\\storage_Admin\CentrosLocalesMovilidad\2019\POA\SEPTIEMBRE\9. FONTIBON\[FRL09.xlsx]LD'!#REF!</xm:f>
            <x14:dxf>
              <font>
                <color rgb="FF9C6500"/>
              </font>
              <fill>
                <patternFill>
                  <bgColor rgb="FFFFEB9C"/>
                </patternFill>
              </fill>
            </x14:dxf>
          </x14:cfRule>
          <x14:cfRule type="cellIs" priority="2" operator="equal" id="{C7A5570E-CFBC-4A3A-9995-A055EA71EF1C}">
            <xm:f>'\\storage_Admin\CentrosLocalesMovilidad\2019\POA\SEPTIEMBRE\9. FONTIBON\[FRL09.xlsx]LD'!#REF!</xm:f>
            <x14:dxf>
              <font>
                <color rgb="FF9C0006"/>
              </font>
              <fill>
                <patternFill>
                  <bgColor rgb="FFFFC7CE"/>
                </patternFill>
              </fill>
            </x14:dxf>
          </x14:cfRule>
          <x14:cfRule type="cellIs" priority="3" operator="equal" id="{A333CF26-A027-4301-B2A6-E8BA45A2AAF2}">
            <xm:f>'\\storage_Admin\CentrosLocalesMovilidad\2019\POA\SEPTIEMBRE\9. FONTIBON\[FRL09.xlsx]LD'!#REF!</xm:f>
            <x14:dxf>
              <font>
                <color rgb="FF006100"/>
              </font>
              <fill>
                <patternFill>
                  <bgColor rgb="FFC6EFCE"/>
                </patternFill>
              </fill>
            </x14:dxf>
          </x14:cfRule>
          <xm:sqref>V6:V61</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14:formula1>
            <xm:f>'C:\Users\Lenovo\Documents\procedimiento de participacion\[PM06-PR04-F02.xlsx]LD'!#REF!</xm:f>
          </x14:formula1>
          <xm:sqref>I63:I203</xm:sqref>
        </x14:dataValidation>
        <x14:dataValidation type="list" allowBlank="1" showInputMessage="1" showErrorMessage="1">
          <x14:formula1>
            <xm:f>'C:\Users\Lenovo\Documents\procedimiento de participacion\[PM06-PR04-F02.xlsx]LD'!#REF!</xm:f>
          </x14:formula1>
          <xm:sqref>F63:F203 Y63:Y203 J63:N203 U63:U203</xm:sqref>
        </x14:dataValidation>
        <x14:dataValidation type="list" allowBlank="1" showInputMessage="1" showErrorMessage="1">
          <x14:formula1>
            <xm:f>'\\storage_Admin\CentrosLocalesMovilidad\2019\POA\JULIO\9. FONTIBON\[290726 Formato de registro V.1.3 (3).xlsx]LD'!#REF!</xm:f>
          </x14:formula1>
          <xm:sqref>Y62</xm:sqref>
        </x14:dataValidation>
        <x14:dataValidation type="list" allowBlank="1" showInputMessage="1" showErrorMessage="1">
          <x14:formula1>
            <xm:f>'\\storage_Admin\CentrosLocalesMovilidad\2019\POA\JULIO\9. FONTIBON\[290726 Formato de registro V.1.3 (3).xlsx]LD'!#REF!</xm:f>
          </x14:formula1>
          <xm:sqref>M62:N62</xm:sqref>
        </x14:dataValidation>
        <x14:dataValidation type="list" allowBlank="1" showInputMessage="1" showErrorMessage="1">
          <x14:formula1>
            <xm:f>'\\storage_Admin\CentrosLocalesMovilidad\2019\POA\JULIO\9. FONTIBON\[290726 Formato de registro V.1.3 (3).xlsx]LD'!#REF!</xm:f>
          </x14:formula1>
          <xm:sqref>U62</xm:sqref>
        </x14:dataValidation>
        <x14:dataValidation type="list" allowBlank="1" showInputMessage="1" showErrorMessage="1">
          <x14:formula1>
            <xm:f>'\\storage_Admin\CentrosLocalesMovilidad\2019\POA\SEPTIEMBRE\9. FONTIBON\[FRL09.xlsx]LD'!#REF!</xm:f>
          </x14:formula1>
          <xm:sqref>M6:M61</xm:sqref>
        </x14:dataValidation>
        <x14:dataValidation type="list" allowBlank="1" showInputMessage="1" showErrorMessage="1">
          <x14:formula1>
            <xm:f>'\\storage_Admin\CentrosLocalesMovilidad\2019\POA\SEPTIEMBRE\9. FONTIBON\[FRL09.xlsx]LD'!#REF!</xm:f>
          </x14:formula1>
          <xm:sqref>F6:F61</xm:sqref>
        </x14:dataValidation>
        <x14:dataValidation type="list" allowBlank="1" showInputMessage="1" showErrorMessage="1">
          <x14:formula1>
            <xm:f>'\\storage_Admin\CentrosLocalesMovilidad\2019\POA\SEPTIEMBRE\9. FONTIBON\[FRL09.xlsx]LD'!#REF!</xm:f>
          </x14:formula1>
          <xm:sqref>L6:L61</xm:sqref>
        </x14:dataValidation>
        <x14:dataValidation type="list" allowBlank="1" showInputMessage="1" showErrorMessage="1">
          <x14:formula1>
            <xm:f>'\\storage_Admin\CentrosLocalesMovilidad\2019\POA\SEPTIEMBRE\9. FONTIBON\[FRL09.xlsx]LD'!#REF!</xm:f>
          </x14:formula1>
          <xm:sqref>Z6:Z61</xm:sqref>
        </x14:dataValidation>
        <x14:dataValidation type="list" allowBlank="1" showInputMessage="1" showErrorMessage="1">
          <x14:formula1>
            <xm:f>'\\storage_Admin\CentrosLocalesMovilidad\2019\POA\SEPTIEMBRE\9. FONTIBON\[FRL09.xlsx]LD'!#REF!</xm:f>
          </x14:formula1>
          <xm:sqref>N6:O61</xm:sqref>
        </x14:dataValidation>
        <x14:dataValidation type="list" allowBlank="1" showInputMessage="1" showErrorMessage="1">
          <x14:formula1>
            <xm:f>'\\storage_Admin\CentrosLocalesMovilidad\2019\POA\SEPTIEMBRE\9. FONTIBON\[FRL09.xlsx]LD'!#REF!</xm:f>
          </x14:formula1>
          <xm:sqref>K6:K61</xm:sqref>
        </x14:dataValidation>
        <x14:dataValidation type="list" allowBlank="1" showInputMessage="1" showErrorMessage="1">
          <x14:formula1>
            <xm:f>'\\storage_Admin\CentrosLocalesMovilidad\2019\POA\SEPTIEMBRE\9. FONTIBON\[FRL09.xlsx]LD'!#REF!</xm:f>
          </x14:formula1>
          <xm:sqref>J6:J61</xm:sqref>
        </x14:dataValidation>
        <x14:dataValidation type="list" allowBlank="1" showInputMessage="1" showErrorMessage="1">
          <x14:formula1>
            <xm:f>'\\storage_Admin\CentrosLocalesMovilidad\2019\POA\SEPTIEMBRE\9. FONTIBON\[FRL09.xlsx]LD'!#REF!</xm:f>
          </x14:formula1>
          <xm:sqref>V6:V61</xm:sqref>
        </x14:dataValidation>
        <x14:dataValidation type="list" allowBlank="1" showInputMessage="1" showErrorMessage="1">
          <x14:formula1>
            <xm:f>'\\storage_Admin\CentrosLocalesMovilidad\2019\POA\SEPTIEMBRE\9. FONTIBON\[FRL09.xlsx]LD'!#REF!</xm:f>
          </x14:formula1>
          <xm:sqref>I6:I61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C1" workbookViewId="0">
      <selection activeCell="C5" sqref="C5"/>
    </sheetView>
  </sheetViews>
  <sheetFormatPr baseColWidth="10" defaultRowHeight="15" x14ac:dyDescent="0.25"/>
  <cols>
    <col min="1" max="1" width="0" hidden="1" customWidth="1"/>
    <col min="2" max="2" width="8.28515625" hidden="1" customWidth="1"/>
    <col min="29" max="29" width="32.42578125" bestFit="1" customWidth="1"/>
    <col min="30" max="30" width="22.42578125" customWidth="1"/>
    <col min="31" max="31" width="12.5703125" bestFit="1" customWidth="1"/>
  </cols>
  <sheetData>
    <row r="1" spans="1:28"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28"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28"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28"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28"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28" ht="112.5" x14ac:dyDescent="0.25">
      <c r="A6" s="34" t="str">
        <f>+CONCATENATE(LEFT(K6,2)," ",LEFT(L6,2))</f>
        <v>2. G.</v>
      </c>
      <c r="B6" s="34" t="str">
        <f>IF(R6&lt;&gt;"",CONCATENATE(DAY(R6),".",MONTH(R6)),"")</f>
        <v>2.7</v>
      </c>
      <c r="C6" s="1">
        <v>1</v>
      </c>
      <c r="D6" s="41">
        <v>43648</v>
      </c>
      <c r="E6" s="1" t="s">
        <v>1327</v>
      </c>
      <c r="F6" s="1" t="s">
        <v>1328</v>
      </c>
      <c r="G6" s="1" t="s">
        <v>1329</v>
      </c>
      <c r="H6" s="1" t="s">
        <v>80</v>
      </c>
      <c r="I6" s="1" t="s">
        <v>75</v>
      </c>
      <c r="J6" s="1" t="s">
        <v>76</v>
      </c>
      <c r="K6" s="1" t="s">
        <v>110</v>
      </c>
      <c r="L6" s="1" t="s">
        <v>111</v>
      </c>
      <c r="M6" s="1"/>
      <c r="N6" s="1" t="s">
        <v>346</v>
      </c>
      <c r="O6" s="1" t="s">
        <v>346</v>
      </c>
      <c r="P6" s="1" t="s">
        <v>80</v>
      </c>
      <c r="Q6" s="42">
        <f t="shared" ref="Q6:Q69" si="0">+IF(D6&lt;&gt;"",D6,"")</f>
        <v>43648</v>
      </c>
      <c r="R6" s="41">
        <v>43648</v>
      </c>
      <c r="S6" s="41">
        <v>43648</v>
      </c>
      <c r="T6" s="43">
        <f t="shared" ref="T6:T69" si="1">IF(Q6&lt;&gt;"",_xlfn.DAYS(R6,Q6),"")</f>
        <v>0</v>
      </c>
      <c r="U6" s="44">
        <f t="shared" ref="U6:U69" si="2">IF(Q6&lt;&gt;"",_xlfn.DAYS(S6,Q6),"")</f>
        <v>0</v>
      </c>
      <c r="V6" s="45" t="s">
        <v>97</v>
      </c>
      <c r="W6" s="1" t="s">
        <v>80</v>
      </c>
      <c r="X6" s="1" t="s">
        <v>708</v>
      </c>
      <c r="Y6" s="1" t="s">
        <v>1330</v>
      </c>
      <c r="Z6" s="1" t="s">
        <v>404</v>
      </c>
      <c r="AA6" s="1" t="s">
        <v>80</v>
      </c>
      <c r="AB6" s="1" t="s">
        <v>2670</v>
      </c>
    </row>
    <row r="7" spans="1:28" ht="67.5" x14ac:dyDescent="0.25">
      <c r="A7" s="34" t="str">
        <f t="shared" ref="A7:A70" si="3">+CONCATENATE(LEFT(K7,2)," ",LEFT(L7,2))</f>
        <v>5. O.</v>
      </c>
      <c r="B7" s="34" t="str">
        <f t="shared" ref="B7:B70" si="4">IF(R7&lt;&gt;"",CONCATENATE(DAY(R7),".",MONTH(R7)),"")</f>
        <v>2.7</v>
      </c>
      <c r="C7" s="1">
        <v>2</v>
      </c>
      <c r="D7" s="41">
        <v>43648</v>
      </c>
      <c r="E7" s="1" t="s">
        <v>1327</v>
      </c>
      <c r="F7" s="1" t="s">
        <v>1328</v>
      </c>
      <c r="G7" s="1" t="s">
        <v>1329</v>
      </c>
      <c r="H7" s="1" t="s">
        <v>80</v>
      </c>
      <c r="I7" s="1" t="s">
        <v>75</v>
      </c>
      <c r="J7" s="1" t="s">
        <v>521</v>
      </c>
      <c r="K7" s="1" t="s">
        <v>522</v>
      </c>
      <c r="L7" s="1" t="s">
        <v>692</v>
      </c>
      <c r="M7" s="1"/>
      <c r="N7" s="1" t="s">
        <v>346</v>
      </c>
      <c r="O7" s="1" t="s">
        <v>346</v>
      </c>
      <c r="P7" s="1" t="s">
        <v>80</v>
      </c>
      <c r="Q7" s="42">
        <f t="shared" si="0"/>
        <v>43648</v>
      </c>
      <c r="R7" s="41">
        <v>43648</v>
      </c>
      <c r="S7" s="41">
        <v>43648</v>
      </c>
      <c r="T7" s="43">
        <f t="shared" si="1"/>
        <v>0</v>
      </c>
      <c r="U7" s="44">
        <f t="shared" si="2"/>
        <v>0</v>
      </c>
      <c r="V7" s="45" t="s">
        <v>97</v>
      </c>
      <c r="W7" s="1" t="s">
        <v>80</v>
      </c>
      <c r="X7" s="1" t="s">
        <v>80</v>
      </c>
      <c r="Y7" s="1" t="s">
        <v>1331</v>
      </c>
      <c r="Z7" s="1"/>
      <c r="AA7" s="1" t="s">
        <v>80</v>
      </c>
      <c r="AB7" s="1" t="s">
        <v>2671</v>
      </c>
    </row>
    <row r="8" spans="1:28" ht="67.5" x14ac:dyDescent="0.25">
      <c r="A8" s="34" t="str">
        <f t="shared" si="3"/>
        <v>5. K.</v>
      </c>
      <c r="B8" s="34" t="str">
        <f t="shared" si="4"/>
        <v>2.7</v>
      </c>
      <c r="C8" s="1">
        <v>3</v>
      </c>
      <c r="D8" s="41">
        <v>43648</v>
      </c>
      <c r="E8" s="1" t="s">
        <v>1327</v>
      </c>
      <c r="F8" s="1" t="s">
        <v>1328</v>
      </c>
      <c r="G8" s="1" t="s">
        <v>1329</v>
      </c>
      <c r="H8" s="1" t="s">
        <v>80</v>
      </c>
      <c r="I8" s="1" t="s">
        <v>75</v>
      </c>
      <c r="J8" s="1" t="s">
        <v>521</v>
      </c>
      <c r="K8" s="1" t="s">
        <v>522</v>
      </c>
      <c r="L8" s="1" t="s">
        <v>752</v>
      </c>
      <c r="M8" s="1"/>
      <c r="N8" s="1" t="s">
        <v>346</v>
      </c>
      <c r="O8" s="1" t="s">
        <v>346</v>
      </c>
      <c r="P8" s="1" t="s">
        <v>80</v>
      </c>
      <c r="Q8" s="42">
        <f t="shared" si="0"/>
        <v>43648</v>
      </c>
      <c r="R8" s="41">
        <v>43648</v>
      </c>
      <c r="S8" s="41">
        <v>43648</v>
      </c>
      <c r="T8" s="43">
        <f t="shared" si="1"/>
        <v>0</v>
      </c>
      <c r="U8" s="44">
        <f t="shared" si="2"/>
        <v>0</v>
      </c>
      <c r="V8" s="45" t="s">
        <v>97</v>
      </c>
      <c r="W8" s="1" t="s">
        <v>80</v>
      </c>
      <c r="X8" s="1" t="s">
        <v>80</v>
      </c>
      <c r="Y8" s="1" t="s">
        <v>1331</v>
      </c>
      <c r="Z8" s="1"/>
      <c r="AA8" s="1" t="s">
        <v>80</v>
      </c>
      <c r="AB8" s="1" t="s">
        <v>2671</v>
      </c>
    </row>
    <row r="9" spans="1:28" ht="67.5" x14ac:dyDescent="0.25">
      <c r="A9" s="34" t="str">
        <f t="shared" si="3"/>
        <v>5. l.</v>
      </c>
      <c r="B9" s="34" t="str">
        <f t="shared" si="4"/>
        <v>2.7</v>
      </c>
      <c r="C9" s="1">
        <v>4</v>
      </c>
      <c r="D9" s="41">
        <v>43648</v>
      </c>
      <c r="E9" s="1" t="s">
        <v>1327</v>
      </c>
      <c r="F9" s="1" t="s">
        <v>1328</v>
      </c>
      <c r="G9" s="1" t="s">
        <v>1329</v>
      </c>
      <c r="H9" s="1" t="s">
        <v>80</v>
      </c>
      <c r="I9" s="1" t="s">
        <v>75</v>
      </c>
      <c r="J9" s="1" t="s">
        <v>521</v>
      </c>
      <c r="K9" s="1" t="s">
        <v>522</v>
      </c>
      <c r="L9" s="1" t="s">
        <v>943</v>
      </c>
      <c r="M9" s="1"/>
      <c r="N9" s="1" t="s">
        <v>346</v>
      </c>
      <c r="O9" s="1" t="s">
        <v>346</v>
      </c>
      <c r="P9" s="1" t="s">
        <v>80</v>
      </c>
      <c r="Q9" s="42">
        <f t="shared" si="0"/>
        <v>43648</v>
      </c>
      <c r="R9" s="41">
        <v>43648</v>
      </c>
      <c r="S9" s="41">
        <v>43648</v>
      </c>
      <c r="T9" s="43">
        <f t="shared" si="1"/>
        <v>0</v>
      </c>
      <c r="U9" s="44">
        <f t="shared" si="2"/>
        <v>0</v>
      </c>
      <c r="V9" s="45" t="s">
        <v>97</v>
      </c>
      <c r="W9" s="1" t="s">
        <v>80</v>
      </c>
      <c r="X9" s="1" t="s">
        <v>80</v>
      </c>
      <c r="Y9" s="1" t="s">
        <v>1331</v>
      </c>
      <c r="Z9" s="1"/>
      <c r="AA9" s="1" t="s">
        <v>80</v>
      </c>
      <c r="AB9" s="1" t="s">
        <v>2671</v>
      </c>
    </row>
    <row r="10" spans="1:28" ht="67.5" x14ac:dyDescent="0.25">
      <c r="A10" s="34" t="str">
        <f t="shared" si="3"/>
        <v>5. M.</v>
      </c>
      <c r="B10" s="34" t="str">
        <f t="shared" si="4"/>
        <v>2.7</v>
      </c>
      <c r="C10" s="1">
        <v>5</v>
      </c>
      <c r="D10" s="41">
        <v>43648</v>
      </c>
      <c r="E10" s="1" t="s">
        <v>1327</v>
      </c>
      <c r="F10" s="1" t="s">
        <v>1328</v>
      </c>
      <c r="G10" s="1" t="s">
        <v>1329</v>
      </c>
      <c r="H10" s="1" t="s">
        <v>80</v>
      </c>
      <c r="I10" s="1" t="s">
        <v>75</v>
      </c>
      <c r="J10" s="1" t="s">
        <v>521</v>
      </c>
      <c r="K10" s="1" t="s">
        <v>522</v>
      </c>
      <c r="L10" s="1" t="s">
        <v>697</v>
      </c>
      <c r="M10" s="1"/>
      <c r="N10" s="1" t="s">
        <v>346</v>
      </c>
      <c r="O10" s="1" t="s">
        <v>346</v>
      </c>
      <c r="P10" s="1" t="s">
        <v>80</v>
      </c>
      <c r="Q10" s="42">
        <f t="shared" si="0"/>
        <v>43648</v>
      </c>
      <c r="R10" s="41">
        <v>43648</v>
      </c>
      <c r="S10" s="41">
        <v>43648</v>
      </c>
      <c r="T10" s="43">
        <f t="shared" si="1"/>
        <v>0</v>
      </c>
      <c r="U10" s="44">
        <f t="shared" si="2"/>
        <v>0</v>
      </c>
      <c r="V10" s="45" t="s">
        <v>97</v>
      </c>
      <c r="W10" s="1" t="s">
        <v>80</v>
      </c>
      <c r="X10" s="1" t="s">
        <v>80</v>
      </c>
      <c r="Y10" s="1" t="s">
        <v>1331</v>
      </c>
      <c r="Z10" s="1"/>
      <c r="AA10" s="1" t="s">
        <v>80</v>
      </c>
      <c r="AB10" s="1" t="s">
        <v>2671</v>
      </c>
    </row>
    <row r="11" spans="1:28" ht="112.5" x14ac:dyDescent="0.25">
      <c r="A11" s="34" t="str">
        <f t="shared" si="3"/>
        <v>1. E.</v>
      </c>
      <c r="B11" s="34" t="str">
        <f t="shared" si="4"/>
        <v>3.7</v>
      </c>
      <c r="C11" s="1">
        <v>6</v>
      </c>
      <c r="D11" s="41">
        <v>43649</v>
      </c>
      <c r="E11" s="1" t="s">
        <v>1332</v>
      </c>
      <c r="F11" s="1" t="s">
        <v>1333</v>
      </c>
      <c r="G11" s="1" t="s">
        <v>1334</v>
      </c>
      <c r="H11" s="1">
        <v>11</v>
      </c>
      <c r="I11" s="1" t="s">
        <v>75</v>
      </c>
      <c r="J11" s="1" t="s">
        <v>104</v>
      </c>
      <c r="K11" s="1" t="s">
        <v>105</v>
      </c>
      <c r="L11" s="1" t="s">
        <v>106</v>
      </c>
      <c r="M11" s="1"/>
      <c r="N11" s="1" t="s">
        <v>346</v>
      </c>
      <c r="O11" s="1" t="s">
        <v>346</v>
      </c>
      <c r="P11" s="1" t="s">
        <v>80</v>
      </c>
      <c r="Q11" s="42">
        <f t="shared" si="0"/>
        <v>43649</v>
      </c>
      <c r="R11" s="41">
        <v>43649</v>
      </c>
      <c r="S11" s="41">
        <v>43649</v>
      </c>
      <c r="T11" s="43">
        <f t="shared" si="1"/>
        <v>0</v>
      </c>
      <c r="U11" s="44">
        <f t="shared" si="2"/>
        <v>0</v>
      </c>
      <c r="V11" s="45" t="s">
        <v>97</v>
      </c>
      <c r="W11" s="1" t="s">
        <v>80</v>
      </c>
      <c r="X11" s="1" t="s">
        <v>708</v>
      </c>
      <c r="Y11" s="1" t="s">
        <v>1335</v>
      </c>
      <c r="Z11" s="1"/>
      <c r="AA11" s="1" t="s">
        <v>80</v>
      </c>
      <c r="AB11" s="1" t="s">
        <v>2671</v>
      </c>
    </row>
    <row r="12" spans="1:28" ht="112.5" x14ac:dyDescent="0.25">
      <c r="A12" s="34" t="str">
        <f t="shared" si="3"/>
        <v>1. E.</v>
      </c>
      <c r="B12" s="34" t="str">
        <f t="shared" si="4"/>
        <v>3.7</v>
      </c>
      <c r="C12" s="1">
        <v>7</v>
      </c>
      <c r="D12" s="41">
        <v>43649</v>
      </c>
      <c r="E12" s="1" t="s">
        <v>1332</v>
      </c>
      <c r="F12" s="1" t="s">
        <v>1333</v>
      </c>
      <c r="G12" s="1" t="s">
        <v>1334</v>
      </c>
      <c r="H12" s="1">
        <v>11</v>
      </c>
      <c r="I12" s="1" t="s">
        <v>75</v>
      </c>
      <c r="J12" s="1" t="s">
        <v>104</v>
      </c>
      <c r="K12" s="1" t="s">
        <v>105</v>
      </c>
      <c r="L12" s="1" t="s">
        <v>106</v>
      </c>
      <c r="M12" s="1"/>
      <c r="N12" s="1" t="s">
        <v>346</v>
      </c>
      <c r="O12" s="1" t="s">
        <v>346</v>
      </c>
      <c r="P12" s="1" t="s">
        <v>80</v>
      </c>
      <c r="Q12" s="42">
        <f t="shared" si="0"/>
        <v>43649</v>
      </c>
      <c r="R12" s="41">
        <v>43649</v>
      </c>
      <c r="S12" s="41">
        <v>43649</v>
      </c>
      <c r="T12" s="43">
        <f t="shared" si="1"/>
        <v>0</v>
      </c>
      <c r="U12" s="44">
        <f t="shared" si="2"/>
        <v>0</v>
      </c>
      <c r="V12" s="45" t="s">
        <v>97</v>
      </c>
      <c r="W12" s="1" t="s">
        <v>80</v>
      </c>
      <c r="X12" s="1" t="s">
        <v>708</v>
      </c>
      <c r="Y12" s="1" t="s">
        <v>1335</v>
      </c>
      <c r="Z12" s="1"/>
      <c r="AA12" s="1" t="s">
        <v>80</v>
      </c>
      <c r="AB12" s="1" t="s">
        <v>2671</v>
      </c>
    </row>
    <row r="13" spans="1:28" ht="180" x14ac:dyDescent="0.25">
      <c r="A13" s="34" t="str">
        <f t="shared" si="3"/>
        <v>1. E.</v>
      </c>
      <c r="B13" s="34" t="str">
        <f t="shared" si="4"/>
        <v>3.7</v>
      </c>
      <c r="C13" s="1">
        <v>8</v>
      </c>
      <c r="D13" s="41">
        <v>43649</v>
      </c>
      <c r="E13" s="1" t="s">
        <v>1336</v>
      </c>
      <c r="F13" s="1" t="s">
        <v>1328</v>
      </c>
      <c r="G13" s="1" t="s">
        <v>1329</v>
      </c>
      <c r="H13" s="1" t="s">
        <v>80</v>
      </c>
      <c r="I13" s="1" t="s">
        <v>75</v>
      </c>
      <c r="J13" s="1" t="s">
        <v>104</v>
      </c>
      <c r="K13" s="1" t="s">
        <v>105</v>
      </c>
      <c r="L13" s="1" t="s">
        <v>106</v>
      </c>
      <c r="M13" s="1"/>
      <c r="N13" s="1" t="s">
        <v>346</v>
      </c>
      <c r="O13" s="1" t="s">
        <v>346</v>
      </c>
      <c r="P13" s="1" t="s">
        <v>80</v>
      </c>
      <c r="Q13" s="42">
        <f t="shared" si="0"/>
        <v>43649</v>
      </c>
      <c r="R13" s="41">
        <v>43649</v>
      </c>
      <c r="S13" s="41">
        <v>43649</v>
      </c>
      <c r="T13" s="43">
        <f t="shared" si="1"/>
        <v>0</v>
      </c>
      <c r="U13" s="44">
        <f t="shared" si="2"/>
        <v>0</v>
      </c>
      <c r="V13" s="45" t="s">
        <v>97</v>
      </c>
      <c r="W13" s="1" t="s">
        <v>80</v>
      </c>
      <c r="X13" s="1" t="s">
        <v>708</v>
      </c>
      <c r="Y13" s="1" t="s">
        <v>1337</v>
      </c>
      <c r="Z13" s="1"/>
      <c r="AA13" s="1" t="s">
        <v>80</v>
      </c>
      <c r="AB13" s="1" t="s">
        <v>2672</v>
      </c>
    </row>
    <row r="14" spans="1:28" ht="180" x14ac:dyDescent="0.25">
      <c r="A14" s="34" t="str">
        <f t="shared" si="3"/>
        <v>1. E.</v>
      </c>
      <c r="B14" s="34" t="str">
        <f t="shared" si="4"/>
        <v>3.7</v>
      </c>
      <c r="C14" s="1">
        <v>9</v>
      </c>
      <c r="D14" s="41">
        <v>43649</v>
      </c>
      <c r="E14" s="1" t="s">
        <v>1336</v>
      </c>
      <c r="F14" s="1" t="s">
        <v>1328</v>
      </c>
      <c r="G14" s="1" t="s">
        <v>1329</v>
      </c>
      <c r="H14" s="1" t="s">
        <v>80</v>
      </c>
      <c r="I14" s="1" t="s">
        <v>75</v>
      </c>
      <c r="J14" s="1" t="s">
        <v>104</v>
      </c>
      <c r="K14" s="1" t="s">
        <v>105</v>
      </c>
      <c r="L14" s="1" t="s">
        <v>106</v>
      </c>
      <c r="M14" s="1"/>
      <c r="N14" s="1" t="s">
        <v>346</v>
      </c>
      <c r="O14" s="1" t="s">
        <v>346</v>
      </c>
      <c r="P14" s="1" t="s">
        <v>80</v>
      </c>
      <c r="Q14" s="42">
        <f t="shared" si="0"/>
        <v>43649</v>
      </c>
      <c r="R14" s="41">
        <v>43649</v>
      </c>
      <c r="S14" s="41">
        <v>43649</v>
      </c>
      <c r="T14" s="43">
        <f t="shared" si="1"/>
        <v>0</v>
      </c>
      <c r="U14" s="44">
        <f t="shared" si="2"/>
        <v>0</v>
      </c>
      <c r="V14" s="45" t="s">
        <v>97</v>
      </c>
      <c r="W14" s="1" t="s">
        <v>80</v>
      </c>
      <c r="X14" s="1" t="s">
        <v>708</v>
      </c>
      <c r="Y14" s="1" t="s">
        <v>1337</v>
      </c>
      <c r="Z14" s="1"/>
      <c r="AA14" s="1" t="s">
        <v>80</v>
      </c>
      <c r="AB14" s="1" t="s">
        <v>2672</v>
      </c>
    </row>
    <row r="15" spans="1:28" ht="180" x14ac:dyDescent="0.25">
      <c r="A15" s="34" t="str">
        <f t="shared" si="3"/>
        <v>1. E.</v>
      </c>
      <c r="B15" s="34" t="str">
        <f t="shared" si="4"/>
        <v>3.7</v>
      </c>
      <c r="C15" s="1">
        <v>10</v>
      </c>
      <c r="D15" s="41">
        <v>43649</v>
      </c>
      <c r="E15" s="1" t="s">
        <v>1336</v>
      </c>
      <c r="F15" s="1" t="s">
        <v>1328</v>
      </c>
      <c r="G15" s="1" t="s">
        <v>1329</v>
      </c>
      <c r="H15" s="1" t="s">
        <v>80</v>
      </c>
      <c r="I15" s="1" t="s">
        <v>75</v>
      </c>
      <c r="J15" s="1" t="s">
        <v>104</v>
      </c>
      <c r="K15" s="1" t="s">
        <v>105</v>
      </c>
      <c r="L15" s="1" t="s">
        <v>106</v>
      </c>
      <c r="M15" s="1"/>
      <c r="N15" s="1" t="s">
        <v>346</v>
      </c>
      <c r="O15" s="1" t="s">
        <v>346</v>
      </c>
      <c r="P15" s="1" t="s">
        <v>80</v>
      </c>
      <c r="Q15" s="42">
        <f t="shared" si="0"/>
        <v>43649</v>
      </c>
      <c r="R15" s="41">
        <v>43649</v>
      </c>
      <c r="S15" s="41">
        <v>43649</v>
      </c>
      <c r="T15" s="43">
        <f t="shared" si="1"/>
        <v>0</v>
      </c>
      <c r="U15" s="44">
        <f t="shared" si="2"/>
        <v>0</v>
      </c>
      <c r="V15" s="45" t="s">
        <v>97</v>
      </c>
      <c r="W15" s="1" t="s">
        <v>80</v>
      </c>
      <c r="X15" s="1" t="s">
        <v>708</v>
      </c>
      <c r="Y15" s="1" t="s">
        <v>1337</v>
      </c>
      <c r="Z15" s="1"/>
      <c r="AA15" s="1" t="s">
        <v>80</v>
      </c>
      <c r="AB15" s="1" t="s">
        <v>2672</v>
      </c>
    </row>
    <row r="16" spans="1:28" ht="123.75" x14ac:dyDescent="0.25">
      <c r="A16" s="34" t="str">
        <f t="shared" si="3"/>
        <v>1. E.</v>
      </c>
      <c r="B16" s="34" t="str">
        <f t="shared" si="4"/>
        <v>4.7</v>
      </c>
      <c r="C16" s="1">
        <v>11</v>
      </c>
      <c r="D16" s="41">
        <v>43650</v>
      </c>
      <c r="E16" s="1" t="s">
        <v>1338</v>
      </c>
      <c r="F16" s="1" t="s">
        <v>1339</v>
      </c>
      <c r="G16" s="1" t="s">
        <v>1340</v>
      </c>
      <c r="H16" s="1">
        <v>25</v>
      </c>
      <c r="I16" s="1" t="s">
        <v>75</v>
      </c>
      <c r="J16" s="1" t="s">
        <v>104</v>
      </c>
      <c r="K16" s="1" t="s">
        <v>290</v>
      </c>
      <c r="L16" s="1" t="s">
        <v>106</v>
      </c>
      <c r="M16" s="1"/>
      <c r="N16" s="1" t="s">
        <v>346</v>
      </c>
      <c r="O16" s="1" t="s">
        <v>346</v>
      </c>
      <c r="P16" s="1" t="s">
        <v>80</v>
      </c>
      <c r="Q16" s="42">
        <f t="shared" si="0"/>
        <v>43650</v>
      </c>
      <c r="R16" s="41">
        <v>43650</v>
      </c>
      <c r="S16" s="41">
        <v>43650</v>
      </c>
      <c r="T16" s="43">
        <f t="shared" si="1"/>
        <v>0</v>
      </c>
      <c r="U16" s="44">
        <f t="shared" si="2"/>
        <v>0</v>
      </c>
      <c r="V16" s="45" t="s">
        <v>97</v>
      </c>
      <c r="W16" s="1" t="s">
        <v>80</v>
      </c>
      <c r="X16" s="1" t="s">
        <v>708</v>
      </c>
      <c r="Y16" s="1" t="s">
        <v>1341</v>
      </c>
      <c r="Z16" s="1"/>
      <c r="AA16" s="1" t="s">
        <v>80</v>
      </c>
      <c r="AB16" s="1" t="s">
        <v>2671</v>
      </c>
    </row>
    <row r="17" spans="1:28" ht="123.75" x14ac:dyDescent="0.25">
      <c r="A17" s="34" t="str">
        <f t="shared" si="3"/>
        <v>1. E.</v>
      </c>
      <c r="B17" s="34" t="str">
        <f t="shared" si="4"/>
        <v>4.7</v>
      </c>
      <c r="C17" s="1">
        <v>12</v>
      </c>
      <c r="D17" s="41">
        <v>43650</v>
      </c>
      <c r="E17" s="1" t="s">
        <v>1342</v>
      </c>
      <c r="F17" s="1" t="s">
        <v>1339</v>
      </c>
      <c r="G17" s="1" t="s">
        <v>1340</v>
      </c>
      <c r="H17" s="1">
        <v>11</v>
      </c>
      <c r="I17" s="1" t="s">
        <v>75</v>
      </c>
      <c r="J17" s="1" t="s">
        <v>104</v>
      </c>
      <c r="K17" s="1" t="s">
        <v>290</v>
      </c>
      <c r="L17" s="1" t="s">
        <v>106</v>
      </c>
      <c r="M17" s="1"/>
      <c r="N17" s="1" t="s">
        <v>346</v>
      </c>
      <c r="O17" s="1" t="s">
        <v>346</v>
      </c>
      <c r="P17" s="1" t="s">
        <v>80</v>
      </c>
      <c r="Q17" s="42">
        <f t="shared" si="0"/>
        <v>43650</v>
      </c>
      <c r="R17" s="41">
        <v>43650</v>
      </c>
      <c r="S17" s="41">
        <v>43650</v>
      </c>
      <c r="T17" s="43">
        <f t="shared" si="1"/>
        <v>0</v>
      </c>
      <c r="U17" s="44">
        <f t="shared" si="2"/>
        <v>0</v>
      </c>
      <c r="V17" s="45" t="s">
        <v>97</v>
      </c>
      <c r="W17" s="1" t="s">
        <v>80</v>
      </c>
      <c r="X17" s="1" t="s">
        <v>708</v>
      </c>
      <c r="Y17" s="1" t="s">
        <v>1341</v>
      </c>
      <c r="Z17" s="1"/>
      <c r="AA17" s="1" t="s">
        <v>80</v>
      </c>
      <c r="AB17" s="1" t="s">
        <v>2671</v>
      </c>
    </row>
    <row r="18" spans="1:28" ht="90" x14ac:dyDescent="0.25">
      <c r="A18" s="34" t="str">
        <f t="shared" si="3"/>
        <v>2. G.</v>
      </c>
      <c r="B18" s="34" t="str">
        <f t="shared" si="4"/>
        <v>5.7</v>
      </c>
      <c r="C18" s="1">
        <v>13</v>
      </c>
      <c r="D18" s="41">
        <v>43651</v>
      </c>
      <c r="E18" s="1" t="s">
        <v>1343</v>
      </c>
      <c r="F18" s="1" t="s">
        <v>1344</v>
      </c>
      <c r="G18" s="1" t="s">
        <v>36</v>
      </c>
      <c r="H18" s="1" t="s">
        <v>80</v>
      </c>
      <c r="I18" s="1" t="s">
        <v>75</v>
      </c>
      <c r="J18" s="1" t="s">
        <v>76</v>
      </c>
      <c r="K18" s="1" t="s">
        <v>110</v>
      </c>
      <c r="L18" s="1" t="s">
        <v>111</v>
      </c>
      <c r="M18" s="1"/>
      <c r="N18" s="1" t="s">
        <v>346</v>
      </c>
      <c r="O18" s="1" t="s">
        <v>346</v>
      </c>
      <c r="P18" s="1" t="s">
        <v>80</v>
      </c>
      <c r="Q18" s="42">
        <f t="shared" si="0"/>
        <v>43651</v>
      </c>
      <c r="R18" s="41">
        <v>43651</v>
      </c>
      <c r="S18" s="41">
        <v>43651</v>
      </c>
      <c r="T18" s="43">
        <f t="shared" si="1"/>
        <v>0</v>
      </c>
      <c r="U18" s="44">
        <f t="shared" si="2"/>
        <v>0</v>
      </c>
      <c r="V18" s="45" t="s">
        <v>97</v>
      </c>
      <c r="W18" s="1" t="s">
        <v>80</v>
      </c>
      <c r="X18" s="1" t="s">
        <v>708</v>
      </c>
      <c r="Y18" s="1" t="s">
        <v>1345</v>
      </c>
      <c r="Z18" s="1"/>
      <c r="AA18" s="1" t="s">
        <v>1346</v>
      </c>
      <c r="AB18" s="1" t="s">
        <v>2670</v>
      </c>
    </row>
    <row r="19" spans="1:28" ht="157.5" x14ac:dyDescent="0.25">
      <c r="A19" s="34" t="str">
        <f t="shared" si="3"/>
        <v>1. E.</v>
      </c>
      <c r="B19" s="34" t="str">
        <f t="shared" si="4"/>
        <v>5.7</v>
      </c>
      <c r="C19" s="1">
        <v>14</v>
      </c>
      <c r="D19" s="41">
        <v>43651</v>
      </c>
      <c r="E19" s="1" t="s">
        <v>1343</v>
      </c>
      <c r="F19" s="1" t="s">
        <v>1344</v>
      </c>
      <c r="G19" s="1" t="s">
        <v>36</v>
      </c>
      <c r="H19" s="1">
        <v>16</v>
      </c>
      <c r="I19" s="1" t="s">
        <v>75</v>
      </c>
      <c r="J19" s="1" t="s">
        <v>104</v>
      </c>
      <c r="K19" s="1" t="s">
        <v>105</v>
      </c>
      <c r="L19" s="1" t="s">
        <v>106</v>
      </c>
      <c r="M19" s="1"/>
      <c r="N19" s="1" t="s">
        <v>346</v>
      </c>
      <c r="O19" s="1" t="s">
        <v>346</v>
      </c>
      <c r="P19" s="1" t="s">
        <v>80</v>
      </c>
      <c r="Q19" s="42">
        <f t="shared" si="0"/>
        <v>43651</v>
      </c>
      <c r="R19" s="41">
        <v>43651</v>
      </c>
      <c r="S19" s="41">
        <v>43651</v>
      </c>
      <c r="T19" s="43">
        <f t="shared" si="1"/>
        <v>0</v>
      </c>
      <c r="U19" s="44">
        <f t="shared" si="2"/>
        <v>0</v>
      </c>
      <c r="V19" s="45" t="s">
        <v>97</v>
      </c>
      <c r="W19" s="1" t="s">
        <v>80</v>
      </c>
      <c r="X19" s="1" t="s">
        <v>708</v>
      </c>
      <c r="Y19" s="1" t="s">
        <v>1347</v>
      </c>
      <c r="Z19" s="1"/>
      <c r="AA19" s="1" t="s">
        <v>80</v>
      </c>
      <c r="AB19" s="1" t="s">
        <v>2670</v>
      </c>
    </row>
    <row r="20" spans="1:28" ht="112.5" x14ac:dyDescent="0.25">
      <c r="A20" s="34" t="str">
        <f t="shared" si="3"/>
        <v>2. G.</v>
      </c>
      <c r="B20" s="34" t="str">
        <f t="shared" si="4"/>
        <v>5.7</v>
      </c>
      <c r="C20" s="1">
        <v>15</v>
      </c>
      <c r="D20" s="41">
        <v>43651</v>
      </c>
      <c r="E20" s="1" t="s">
        <v>1336</v>
      </c>
      <c r="F20" s="1" t="s">
        <v>1328</v>
      </c>
      <c r="G20" s="1" t="s">
        <v>1329</v>
      </c>
      <c r="H20" s="1" t="s">
        <v>80</v>
      </c>
      <c r="I20" s="1" t="s">
        <v>75</v>
      </c>
      <c r="J20" s="1" t="s">
        <v>76</v>
      </c>
      <c r="K20" s="1" t="s">
        <v>110</v>
      </c>
      <c r="L20" s="1" t="s">
        <v>111</v>
      </c>
      <c r="M20" s="1"/>
      <c r="N20" s="1" t="s">
        <v>346</v>
      </c>
      <c r="O20" s="1" t="s">
        <v>346</v>
      </c>
      <c r="P20" s="1" t="s">
        <v>80</v>
      </c>
      <c r="Q20" s="42">
        <f t="shared" si="0"/>
        <v>43651</v>
      </c>
      <c r="R20" s="41">
        <v>43651</v>
      </c>
      <c r="S20" s="41">
        <v>43651</v>
      </c>
      <c r="T20" s="43">
        <f t="shared" si="1"/>
        <v>0</v>
      </c>
      <c r="U20" s="44">
        <f t="shared" si="2"/>
        <v>0</v>
      </c>
      <c r="V20" s="45" t="s">
        <v>97</v>
      </c>
      <c r="W20" s="1" t="s">
        <v>80</v>
      </c>
      <c r="X20" s="1" t="s">
        <v>708</v>
      </c>
      <c r="Y20" s="1" t="s">
        <v>1348</v>
      </c>
      <c r="Z20" s="1" t="s">
        <v>353</v>
      </c>
      <c r="AA20" s="1" t="s">
        <v>1349</v>
      </c>
      <c r="AB20" s="1" t="s">
        <v>2672</v>
      </c>
    </row>
    <row r="21" spans="1:28" ht="90" x14ac:dyDescent="0.25">
      <c r="A21" s="34" t="str">
        <f t="shared" si="3"/>
        <v>2. G.</v>
      </c>
      <c r="B21" s="34" t="str">
        <f t="shared" si="4"/>
        <v>8.7</v>
      </c>
      <c r="C21" s="1">
        <v>16</v>
      </c>
      <c r="D21" s="41">
        <v>43654</v>
      </c>
      <c r="E21" s="1" t="s">
        <v>1336</v>
      </c>
      <c r="F21" s="1" t="s">
        <v>1328</v>
      </c>
      <c r="G21" s="1" t="s">
        <v>1329</v>
      </c>
      <c r="H21" s="1" t="s">
        <v>80</v>
      </c>
      <c r="I21" s="1" t="s">
        <v>75</v>
      </c>
      <c r="J21" s="1" t="s">
        <v>76</v>
      </c>
      <c r="K21" s="1" t="s">
        <v>110</v>
      </c>
      <c r="L21" s="1" t="s">
        <v>111</v>
      </c>
      <c r="M21" s="1"/>
      <c r="N21" s="1" t="s">
        <v>346</v>
      </c>
      <c r="O21" s="1" t="s">
        <v>346</v>
      </c>
      <c r="P21" s="1" t="s">
        <v>80</v>
      </c>
      <c r="Q21" s="42">
        <f t="shared" si="0"/>
        <v>43654</v>
      </c>
      <c r="R21" s="41">
        <v>43654</v>
      </c>
      <c r="S21" s="41">
        <v>43654</v>
      </c>
      <c r="T21" s="43">
        <f t="shared" si="1"/>
        <v>0</v>
      </c>
      <c r="U21" s="44">
        <f t="shared" si="2"/>
        <v>0</v>
      </c>
      <c r="V21" s="45" t="s">
        <v>97</v>
      </c>
      <c r="W21" s="1" t="s">
        <v>80</v>
      </c>
      <c r="X21" s="1" t="s">
        <v>708</v>
      </c>
      <c r="Y21" s="1" t="s">
        <v>1350</v>
      </c>
      <c r="Z21" s="1"/>
      <c r="AA21" s="1" t="s">
        <v>80</v>
      </c>
      <c r="AB21" s="1" t="s">
        <v>2672</v>
      </c>
    </row>
    <row r="22" spans="1:28" ht="180" x14ac:dyDescent="0.25">
      <c r="A22" s="34" t="str">
        <f t="shared" si="3"/>
        <v>1. E.</v>
      </c>
      <c r="B22" s="34" t="str">
        <f t="shared" si="4"/>
        <v>8.7</v>
      </c>
      <c r="C22" s="1">
        <v>17</v>
      </c>
      <c r="D22" s="41">
        <v>43654</v>
      </c>
      <c r="E22" s="1" t="s">
        <v>1336</v>
      </c>
      <c r="F22" s="1" t="s">
        <v>1328</v>
      </c>
      <c r="G22" s="1" t="s">
        <v>1329</v>
      </c>
      <c r="H22" s="1" t="s">
        <v>80</v>
      </c>
      <c r="I22" s="1" t="s">
        <v>75</v>
      </c>
      <c r="J22" s="1" t="s">
        <v>104</v>
      </c>
      <c r="K22" s="1" t="s">
        <v>105</v>
      </c>
      <c r="L22" s="1" t="s">
        <v>106</v>
      </c>
      <c r="M22" s="1"/>
      <c r="N22" s="1" t="s">
        <v>346</v>
      </c>
      <c r="O22" s="1" t="s">
        <v>346</v>
      </c>
      <c r="P22" s="1" t="s">
        <v>80</v>
      </c>
      <c r="Q22" s="42">
        <f t="shared" si="0"/>
        <v>43654</v>
      </c>
      <c r="R22" s="41">
        <v>43654</v>
      </c>
      <c r="S22" s="41">
        <v>43654</v>
      </c>
      <c r="T22" s="43">
        <f t="shared" si="1"/>
        <v>0</v>
      </c>
      <c r="U22" s="44">
        <f t="shared" si="2"/>
        <v>0</v>
      </c>
      <c r="V22" s="45" t="s">
        <v>97</v>
      </c>
      <c r="W22" s="1" t="s">
        <v>80</v>
      </c>
      <c r="X22" s="1" t="s">
        <v>708</v>
      </c>
      <c r="Y22" s="1" t="s">
        <v>1351</v>
      </c>
      <c r="Z22" s="1"/>
      <c r="AA22" s="1" t="s">
        <v>80</v>
      </c>
      <c r="AB22" s="1" t="s">
        <v>2672</v>
      </c>
    </row>
    <row r="23" spans="1:28" ht="157.5" x14ac:dyDescent="0.25">
      <c r="A23" s="34" t="str">
        <f t="shared" si="3"/>
        <v>1. E.</v>
      </c>
      <c r="B23" s="34" t="str">
        <f t="shared" si="4"/>
        <v>8.7</v>
      </c>
      <c r="C23" s="1">
        <v>18</v>
      </c>
      <c r="D23" s="41">
        <v>43654</v>
      </c>
      <c r="E23" s="1" t="s">
        <v>1336</v>
      </c>
      <c r="F23" s="1" t="s">
        <v>1328</v>
      </c>
      <c r="G23" s="1" t="s">
        <v>1329</v>
      </c>
      <c r="H23" s="1" t="s">
        <v>80</v>
      </c>
      <c r="I23" s="1" t="s">
        <v>75</v>
      </c>
      <c r="J23" s="1" t="s">
        <v>104</v>
      </c>
      <c r="K23" s="1" t="s">
        <v>105</v>
      </c>
      <c r="L23" s="1" t="s">
        <v>106</v>
      </c>
      <c r="M23" s="1"/>
      <c r="N23" s="1" t="s">
        <v>346</v>
      </c>
      <c r="O23" s="1" t="s">
        <v>346</v>
      </c>
      <c r="P23" s="1" t="s">
        <v>80</v>
      </c>
      <c r="Q23" s="42">
        <f t="shared" si="0"/>
        <v>43654</v>
      </c>
      <c r="R23" s="41">
        <v>43654</v>
      </c>
      <c r="S23" s="41">
        <v>43654</v>
      </c>
      <c r="T23" s="43">
        <f t="shared" si="1"/>
        <v>0</v>
      </c>
      <c r="U23" s="44">
        <f t="shared" si="2"/>
        <v>0</v>
      </c>
      <c r="V23" s="45" t="s">
        <v>97</v>
      </c>
      <c r="W23" s="1" t="s">
        <v>80</v>
      </c>
      <c r="X23" s="1" t="s">
        <v>708</v>
      </c>
      <c r="Y23" s="1" t="s">
        <v>1352</v>
      </c>
      <c r="Z23" s="1"/>
      <c r="AA23" s="1" t="s">
        <v>80</v>
      </c>
      <c r="AB23" s="1" t="s">
        <v>2672</v>
      </c>
    </row>
    <row r="24" spans="1:28" ht="67.5" x14ac:dyDescent="0.25">
      <c r="A24" s="34" t="str">
        <f t="shared" si="3"/>
        <v>5. O.</v>
      </c>
      <c r="B24" s="34" t="str">
        <f t="shared" si="4"/>
        <v>8.7</v>
      </c>
      <c r="C24" s="1">
        <v>19</v>
      </c>
      <c r="D24" s="41">
        <v>43654</v>
      </c>
      <c r="E24" s="1" t="s">
        <v>1327</v>
      </c>
      <c r="F24" s="1" t="s">
        <v>1328</v>
      </c>
      <c r="G24" s="1" t="s">
        <v>1329</v>
      </c>
      <c r="H24" s="1">
        <v>3</v>
      </c>
      <c r="I24" s="1" t="s">
        <v>75</v>
      </c>
      <c r="J24" s="1" t="s">
        <v>521</v>
      </c>
      <c r="K24" s="1" t="s">
        <v>522</v>
      </c>
      <c r="L24" s="1" t="s">
        <v>692</v>
      </c>
      <c r="M24" s="1"/>
      <c r="N24" s="1" t="s">
        <v>346</v>
      </c>
      <c r="O24" s="1" t="s">
        <v>346</v>
      </c>
      <c r="P24" s="1" t="s">
        <v>80</v>
      </c>
      <c r="Q24" s="42">
        <f t="shared" si="0"/>
        <v>43654</v>
      </c>
      <c r="R24" s="41">
        <v>43654</v>
      </c>
      <c r="S24" s="41">
        <v>43654</v>
      </c>
      <c r="T24" s="43">
        <f t="shared" si="1"/>
        <v>0</v>
      </c>
      <c r="U24" s="44">
        <f t="shared" si="2"/>
        <v>0</v>
      </c>
      <c r="V24" s="45" t="s">
        <v>97</v>
      </c>
      <c r="W24" s="1" t="s">
        <v>80</v>
      </c>
      <c r="X24" s="1" t="s">
        <v>80</v>
      </c>
      <c r="Y24" s="1" t="s">
        <v>1331</v>
      </c>
      <c r="Z24" s="1"/>
      <c r="AA24" s="1" t="s">
        <v>80</v>
      </c>
      <c r="AB24" s="1" t="s">
        <v>2671</v>
      </c>
    </row>
    <row r="25" spans="1:28" ht="67.5" x14ac:dyDescent="0.25">
      <c r="A25" s="34" t="str">
        <f t="shared" si="3"/>
        <v>5. K.</v>
      </c>
      <c r="B25" s="34" t="str">
        <f t="shared" si="4"/>
        <v>8.7</v>
      </c>
      <c r="C25" s="1">
        <v>20</v>
      </c>
      <c r="D25" s="41">
        <v>43654</v>
      </c>
      <c r="E25" s="1" t="s">
        <v>1327</v>
      </c>
      <c r="F25" s="1" t="s">
        <v>1328</v>
      </c>
      <c r="G25" s="1" t="s">
        <v>1329</v>
      </c>
      <c r="H25" s="1" t="s">
        <v>80</v>
      </c>
      <c r="I25" s="1" t="s">
        <v>75</v>
      </c>
      <c r="J25" s="1" t="s">
        <v>521</v>
      </c>
      <c r="K25" s="1" t="s">
        <v>522</v>
      </c>
      <c r="L25" s="1" t="s">
        <v>752</v>
      </c>
      <c r="M25" s="1"/>
      <c r="N25" s="1" t="s">
        <v>346</v>
      </c>
      <c r="O25" s="1" t="s">
        <v>346</v>
      </c>
      <c r="P25" s="1" t="s">
        <v>80</v>
      </c>
      <c r="Q25" s="42">
        <f t="shared" si="0"/>
        <v>43654</v>
      </c>
      <c r="R25" s="41">
        <v>43654</v>
      </c>
      <c r="S25" s="41">
        <v>43654</v>
      </c>
      <c r="T25" s="43">
        <f t="shared" si="1"/>
        <v>0</v>
      </c>
      <c r="U25" s="44">
        <f t="shared" si="2"/>
        <v>0</v>
      </c>
      <c r="V25" s="45" t="s">
        <v>97</v>
      </c>
      <c r="W25" s="1" t="s">
        <v>80</v>
      </c>
      <c r="X25" s="1" t="s">
        <v>80</v>
      </c>
      <c r="Y25" s="1" t="s">
        <v>1331</v>
      </c>
      <c r="Z25" s="1"/>
      <c r="AA25" s="1" t="s">
        <v>80</v>
      </c>
      <c r="AB25" s="1" t="s">
        <v>2671</v>
      </c>
    </row>
    <row r="26" spans="1:28" ht="67.5" x14ac:dyDescent="0.25">
      <c r="A26" s="34" t="str">
        <f t="shared" si="3"/>
        <v>5. l.</v>
      </c>
      <c r="B26" s="34" t="str">
        <f t="shared" si="4"/>
        <v>8.7</v>
      </c>
      <c r="C26" s="1">
        <v>21</v>
      </c>
      <c r="D26" s="41">
        <v>43654</v>
      </c>
      <c r="E26" s="1" t="s">
        <v>1327</v>
      </c>
      <c r="F26" s="1" t="s">
        <v>1328</v>
      </c>
      <c r="G26" s="1" t="s">
        <v>1329</v>
      </c>
      <c r="H26" s="1" t="s">
        <v>80</v>
      </c>
      <c r="I26" s="1" t="s">
        <v>75</v>
      </c>
      <c r="J26" s="1" t="s">
        <v>521</v>
      </c>
      <c r="K26" s="1" t="s">
        <v>522</v>
      </c>
      <c r="L26" s="1" t="s">
        <v>943</v>
      </c>
      <c r="M26" s="1"/>
      <c r="N26" s="1" t="s">
        <v>346</v>
      </c>
      <c r="O26" s="1" t="s">
        <v>346</v>
      </c>
      <c r="P26" s="1" t="s">
        <v>80</v>
      </c>
      <c r="Q26" s="42">
        <f t="shared" si="0"/>
        <v>43654</v>
      </c>
      <c r="R26" s="41">
        <v>43654</v>
      </c>
      <c r="S26" s="41">
        <v>43654</v>
      </c>
      <c r="T26" s="43">
        <f t="shared" si="1"/>
        <v>0</v>
      </c>
      <c r="U26" s="44">
        <f t="shared" si="2"/>
        <v>0</v>
      </c>
      <c r="V26" s="45" t="s">
        <v>97</v>
      </c>
      <c r="W26" s="1" t="s">
        <v>80</v>
      </c>
      <c r="X26" s="1" t="s">
        <v>80</v>
      </c>
      <c r="Y26" s="1" t="s">
        <v>1331</v>
      </c>
      <c r="Z26" s="1"/>
      <c r="AA26" s="1" t="s">
        <v>80</v>
      </c>
      <c r="AB26" s="1" t="s">
        <v>2671</v>
      </c>
    </row>
    <row r="27" spans="1:28" ht="67.5" x14ac:dyDescent="0.25">
      <c r="A27" s="34" t="str">
        <f t="shared" si="3"/>
        <v>5. M.</v>
      </c>
      <c r="B27" s="34" t="str">
        <f t="shared" si="4"/>
        <v>8.7</v>
      </c>
      <c r="C27" s="1">
        <v>22</v>
      </c>
      <c r="D27" s="41">
        <v>43654</v>
      </c>
      <c r="E27" s="1" t="s">
        <v>1327</v>
      </c>
      <c r="F27" s="1" t="s">
        <v>1328</v>
      </c>
      <c r="G27" s="1" t="s">
        <v>1329</v>
      </c>
      <c r="H27" s="1" t="s">
        <v>80</v>
      </c>
      <c r="I27" s="1" t="s">
        <v>75</v>
      </c>
      <c r="J27" s="1" t="s">
        <v>521</v>
      </c>
      <c r="K27" s="1" t="s">
        <v>522</v>
      </c>
      <c r="L27" s="1" t="s">
        <v>697</v>
      </c>
      <c r="M27" s="1"/>
      <c r="N27" s="1" t="s">
        <v>346</v>
      </c>
      <c r="O27" s="1" t="s">
        <v>346</v>
      </c>
      <c r="P27" s="1" t="s">
        <v>80</v>
      </c>
      <c r="Q27" s="42">
        <f t="shared" si="0"/>
        <v>43654</v>
      </c>
      <c r="R27" s="41">
        <v>43654</v>
      </c>
      <c r="S27" s="41">
        <v>43654</v>
      </c>
      <c r="T27" s="43">
        <f t="shared" si="1"/>
        <v>0</v>
      </c>
      <c r="U27" s="44">
        <f t="shared" si="2"/>
        <v>0</v>
      </c>
      <c r="V27" s="45" t="s">
        <v>97</v>
      </c>
      <c r="W27" s="1" t="s">
        <v>80</v>
      </c>
      <c r="X27" s="1" t="s">
        <v>80</v>
      </c>
      <c r="Y27" s="1" t="s">
        <v>1331</v>
      </c>
      <c r="Z27" s="1"/>
      <c r="AA27" s="1" t="s">
        <v>80</v>
      </c>
      <c r="AB27" s="1" t="s">
        <v>2671</v>
      </c>
    </row>
    <row r="28" spans="1:28" ht="112.5" x14ac:dyDescent="0.25">
      <c r="A28" s="34" t="str">
        <f t="shared" si="3"/>
        <v>2. G.</v>
      </c>
      <c r="B28" s="34" t="str">
        <f t="shared" si="4"/>
        <v>9.7</v>
      </c>
      <c r="C28" s="1">
        <v>23</v>
      </c>
      <c r="D28" s="41">
        <v>43655</v>
      </c>
      <c r="E28" s="1" t="s">
        <v>1353</v>
      </c>
      <c r="F28" s="1" t="s">
        <v>1328</v>
      </c>
      <c r="G28" s="1" t="s">
        <v>1354</v>
      </c>
      <c r="H28" s="1" t="s">
        <v>80</v>
      </c>
      <c r="I28" s="1" t="s">
        <v>75</v>
      </c>
      <c r="J28" s="1" t="s">
        <v>76</v>
      </c>
      <c r="K28" s="1" t="s">
        <v>110</v>
      </c>
      <c r="L28" s="1" t="s">
        <v>111</v>
      </c>
      <c r="M28" s="1"/>
      <c r="N28" s="1" t="s">
        <v>346</v>
      </c>
      <c r="O28" s="1" t="s">
        <v>346</v>
      </c>
      <c r="P28" s="1" t="s">
        <v>80</v>
      </c>
      <c r="Q28" s="42">
        <f t="shared" si="0"/>
        <v>43655</v>
      </c>
      <c r="R28" s="41">
        <v>43655</v>
      </c>
      <c r="S28" s="41">
        <v>43655</v>
      </c>
      <c r="T28" s="43">
        <f t="shared" si="1"/>
        <v>0</v>
      </c>
      <c r="U28" s="44">
        <f t="shared" si="2"/>
        <v>0</v>
      </c>
      <c r="V28" s="45" t="s">
        <v>97</v>
      </c>
      <c r="W28" s="1" t="s">
        <v>80</v>
      </c>
      <c r="X28" s="1" t="s">
        <v>708</v>
      </c>
      <c r="Y28" s="1" t="s">
        <v>1355</v>
      </c>
      <c r="Z28" s="1" t="s">
        <v>434</v>
      </c>
      <c r="AA28" s="1" t="s">
        <v>80</v>
      </c>
      <c r="AB28" s="1" t="s">
        <v>2672</v>
      </c>
    </row>
    <row r="29" spans="1:28" ht="157.5" x14ac:dyDescent="0.25">
      <c r="A29" s="34" t="str">
        <f t="shared" si="3"/>
        <v>1. E.</v>
      </c>
      <c r="B29" s="34" t="str">
        <f t="shared" si="4"/>
        <v>9.7</v>
      </c>
      <c r="C29" s="1">
        <v>24</v>
      </c>
      <c r="D29" s="41">
        <v>43655</v>
      </c>
      <c r="E29" s="1" t="s">
        <v>1353</v>
      </c>
      <c r="F29" s="1" t="s">
        <v>1328</v>
      </c>
      <c r="G29" s="1" t="s">
        <v>1354</v>
      </c>
      <c r="H29" s="1" t="s">
        <v>80</v>
      </c>
      <c r="I29" s="1" t="s">
        <v>75</v>
      </c>
      <c r="J29" s="1" t="s">
        <v>104</v>
      </c>
      <c r="K29" s="1" t="s">
        <v>105</v>
      </c>
      <c r="L29" s="1" t="s">
        <v>106</v>
      </c>
      <c r="M29" s="1"/>
      <c r="N29" s="1" t="s">
        <v>346</v>
      </c>
      <c r="O29" s="1" t="s">
        <v>346</v>
      </c>
      <c r="P29" s="1" t="s">
        <v>80</v>
      </c>
      <c r="Q29" s="42">
        <f t="shared" si="0"/>
        <v>43655</v>
      </c>
      <c r="R29" s="41">
        <v>43655</v>
      </c>
      <c r="S29" s="41">
        <v>43655</v>
      </c>
      <c r="T29" s="43">
        <f t="shared" si="1"/>
        <v>0</v>
      </c>
      <c r="U29" s="44">
        <f t="shared" si="2"/>
        <v>0</v>
      </c>
      <c r="V29" s="45" t="s">
        <v>97</v>
      </c>
      <c r="W29" s="1" t="s">
        <v>80</v>
      </c>
      <c r="X29" s="1" t="s">
        <v>708</v>
      </c>
      <c r="Y29" s="1" t="s">
        <v>1352</v>
      </c>
      <c r="Z29" s="1"/>
      <c r="AA29" s="1" t="s">
        <v>80</v>
      </c>
      <c r="AB29" s="1" t="s">
        <v>2672</v>
      </c>
    </row>
    <row r="30" spans="1:28" ht="157.5" x14ac:dyDescent="0.25">
      <c r="A30" s="34" t="str">
        <f t="shared" si="3"/>
        <v>1. E.</v>
      </c>
      <c r="B30" s="34" t="str">
        <f t="shared" si="4"/>
        <v>9.7</v>
      </c>
      <c r="C30" s="1">
        <v>25</v>
      </c>
      <c r="D30" s="41">
        <v>43655</v>
      </c>
      <c r="E30" s="1" t="s">
        <v>1353</v>
      </c>
      <c r="F30" s="1" t="s">
        <v>1328</v>
      </c>
      <c r="G30" s="1" t="s">
        <v>1354</v>
      </c>
      <c r="H30" s="1" t="s">
        <v>80</v>
      </c>
      <c r="I30" s="1" t="s">
        <v>75</v>
      </c>
      <c r="J30" s="1" t="s">
        <v>104</v>
      </c>
      <c r="K30" s="1" t="s">
        <v>105</v>
      </c>
      <c r="L30" s="1" t="s">
        <v>106</v>
      </c>
      <c r="M30" s="1"/>
      <c r="N30" s="1" t="s">
        <v>346</v>
      </c>
      <c r="O30" s="1" t="s">
        <v>346</v>
      </c>
      <c r="P30" s="1" t="s">
        <v>80</v>
      </c>
      <c r="Q30" s="42">
        <f t="shared" si="0"/>
        <v>43655</v>
      </c>
      <c r="R30" s="41">
        <v>43655</v>
      </c>
      <c r="S30" s="41">
        <v>43655</v>
      </c>
      <c r="T30" s="43">
        <f t="shared" si="1"/>
        <v>0</v>
      </c>
      <c r="U30" s="44">
        <f t="shared" si="2"/>
        <v>0</v>
      </c>
      <c r="V30" s="45" t="s">
        <v>97</v>
      </c>
      <c r="W30" s="1" t="s">
        <v>80</v>
      </c>
      <c r="X30" s="1" t="s">
        <v>708</v>
      </c>
      <c r="Y30" s="1" t="s">
        <v>1352</v>
      </c>
      <c r="Z30" s="1"/>
      <c r="AA30" s="1" t="s">
        <v>80</v>
      </c>
      <c r="AB30" s="1" t="s">
        <v>2672</v>
      </c>
    </row>
    <row r="31" spans="1:28" ht="157.5" x14ac:dyDescent="0.25">
      <c r="A31" s="34" t="str">
        <f t="shared" si="3"/>
        <v>1. E.</v>
      </c>
      <c r="B31" s="34" t="str">
        <f t="shared" si="4"/>
        <v>9.7</v>
      </c>
      <c r="C31" s="1">
        <v>26</v>
      </c>
      <c r="D31" s="41">
        <v>43655</v>
      </c>
      <c r="E31" s="1" t="s">
        <v>1353</v>
      </c>
      <c r="F31" s="1" t="s">
        <v>1328</v>
      </c>
      <c r="G31" s="1" t="s">
        <v>1354</v>
      </c>
      <c r="H31" s="1" t="s">
        <v>80</v>
      </c>
      <c r="I31" s="1" t="s">
        <v>75</v>
      </c>
      <c r="J31" s="1" t="s">
        <v>104</v>
      </c>
      <c r="K31" s="1" t="s">
        <v>105</v>
      </c>
      <c r="L31" s="1" t="s">
        <v>106</v>
      </c>
      <c r="M31" s="1"/>
      <c r="N31" s="1" t="s">
        <v>346</v>
      </c>
      <c r="O31" s="1" t="s">
        <v>346</v>
      </c>
      <c r="P31" s="1" t="s">
        <v>80</v>
      </c>
      <c r="Q31" s="42">
        <f t="shared" si="0"/>
        <v>43655</v>
      </c>
      <c r="R31" s="41">
        <v>43655</v>
      </c>
      <c r="S31" s="41">
        <v>43655</v>
      </c>
      <c r="T31" s="43">
        <f t="shared" si="1"/>
        <v>0</v>
      </c>
      <c r="U31" s="44">
        <f t="shared" si="2"/>
        <v>0</v>
      </c>
      <c r="V31" s="45" t="s">
        <v>97</v>
      </c>
      <c r="W31" s="1" t="s">
        <v>80</v>
      </c>
      <c r="X31" s="1" t="s">
        <v>708</v>
      </c>
      <c r="Y31" s="1" t="s">
        <v>1352</v>
      </c>
      <c r="Z31" s="1"/>
      <c r="AA31" s="1" t="s">
        <v>80</v>
      </c>
      <c r="AB31" s="1" t="s">
        <v>2672</v>
      </c>
    </row>
    <row r="32" spans="1:28" ht="123.75" x14ac:dyDescent="0.25">
      <c r="A32" s="34" t="str">
        <f t="shared" si="3"/>
        <v>2. G.</v>
      </c>
      <c r="B32" s="34" t="str">
        <f t="shared" si="4"/>
        <v>9.7</v>
      </c>
      <c r="C32" s="1">
        <v>27</v>
      </c>
      <c r="D32" s="41">
        <v>43655</v>
      </c>
      <c r="E32" s="1" t="s">
        <v>1353</v>
      </c>
      <c r="F32" s="1" t="s">
        <v>1328</v>
      </c>
      <c r="G32" s="1" t="s">
        <v>1354</v>
      </c>
      <c r="H32" s="1" t="s">
        <v>80</v>
      </c>
      <c r="I32" s="1" t="s">
        <v>75</v>
      </c>
      <c r="J32" s="1" t="s">
        <v>76</v>
      </c>
      <c r="K32" s="1" t="s">
        <v>110</v>
      </c>
      <c r="L32" s="1" t="s">
        <v>111</v>
      </c>
      <c r="M32" s="1"/>
      <c r="N32" s="1" t="s">
        <v>346</v>
      </c>
      <c r="O32" s="1" t="s">
        <v>346</v>
      </c>
      <c r="P32" s="1" t="s">
        <v>80</v>
      </c>
      <c r="Q32" s="42">
        <f t="shared" si="0"/>
        <v>43655</v>
      </c>
      <c r="R32" s="41">
        <v>43655</v>
      </c>
      <c r="S32" s="41">
        <v>43655</v>
      </c>
      <c r="T32" s="43">
        <f t="shared" si="1"/>
        <v>0</v>
      </c>
      <c r="U32" s="44">
        <f t="shared" si="2"/>
        <v>0</v>
      </c>
      <c r="V32" s="45" t="s">
        <v>97</v>
      </c>
      <c r="W32" s="1" t="s">
        <v>80</v>
      </c>
      <c r="X32" s="1" t="s">
        <v>708</v>
      </c>
      <c r="Y32" s="1" t="s">
        <v>1356</v>
      </c>
      <c r="Z32" s="1" t="s">
        <v>353</v>
      </c>
      <c r="AA32" s="1" t="s">
        <v>1357</v>
      </c>
      <c r="AB32" s="1" t="s">
        <v>2672</v>
      </c>
    </row>
    <row r="33" spans="1:28" ht="123.75" x14ac:dyDescent="0.25">
      <c r="A33" s="34" t="str">
        <f t="shared" si="3"/>
        <v>3. F.</v>
      </c>
      <c r="B33" s="34" t="str">
        <f t="shared" si="4"/>
        <v>10.7</v>
      </c>
      <c r="C33" s="1">
        <v>28</v>
      </c>
      <c r="D33" s="41">
        <v>43656</v>
      </c>
      <c r="E33" s="1" t="s">
        <v>1358</v>
      </c>
      <c r="F33" s="1" t="s">
        <v>1328</v>
      </c>
      <c r="G33" s="1" t="s">
        <v>1329</v>
      </c>
      <c r="H33" s="1">
        <v>1</v>
      </c>
      <c r="I33" s="1" t="s">
        <v>75</v>
      </c>
      <c r="J33" s="1" t="s">
        <v>644</v>
      </c>
      <c r="K33" s="1" t="s">
        <v>809</v>
      </c>
      <c r="L33" s="1" t="s">
        <v>78</v>
      </c>
      <c r="M33" s="1"/>
      <c r="N33" s="1" t="s">
        <v>346</v>
      </c>
      <c r="O33" s="1" t="s">
        <v>346</v>
      </c>
      <c r="P33" s="1" t="s">
        <v>80</v>
      </c>
      <c r="Q33" s="42">
        <f t="shared" si="0"/>
        <v>43656</v>
      </c>
      <c r="R33" s="41">
        <v>43656</v>
      </c>
      <c r="S33" s="41">
        <v>43656</v>
      </c>
      <c r="T33" s="43">
        <f t="shared" si="1"/>
        <v>0</v>
      </c>
      <c r="U33" s="44">
        <f t="shared" si="2"/>
        <v>0</v>
      </c>
      <c r="V33" s="45" t="s">
        <v>97</v>
      </c>
      <c r="W33" s="1" t="s">
        <v>80</v>
      </c>
      <c r="X33" s="1" t="s">
        <v>708</v>
      </c>
      <c r="Y33" s="1" t="s">
        <v>1359</v>
      </c>
      <c r="Z33" s="1"/>
      <c r="AA33" s="1" t="s">
        <v>80</v>
      </c>
      <c r="AB33" s="1" t="s">
        <v>2672</v>
      </c>
    </row>
    <row r="34" spans="1:28" ht="303.75" x14ac:dyDescent="0.25">
      <c r="A34" s="34" t="str">
        <f t="shared" si="3"/>
        <v>1. E.</v>
      </c>
      <c r="B34" s="34" t="str">
        <f t="shared" si="4"/>
        <v>10.7</v>
      </c>
      <c r="C34" s="1">
        <v>29</v>
      </c>
      <c r="D34" s="41">
        <v>43656</v>
      </c>
      <c r="E34" s="1" t="s">
        <v>1360</v>
      </c>
      <c r="F34" s="1" t="s">
        <v>1339</v>
      </c>
      <c r="G34" s="1" t="s">
        <v>1361</v>
      </c>
      <c r="H34" s="1">
        <v>6</v>
      </c>
      <c r="I34" s="1" t="s">
        <v>75</v>
      </c>
      <c r="J34" s="1" t="s">
        <v>104</v>
      </c>
      <c r="K34" s="1" t="s">
        <v>105</v>
      </c>
      <c r="L34" s="1" t="s">
        <v>106</v>
      </c>
      <c r="M34" s="1"/>
      <c r="N34" s="1" t="s">
        <v>346</v>
      </c>
      <c r="O34" s="1" t="s">
        <v>346</v>
      </c>
      <c r="P34" s="1" t="s">
        <v>80</v>
      </c>
      <c r="Q34" s="42">
        <f t="shared" si="0"/>
        <v>43656</v>
      </c>
      <c r="R34" s="41">
        <v>43656</v>
      </c>
      <c r="S34" s="41">
        <v>43656</v>
      </c>
      <c r="T34" s="43">
        <f t="shared" si="1"/>
        <v>0</v>
      </c>
      <c r="U34" s="44">
        <f t="shared" si="2"/>
        <v>0</v>
      </c>
      <c r="V34" s="45" t="s">
        <v>97</v>
      </c>
      <c r="W34" s="1" t="s">
        <v>80</v>
      </c>
      <c r="X34" s="1" t="s">
        <v>708</v>
      </c>
      <c r="Y34" s="1" t="s">
        <v>1362</v>
      </c>
      <c r="Z34" s="1"/>
      <c r="AA34" s="1" t="s">
        <v>80</v>
      </c>
      <c r="AB34" s="1" t="s">
        <v>2673</v>
      </c>
    </row>
    <row r="35" spans="1:28" ht="303.75" x14ac:dyDescent="0.25">
      <c r="A35" s="34" t="str">
        <f t="shared" si="3"/>
        <v>1. E.</v>
      </c>
      <c r="B35" s="34" t="str">
        <f t="shared" si="4"/>
        <v>10.7</v>
      </c>
      <c r="C35" s="1">
        <v>30</v>
      </c>
      <c r="D35" s="41">
        <v>43656</v>
      </c>
      <c r="E35" s="1" t="s">
        <v>1363</v>
      </c>
      <c r="F35" s="1" t="s">
        <v>1339</v>
      </c>
      <c r="G35" s="1" t="s">
        <v>1361</v>
      </c>
      <c r="H35" s="1">
        <v>4</v>
      </c>
      <c r="I35" s="1" t="s">
        <v>75</v>
      </c>
      <c r="J35" s="1" t="s">
        <v>104</v>
      </c>
      <c r="K35" s="1" t="s">
        <v>105</v>
      </c>
      <c r="L35" s="1" t="s">
        <v>106</v>
      </c>
      <c r="M35" s="1"/>
      <c r="N35" s="1" t="s">
        <v>346</v>
      </c>
      <c r="O35" s="1" t="s">
        <v>346</v>
      </c>
      <c r="P35" s="1" t="s">
        <v>80</v>
      </c>
      <c r="Q35" s="42">
        <f t="shared" si="0"/>
        <v>43656</v>
      </c>
      <c r="R35" s="41">
        <v>43656</v>
      </c>
      <c r="S35" s="41">
        <v>43656</v>
      </c>
      <c r="T35" s="43">
        <f t="shared" si="1"/>
        <v>0</v>
      </c>
      <c r="U35" s="44">
        <f t="shared" si="2"/>
        <v>0</v>
      </c>
      <c r="V35" s="45" t="s">
        <v>97</v>
      </c>
      <c r="W35" s="1" t="s">
        <v>80</v>
      </c>
      <c r="X35" s="1" t="s">
        <v>708</v>
      </c>
      <c r="Y35" s="1" t="s">
        <v>1362</v>
      </c>
      <c r="Z35" s="1"/>
      <c r="AA35" s="1" t="s">
        <v>80</v>
      </c>
      <c r="AB35" s="1" t="s">
        <v>2673</v>
      </c>
    </row>
    <row r="36" spans="1:28" ht="135" x14ac:dyDescent="0.25">
      <c r="A36" s="34" t="str">
        <f t="shared" si="3"/>
        <v>2. G.</v>
      </c>
      <c r="B36" s="34" t="str">
        <f t="shared" si="4"/>
        <v>10.7</v>
      </c>
      <c r="C36" s="1">
        <v>31</v>
      </c>
      <c r="D36" s="41">
        <v>43656</v>
      </c>
      <c r="E36" s="1" t="s">
        <v>1364</v>
      </c>
      <c r="F36" s="1" t="s">
        <v>1333</v>
      </c>
      <c r="G36" s="1" t="s">
        <v>1334</v>
      </c>
      <c r="H36" s="1" t="s">
        <v>80</v>
      </c>
      <c r="I36" s="1" t="s">
        <v>75</v>
      </c>
      <c r="J36" s="1" t="s">
        <v>76</v>
      </c>
      <c r="K36" s="1" t="s">
        <v>110</v>
      </c>
      <c r="L36" s="1" t="s">
        <v>111</v>
      </c>
      <c r="M36" s="1"/>
      <c r="N36" s="1" t="s">
        <v>346</v>
      </c>
      <c r="O36" s="1" t="s">
        <v>346</v>
      </c>
      <c r="P36" s="1" t="s">
        <v>80</v>
      </c>
      <c r="Q36" s="42">
        <f t="shared" si="0"/>
        <v>43656</v>
      </c>
      <c r="R36" s="41">
        <v>43656</v>
      </c>
      <c r="S36" s="41">
        <v>43656</v>
      </c>
      <c r="T36" s="43">
        <f t="shared" si="1"/>
        <v>0</v>
      </c>
      <c r="U36" s="44">
        <f t="shared" si="2"/>
        <v>0</v>
      </c>
      <c r="V36" s="45" t="s">
        <v>97</v>
      </c>
      <c r="W36" s="1" t="s">
        <v>80</v>
      </c>
      <c r="X36" s="1" t="s">
        <v>708</v>
      </c>
      <c r="Y36" s="1" t="s">
        <v>1365</v>
      </c>
      <c r="Z36" s="1" t="s">
        <v>353</v>
      </c>
      <c r="AA36" s="1" t="s">
        <v>1366</v>
      </c>
      <c r="AB36" s="1" t="s">
        <v>2672</v>
      </c>
    </row>
    <row r="37" spans="1:28" ht="101.25" x14ac:dyDescent="0.25">
      <c r="A37" s="34" t="str">
        <f t="shared" si="3"/>
        <v>2. G.</v>
      </c>
      <c r="B37" s="34" t="str">
        <f t="shared" si="4"/>
        <v>11.7</v>
      </c>
      <c r="C37" s="1">
        <v>32</v>
      </c>
      <c r="D37" s="41">
        <v>43657</v>
      </c>
      <c r="E37" s="1" t="s">
        <v>1367</v>
      </c>
      <c r="F37" s="1" t="s">
        <v>561</v>
      </c>
      <c r="G37" s="1" t="s">
        <v>1368</v>
      </c>
      <c r="H37" s="1" t="s">
        <v>80</v>
      </c>
      <c r="I37" s="1" t="s">
        <v>75</v>
      </c>
      <c r="J37" s="1" t="s">
        <v>76</v>
      </c>
      <c r="K37" s="1" t="s">
        <v>110</v>
      </c>
      <c r="L37" s="1" t="s">
        <v>111</v>
      </c>
      <c r="M37" s="1"/>
      <c r="N37" s="1" t="s">
        <v>346</v>
      </c>
      <c r="O37" s="1" t="s">
        <v>346</v>
      </c>
      <c r="P37" s="1" t="s">
        <v>80</v>
      </c>
      <c r="Q37" s="42">
        <f t="shared" si="0"/>
        <v>43657</v>
      </c>
      <c r="R37" s="41">
        <v>43657</v>
      </c>
      <c r="S37" s="41">
        <v>43657</v>
      </c>
      <c r="T37" s="43">
        <f t="shared" si="1"/>
        <v>0</v>
      </c>
      <c r="U37" s="44">
        <f t="shared" si="2"/>
        <v>0</v>
      </c>
      <c r="V37" s="45" t="s">
        <v>97</v>
      </c>
      <c r="W37" s="1" t="s">
        <v>80</v>
      </c>
      <c r="X37" s="1" t="s">
        <v>708</v>
      </c>
      <c r="Y37" s="1" t="s">
        <v>1369</v>
      </c>
      <c r="Z37" s="1" t="s">
        <v>353</v>
      </c>
      <c r="AA37" s="1" t="s">
        <v>1370</v>
      </c>
      <c r="AB37" s="1" t="s">
        <v>2671</v>
      </c>
    </row>
    <row r="38" spans="1:28" ht="303.75" x14ac:dyDescent="0.25">
      <c r="A38" s="34" t="str">
        <f t="shared" si="3"/>
        <v>1. E.</v>
      </c>
      <c r="B38" s="34" t="str">
        <f t="shared" si="4"/>
        <v>11.7</v>
      </c>
      <c r="C38" s="1">
        <v>33</v>
      </c>
      <c r="D38" s="41">
        <v>43657</v>
      </c>
      <c r="E38" s="1" t="s">
        <v>1371</v>
      </c>
      <c r="F38" s="1" t="s">
        <v>561</v>
      </c>
      <c r="G38" s="1" t="s">
        <v>1368</v>
      </c>
      <c r="H38" s="1">
        <v>24</v>
      </c>
      <c r="I38" s="1" t="s">
        <v>75</v>
      </c>
      <c r="J38" s="1" t="s">
        <v>104</v>
      </c>
      <c r="K38" s="1" t="s">
        <v>105</v>
      </c>
      <c r="L38" s="1" t="s">
        <v>106</v>
      </c>
      <c r="M38" s="1"/>
      <c r="N38" s="1" t="s">
        <v>346</v>
      </c>
      <c r="O38" s="1" t="s">
        <v>346</v>
      </c>
      <c r="P38" s="1" t="s">
        <v>80</v>
      </c>
      <c r="Q38" s="42">
        <f t="shared" si="0"/>
        <v>43657</v>
      </c>
      <c r="R38" s="41">
        <v>43657</v>
      </c>
      <c r="S38" s="41">
        <v>43657</v>
      </c>
      <c r="T38" s="43">
        <f t="shared" si="1"/>
        <v>0</v>
      </c>
      <c r="U38" s="44">
        <f t="shared" si="2"/>
        <v>0</v>
      </c>
      <c r="V38" s="45" t="s">
        <v>97</v>
      </c>
      <c r="W38" s="1" t="s">
        <v>80</v>
      </c>
      <c r="X38" s="1" t="s">
        <v>708</v>
      </c>
      <c r="Y38" s="1" t="s">
        <v>1362</v>
      </c>
      <c r="Z38" s="1"/>
      <c r="AA38" s="1" t="s">
        <v>80</v>
      </c>
      <c r="AB38" s="1" t="s">
        <v>2671</v>
      </c>
    </row>
    <row r="39" spans="1:28" ht="303.75" x14ac:dyDescent="0.25">
      <c r="A39" s="34" t="str">
        <f t="shared" si="3"/>
        <v>1. E.</v>
      </c>
      <c r="B39" s="34" t="str">
        <f t="shared" si="4"/>
        <v>11.7</v>
      </c>
      <c r="C39" s="1">
        <v>34</v>
      </c>
      <c r="D39" s="41">
        <v>43657</v>
      </c>
      <c r="E39" s="1" t="s">
        <v>1367</v>
      </c>
      <c r="F39" s="1" t="s">
        <v>561</v>
      </c>
      <c r="G39" s="1" t="s">
        <v>1368</v>
      </c>
      <c r="H39" s="1">
        <v>32</v>
      </c>
      <c r="I39" s="1" t="s">
        <v>75</v>
      </c>
      <c r="J39" s="1" t="s">
        <v>104</v>
      </c>
      <c r="K39" s="1" t="s">
        <v>105</v>
      </c>
      <c r="L39" s="1" t="s">
        <v>106</v>
      </c>
      <c r="M39" s="1"/>
      <c r="N39" s="1" t="s">
        <v>346</v>
      </c>
      <c r="O39" s="1" t="s">
        <v>346</v>
      </c>
      <c r="P39" s="1" t="s">
        <v>80</v>
      </c>
      <c r="Q39" s="42">
        <f t="shared" si="0"/>
        <v>43657</v>
      </c>
      <c r="R39" s="41">
        <v>43657</v>
      </c>
      <c r="S39" s="41">
        <v>43657</v>
      </c>
      <c r="T39" s="43">
        <f t="shared" si="1"/>
        <v>0</v>
      </c>
      <c r="U39" s="44">
        <f t="shared" si="2"/>
        <v>0</v>
      </c>
      <c r="V39" s="45" t="s">
        <v>97</v>
      </c>
      <c r="W39" s="1" t="s">
        <v>80</v>
      </c>
      <c r="X39" s="1" t="s">
        <v>708</v>
      </c>
      <c r="Y39" s="1" t="s">
        <v>1362</v>
      </c>
      <c r="Z39" s="1"/>
      <c r="AA39" s="1" t="s">
        <v>80</v>
      </c>
      <c r="AB39" s="1" t="s">
        <v>2671</v>
      </c>
    </row>
    <row r="40" spans="1:28" ht="101.25" x14ac:dyDescent="0.25">
      <c r="A40" s="34" t="str">
        <f t="shared" si="3"/>
        <v>3. F.</v>
      </c>
      <c r="B40" s="34" t="str">
        <f t="shared" si="4"/>
        <v>15.7</v>
      </c>
      <c r="C40" s="1">
        <v>35</v>
      </c>
      <c r="D40" s="41">
        <v>43661</v>
      </c>
      <c r="E40" s="1" t="s">
        <v>1372</v>
      </c>
      <c r="F40" s="1" t="s">
        <v>1328</v>
      </c>
      <c r="G40" s="1" t="s">
        <v>1329</v>
      </c>
      <c r="H40" s="1">
        <v>1</v>
      </c>
      <c r="I40" s="1" t="s">
        <v>75</v>
      </c>
      <c r="J40" s="1" t="s">
        <v>644</v>
      </c>
      <c r="K40" s="1" t="s">
        <v>809</v>
      </c>
      <c r="L40" s="1" t="s">
        <v>78</v>
      </c>
      <c r="M40" s="1"/>
      <c r="N40" s="1" t="s">
        <v>346</v>
      </c>
      <c r="O40" s="1" t="s">
        <v>346</v>
      </c>
      <c r="P40" s="1" t="s">
        <v>80</v>
      </c>
      <c r="Q40" s="42">
        <f t="shared" si="0"/>
        <v>43661</v>
      </c>
      <c r="R40" s="41">
        <v>43661</v>
      </c>
      <c r="S40" s="41">
        <v>43661</v>
      </c>
      <c r="T40" s="43">
        <f t="shared" si="1"/>
        <v>0</v>
      </c>
      <c r="U40" s="44">
        <f t="shared" si="2"/>
        <v>0</v>
      </c>
      <c r="V40" s="45" t="s">
        <v>97</v>
      </c>
      <c r="W40" s="1" t="s">
        <v>80</v>
      </c>
      <c r="X40" s="1" t="s">
        <v>708</v>
      </c>
      <c r="Y40" s="1" t="s">
        <v>1373</v>
      </c>
      <c r="Z40" s="1"/>
      <c r="AA40" s="1" t="s">
        <v>80</v>
      </c>
      <c r="AB40" s="1" t="s">
        <v>2670</v>
      </c>
    </row>
    <row r="41" spans="1:28" ht="67.5" x14ac:dyDescent="0.25">
      <c r="A41" s="34" t="str">
        <f t="shared" si="3"/>
        <v>5. O.</v>
      </c>
      <c r="B41" s="34" t="str">
        <f t="shared" si="4"/>
        <v>15.7</v>
      </c>
      <c r="C41" s="1">
        <v>36</v>
      </c>
      <c r="D41" s="41">
        <v>43661</v>
      </c>
      <c r="E41" s="1" t="s">
        <v>1327</v>
      </c>
      <c r="F41" s="1" t="s">
        <v>1328</v>
      </c>
      <c r="G41" s="1" t="s">
        <v>1329</v>
      </c>
      <c r="H41" s="1" t="s">
        <v>80</v>
      </c>
      <c r="I41" s="1" t="s">
        <v>75</v>
      </c>
      <c r="J41" s="1" t="s">
        <v>521</v>
      </c>
      <c r="K41" s="1" t="s">
        <v>522</v>
      </c>
      <c r="L41" s="1" t="s">
        <v>692</v>
      </c>
      <c r="M41" s="1"/>
      <c r="N41" s="1" t="s">
        <v>346</v>
      </c>
      <c r="O41" s="1" t="s">
        <v>346</v>
      </c>
      <c r="P41" s="1" t="s">
        <v>80</v>
      </c>
      <c r="Q41" s="42">
        <f t="shared" si="0"/>
        <v>43661</v>
      </c>
      <c r="R41" s="41">
        <v>43661</v>
      </c>
      <c r="S41" s="41">
        <v>43661</v>
      </c>
      <c r="T41" s="43">
        <f t="shared" si="1"/>
        <v>0</v>
      </c>
      <c r="U41" s="44">
        <f t="shared" si="2"/>
        <v>0</v>
      </c>
      <c r="V41" s="45" t="s">
        <v>97</v>
      </c>
      <c r="W41" s="1" t="s">
        <v>80</v>
      </c>
      <c r="X41" s="1" t="s">
        <v>80</v>
      </c>
      <c r="Y41" s="1" t="s">
        <v>1331</v>
      </c>
      <c r="Z41" s="1"/>
      <c r="AA41" s="1" t="s">
        <v>80</v>
      </c>
      <c r="AB41" s="1" t="s">
        <v>2671</v>
      </c>
    </row>
    <row r="42" spans="1:28" ht="67.5" x14ac:dyDescent="0.25">
      <c r="A42" s="34" t="str">
        <f t="shared" si="3"/>
        <v>5. K.</v>
      </c>
      <c r="B42" s="34" t="str">
        <f t="shared" si="4"/>
        <v>15.7</v>
      </c>
      <c r="C42" s="1">
        <v>37</v>
      </c>
      <c r="D42" s="41">
        <v>43661</v>
      </c>
      <c r="E42" s="1" t="s">
        <v>1327</v>
      </c>
      <c r="F42" s="1" t="s">
        <v>1328</v>
      </c>
      <c r="G42" s="1" t="s">
        <v>1329</v>
      </c>
      <c r="H42" s="1" t="s">
        <v>80</v>
      </c>
      <c r="I42" s="1" t="s">
        <v>75</v>
      </c>
      <c r="J42" s="1" t="s">
        <v>521</v>
      </c>
      <c r="K42" s="1" t="s">
        <v>522</v>
      </c>
      <c r="L42" s="1" t="s">
        <v>752</v>
      </c>
      <c r="M42" s="1"/>
      <c r="N42" s="1" t="s">
        <v>346</v>
      </c>
      <c r="O42" s="1" t="s">
        <v>346</v>
      </c>
      <c r="P42" s="1" t="s">
        <v>80</v>
      </c>
      <c r="Q42" s="42">
        <f t="shared" si="0"/>
        <v>43661</v>
      </c>
      <c r="R42" s="41">
        <v>43661</v>
      </c>
      <c r="S42" s="41">
        <v>43661</v>
      </c>
      <c r="T42" s="43">
        <f t="shared" si="1"/>
        <v>0</v>
      </c>
      <c r="U42" s="44">
        <f t="shared" si="2"/>
        <v>0</v>
      </c>
      <c r="V42" s="45" t="s">
        <v>97</v>
      </c>
      <c r="W42" s="1" t="s">
        <v>80</v>
      </c>
      <c r="X42" s="1" t="s">
        <v>80</v>
      </c>
      <c r="Y42" s="1" t="s">
        <v>1331</v>
      </c>
      <c r="Z42" s="1"/>
      <c r="AA42" s="1" t="s">
        <v>80</v>
      </c>
      <c r="AB42" s="1" t="s">
        <v>2671</v>
      </c>
    </row>
    <row r="43" spans="1:28" ht="67.5" x14ac:dyDescent="0.25">
      <c r="A43" s="34" t="str">
        <f t="shared" si="3"/>
        <v>5. l.</v>
      </c>
      <c r="B43" s="34" t="str">
        <f t="shared" si="4"/>
        <v>15.7</v>
      </c>
      <c r="C43" s="1">
        <v>38</v>
      </c>
      <c r="D43" s="41">
        <v>43661</v>
      </c>
      <c r="E43" s="1" t="s">
        <v>1327</v>
      </c>
      <c r="F43" s="1" t="s">
        <v>1328</v>
      </c>
      <c r="G43" s="1" t="s">
        <v>1329</v>
      </c>
      <c r="H43" s="1" t="s">
        <v>80</v>
      </c>
      <c r="I43" s="1" t="s">
        <v>75</v>
      </c>
      <c r="J43" s="1" t="s">
        <v>521</v>
      </c>
      <c r="K43" s="1" t="s">
        <v>522</v>
      </c>
      <c r="L43" s="1" t="s">
        <v>943</v>
      </c>
      <c r="M43" s="1"/>
      <c r="N43" s="1" t="s">
        <v>346</v>
      </c>
      <c r="O43" s="1" t="s">
        <v>346</v>
      </c>
      <c r="P43" s="1" t="s">
        <v>80</v>
      </c>
      <c r="Q43" s="42">
        <f t="shared" si="0"/>
        <v>43661</v>
      </c>
      <c r="R43" s="41">
        <v>43661</v>
      </c>
      <c r="S43" s="41">
        <v>43661</v>
      </c>
      <c r="T43" s="43">
        <f t="shared" si="1"/>
        <v>0</v>
      </c>
      <c r="U43" s="44">
        <f t="shared" si="2"/>
        <v>0</v>
      </c>
      <c r="V43" s="45" t="s">
        <v>97</v>
      </c>
      <c r="W43" s="1" t="s">
        <v>80</v>
      </c>
      <c r="X43" s="1" t="s">
        <v>80</v>
      </c>
      <c r="Y43" s="1" t="s">
        <v>1331</v>
      </c>
      <c r="Z43" s="1"/>
      <c r="AA43" s="1" t="s">
        <v>80</v>
      </c>
      <c r="AB43" s="1" t="s">
        <v>2671</v>
      </c>
    </row>
    <row r="44" spans="1:28" ht="67.5" x14ac:dyDescent="0.25">
      <c r="A44" s="34" t="str">
        <f t="shared" si="3"/>
        <v>5. M.</v>
      </c>
      <c r="B44" s="34" t="str">
        <f t="shared" si="4"/>
        <v>15.7</v>
      </c>
      <c r="C44" s="1">
        <v>39</v>
      </c>
      <c r="D44" s="41">
        <v>43661</v>
      </c>
      <c r="E44" s="1" t="s">
        <v>1327</v>
      </c>
      <c r="F44" s="1" t="s">
        <v>1328</v>
      </c>
      <c r="G44" s="1" t="s">
        <v>1329</v>
      </c>
      <c r="H44" s="1" t="s">
        <v>80</v>
      </c>
      <c r="I44" s="1" t="s">
        <v>75</v>
      </c>
      <c r="J44" s="1" t="s">
        <v>521</v>
      </c>
      <c r="K44" s="1" t="s">
        <v>522</v>
      </c>
      <c r="L44" s="1" t="s">
        <v>697</v>
      </c>
      <c r="M44" s="1"/>
      <c r="N44" s="1" t="s">
        <v>346</v>
      </c>
      <c r="O44" s="1" t="s">
        <v>346</v>
      </c>
      <c r="P44" s="1" t="s">
        <v>80</v>
      </c>
      <c r="Q44" s="42">
        <f t="shared" si="0"/>
        <v>43661</v>
      </c>
      <c r="R44" s="41">
        <v>43661</v>
      </c>
      <c r="S44" s="41">
        <v>43661</v>
      </c>
      <c r="T44" s="43">
        <f t="shared" si="1"/>
        <v>0</v>
      </c>
      <c r="U44" s="44">
        <f t="shared" si="2"/>
        <v>0</v>
      </c>
      <c r="V44" s="45" t="s">
        <v>97</v>
      </c>
      <c r="W44" s="1" t="s">
        <v>80</v>
      </c>
      <c r="X44" s="1" t="s">
        <v>80</v>
      </c>
      <c r="Y44" s="1" t="s">
        <v>1331</v>
      </c>
      <c r="Z44" s="1"/>
      <c r="AA44" s="1" t="s">
        <v>80</v>
      </c>
      <c r="AB44" s="1" t="s">
        <v>2671</v>
      </c>
    </row>
    <row r="45" spans="1:28" ht="123.75" x14ac:dyDescent="0.25">
      <c r="A45" s="34" t="str">
        <f t="shared" si="3"/>
        <v>2. G.</v>
      </c>
      <c r="B45" s="34" t="str">
        <f t="shared" si="4"/>
        <v>16.7</v>
      </c>
      <c r="C45" s="1">
        <v>40</v>
      </c>
      <c r="D45" s="41">
        <v>43662</v>
      </c>
      <c r="E45" s="1" t="s">
        <v>1327</v>
      </c>
      <c r="F45" s="1" t="s">
        <v>1328</v>
      </c>
      <c r="G45" s="1" t="s">
        <v>1329</v>
      </c>
      <c r="H45" s="1" t="s">
        <v>80</v>
      </c>
      <c r="I45" s="1" t="s">
        <v>75</v>
      </c>
      <c r="J45" s="1" t="s">
        <v>76</v>
      </c>
      <c r="K45" s="1" t="s">
        <v>110</v>
      </c>
      <c r="L45" s="1" t="s">
        <v>111</v>
      </c>
      <c r="M45" s="1"/>
      <c r="N45" s="1" t="s">
        <v>346</v>
      </c>
      <c r="O45" s="1" t="s">
        <v>346</v>
      </c>
      <c r="P45" s="1" t="s">
        <v>80</v>
      </c>
      <c r="Q45" s="42">
        <f t="shared" si="0"/>
        <v>43662</v>
      </c>
      <c r="R45" s="41">
        <v>43662</v>
      </c>
      <c r="S45" s="41">
        <v>43662</v>
      </c>
      <c r="T45" s="43">
        <f t="shared" si="1"/>
        <v>0</v>
      </c>
      <c r="U45" s="44">
        <f t="shared" si="2"/>
        <v>0</v>
      </c>
      <c r="V45" s="45" t="s">
        <v>97</v>
      </c>
      <c r="W45" s="1" t="s">
        <v>80</v>
      </c>
      <c r="X45" s="1" t="s">
        <v>708</v>
      </c>
      <c r="Y45" s="1" t="s">
        <v>1374</v>
      </c>
      <c r="Z45" s="1" t="s">
        <v>353</v>
      </c>
      <c r="AA45" s="1" t="s">
        <v>1375</v>
      </c>
      <c r="AB45" s="1" t="s">
        <v>2672</v>
      </c>
    </row>
    <row r="46" spans="1:28" ht="303.75" x14ac:dyDescent="0.25">
      <c r="A46" s="34" t="str">
        <f t="shared" si="3"/>
        <v>1. E.</v>
      </c>
      <c r="B46" s="34" t="str">
        <f t="shared" si="4"/>
        <v>16.7</v>
      </c>
      <c r="C46" s="1">
        <v>41</v>
      </c>
      <c r="D46" s="41">
        <v>43662</v>
      </c>
      <c r="E46" s="1" t="s">
        <v>1376</v>
      </c>
      <c r="F46" s="1" t="s">
        <v>561</v>
      </c>
      <c r="G46" s="1" t="s">
        <v>1377</v>
      </c>
      <c r="H46" s="1">
        <v>3</v>
      </c>
      <c r="I46" s="1" t="s">
        <v>75</v>
      </c>
      <c r="J46" s="1" t="s">
        <v>104</v>
      </c>
      <c r="K46" s="1" t="s">
        <v>105</v>
      </c>
      <c r="L46" s="1" t="s">
        <v>106</v>
      </c>
      <c r="M46" s="1"/>
      <c r="N46" s="1" t="s">
        <v>346</v>
      </c>
      <c r="O46" s="1" t="s">
        <v>346</v>
      </c>
      <c r="P46" s="1" t="s">
        <v>80</v>
      </c>
      <c r="Q46" s="42">
        <f t="shared" si="0"/>
        <v>43662</v>
      </c>
      <c r="R46" s="41">
        <v>43662</v>
      </c>
      <c r="S46" s="41">
        <v>43662</v>
      </c>
      <c r="T46" s="43">
        <f t="shared" si="1"/>
        <v>0</v>
      </c>
      <c r="U46" s="44">
        <f t="shared" si="2"/>
        <v>0</v>
      </c>
      <c r="V46" s="45" t="s">
        <v>97</v>
      </c>
      <c r="W46" s="1" t="s">
        <v>80</v>
      </c>
      <c r="X46" s="1" t="s">
        <v>708</v>
      </c>
      <c r="Y46" s="1" t="s">
        <v>1362</v>
      </c>
      <c r="Z46" s="1"/>
      <c r="AA46" s="1" t="s">
        <v>80</v>
      </c>
      <c r="AB46" s="1" t="s">
        <v>2673</v>
      </c>
    </row>
    <row r="47" spans="1:28" ht="202.5" x14ac:dyDescent="0.25">
      <c r="A47" s="34" t="str">
        <f t="shared" si="3"/>
        <v>3. F.</v>
      </c>
      <c r="B47" s="34" t="str">
        <f t="shared" si="4"/>
        <v>5.8</v>
      </c>
      <c r="C47" s="1">
        <v>42</v>
      </c>
      <c r="D47" s="41">
        <v>43662</v>
      </c>
      <c r="E47" s="1" t="s">
        <v>1378</v>
      </c>
      <c r="F47" s="1" t="s">
        <v>1379</v>
      </c>
      <c r="G47" s="1" t="s">
        <v>1380</v>
      </c>
      <c r="H47" s="1">
        <v>5</v>
      </c>
      <c r="I47" s="1" t="s">
        <v>75</v>
      </c>
      <c r="J47" s="1" t="s">
        <v>644</v>
      </c>
      <c r="K47" s="1" t="s">
        <v>809</v>
      </c>
      <c r="L47" s="1" t="s">
        <v>78</v>
      </c>
      <c r="M47" s="1" t="s">
        <v>2525</v>
      </c>
      <c r="N47" s="1" t="s">
        <v>95</v>
      </c>
      <c r="O47" s="1" t="s">
        <v>346</v>
      </c>
      <c r="P47" s="1" t="s">
        <v>1381</v>
      </c>
      <c r="Q47" s="42">
        <f t="shared" si="0"/>
        <v>43662</v>
      </c>
      <c r="R47" s="41">
        <v>43682</v>
      </c>
      <c r="S47" s="41">
        <v>43663</v>
      </c>
      <c r="T47" s="43">
        <f t="shared" si="1"/>
        <v>20</v>
      </c>
      <c r="U47" s="44">
        <f t="shared" si="2"/>
        <v>1</v>
      </c>
      <c r="V47" s="45" t="s">
        <v>97</v>
      </c>
      <c r="W47" s="1" t="s">
        <v>1382</v>
      </c>
      <c r="X47" s="1" t="s">
        <v>1383</v>
      </c>
      <c r="Y47" s="1" t="s">
        <v>1384</v>
      </c>
      <c r="Z47" s="1"/>
      <c r="AA47" s="1" t="s">
        <v>80</v>
      </c>
      <c r="AB47" s="1" t="s">
        <v>2670</v>
      </c>
    </row>
    <row r="48" spans="1:28" ht="90" x14ac:dyDescent="0.25">
      <c r="A48" s="34" t="str">
        <f t="shared" si="3"/>
        <v>1. E.</v>
      </c>
      <c r="B48" s="34" t="str">
        <f t="shared" si="4"/>
        <v>16.7</v>
      </c>
      <c r="C48" s="1">
        <v>43</v>
      </c>
      <c r="D48" s="41">
        <v>43662</v>
      </c>
      <c r="E48" s="1" t="s">
        <v>1336</v>
      </c>
      <c r="F48" s="1" t="s">
        <v>1328</v>
      </c>
      <c r="G48" s="1" t="s">
        <v>1329</v>
      </c>
      <c r="H48" s="1" t="s">
        <v>80</v>
      </c>
      <c r="I48" s="1" t="s">
        <v>75</v>
      </c>
      <c r="J48" s="1" t="s">
        <v>104</v>
      </c>
      <c r="K48" s="1" t="s">
        <v>105</v>
      </c>
      <c r="L48" s="1" t="s">
        <v>106</v>
      </c>
      <c r="M48" s="1"/>
      <c r="N48" s="1" t="s">
        <v>346</v>
      </c>
      <c r="O48" s="1" t="s">
        <v>346</v>
      </c>
      <c r="P48" s="1" t="s">
        <v>80</v>
      </c>
      <c r="Q48" s="42">
        <f t="shared" si="0"/>
        <v>43662</v>
      </c>
      <c r="R48" s="41">
        <v>43662</v>
      </c>
      <c r="S48" s="41">
        <v>43662</v>
      </c>
      <c r="T48" s="43">
        <f t="shared" si="1"/>
        <v>0</v>
      </c>
      <c r="U48" s="44">
        <f t="shared" si="2"/>
        <v>0</v>
      </c>
      <c r="V48" s="45" t="s">
        <v>97</v>
      </c>
      <c r="W48" s="1" t="s">
        <v>80</v>
      </c>
      <c r="X48" s="1" t="s">
        <v>708</v>
      </c>
      <c r="Y48" s="1" t="s">
        <v>1385</v>
      </c>
      <c r="Z48" s="1"/>
      <c r="AA48" s="1" t="s">
        <v>80</v>
      </c>
      <c r="AB48" s="1" t="s">
        <v>2672</v>
      </c>
    </row>
    <row r="49" spans="1:28" ht="90" x14ac:dyDescent="0.25">
      <c r="A49" s="34" t="str">
        <f t="shared" si="3"/>
        <v>1. E.</v>
      </c>
      <c r="B49" s="34" t="str">
        <f t="shared" si="4"/>
        <v>16.7</v>
      </c>
      <c r="C49" s="1">
        <v>44</v>
      </c>
      <c r="D49" s="41">
        <v>43662</v>
      </c>
      <c r="E49" s="1" t="s">
        <v>1336</v>
      </c>
      <c r="F49" s="1" t="s">
        <v>1328</v>
      </c>
      <c r="G49" s="1" t="s">
        <v>1329</v>
      </c>
      <c r="H49" s="1" t="s">
        <v>80</v>
      </c>
      <c r="I49" s="1" t="s">
        <v>75</v>
      </c>
      <c r="J49" s="1" t="s">
        <v>104</v>
      </c>
      <c r="K49" s="1" t="s">
        <v>105</v>
      </c>
      <c r="L49" s="1" t="s">
        <v>106</v>
      </c>
      <c r="M49" s="1"/>
      <c r="N49" s="1" t="s">
        <v>346</v>
      </c>
      <c r="O49" s="1" t="s">
        <v>346</v>
      </c>
      <c r="P49" s="1" t="s">
        <v>80</v>
      </c>
      <c r="Q49" s="42">
        <f t="shared" si="0"/>
        <v>43662</v>
      </c>
      <c r="R49" s="41">
        <v>43662</v>
      </c>
      <c r="S49" s="41">
        <v>43662</v>
      </c>
      <c r="T49" s="43">
        <f t="shared" si="1"/>
        <v>0</v>
      </c>
      <c r="U49" s="44">
        <f t="shared" si="2"/>
        <v>0</v>
      </c>
      <c r="V49" s="45" t="s">
        <v>97</v>
      </c>
      <c r="W49" s="1" t="s">
        <v>80</v>
      </c>
      <c r="X49" s="1" t="s">
        <v>708</v>
      </c>
      <c r="Y49" s="1" t="s">
        <v>1385</v>
      </c>
      <c r="Z49" s="1"/>
      <c r="AA49" s="1" t="s">
        <v>80</v>
      </c>
      <c r="AB49" s="1" t="s">
        <v>2672</v>
      </c>
    </row>
    <row r="50" spans="1:28" ht="90" x14ac:dyDescent="0.25">
      <c r="A50" s="34" t="str">
        <f t="shared" si="3"/>
        <v>1. E.</v>
      </c>
      <c r="B50" s="34" t="str">
        <f t="shared" si="4"/>
        <v>16.7</v>
      </c>
      <c r="C50" s="1">
        <v>45</v>
      </c>
      <c r="D50" s="41">
        <v>43662</v>
      </c>
      <c r="E50" s="1" t="s">
        <v>1336</v>
      </c>
      <c r="F50" s="1" t="s">
        <v>1328</v>
      </c>
      <c r="G50" s="1" t="s">
        <v>1329</v>
      </c>
      <c r="H50" s="1" t="s">
        <v>80</v>
      </c>
      <c r="I50" s="1" t="s">
        <v>75</v>
      </c>
      <c r="J50" s="1" t="s">
        <v>104</v>
      </c>
      <c r="K50" s="1" t="s">
        <v>105</v>
      </c>
      <c r="L50" s="1" t="s">
        <v>106</v>
      </c>
      <c r="M50" s="1"/>
      <c r="N50" s="1" t="s">
        <v>346</v>
      </c>
      <c r="O50" s="1" t="s">
        <v>346</v>
      </c>
      <c r="P50" s="1" t="s">
        <v>80</v>
      </c>
      <c r="Q50" s="42">
        <f t="shared" si="0"/>
        <v>43662</v>
      </c>
      <c r="R50" s="41">
        <v>43662</v>
      </c>
      <c r="S50" s="41">
        <v>43662</v>
      </c>
      <c r="T50" s="43">
        <f t="shared" si="1"/>
        <v>0</v>
      </c>
      <c r="U50" s="44">
        <f t="shared" si="2"/>
        <v>0</v>
      </c>
      <c r="V50" s="45" t="s">
        <v>97</v>
      </c>
      <c r="W50" s="1" t="s">
        <v>80</v>
      </c>
      <c r="X50" s="1" t="s">
        <v>708</v>
      </c>
      <c r="Y50" s="1" t="s">
        <v>1385</v>
      </c>
      <c r="Z50" s="1"/>
      <c r="AA50" s="1" t="s">
        <v>80</v>
      </c>
      <c r="AB50" s="1" t="s">
        <v>2672</v>
      </c>
    </row>
    <row r="51" spans="1:28" ht="67.5" x14ac:dyDescent="0.25">
      <c r="A51" s="34" t="str">
        <f t="shared" si="3"/>
        <v>2. G.</v>
      </c>
      <c r="B51" s="34" t="str">
        <f t="shared" si="4"/>
        <v>17.7</v>
      </c>
      <c r="C51" s="1">
        <v>46</v>
      </c>
      <c r="D51" s="41">
        <v>43663</v>
      </c>
      <c r="E51" s="1" t="s">
        <v>1386</v>
      </c>
      <c r="F51" s="1" t="s">
        <v>1379</v>
      </c>
      <c r="G51" s="1" t="s">
        <v>1380</v>
      </c>
      <c r="H51" s="1" t="s">
        <v>80</v>
      </c>
      <c r="I51" s="1" t="s">
        <v>75</v>
      </c>
      <c r="J51" s="1" t="s">
        <v>76</v>
      </c>
      <c r="K51" s="1" t="s">
        <v>110</v>
      </c>
      <c r="L51" s="1" t="s">
        <v>111</v>
      </c>
      <c r="M51" s="1"/>
      <c r="N51" s="1" t="s">
        <v>346</v>
      </c>
      <c r="O51" s="1" t="s">
        <v>346</v>
      </c>
      <c r="P51" s="1" t="s">
        <v>80</v>
      </c>
      <c r="Q51" s="42">
        <f t="shared" si="0"/>
        <v>43663</v>
      </c>
      <c r="R51" s="41">
        <v>43663</v>
      </c>
      <c r="S51" s="41">
        <v>43663</v>
      </c>
      <c r="T51" s="43">
        <f t="shared" si="1"/>
        <v>0</v>
      </c>
      <c r="U51" s="44">
        <f t="shared" si="2"/>
        <v>0</v>
      </c>
      <c r="V51" s="45" t="s">
        <v>97</v>
      </c>
      <c r="W51" s="1" t="s">
        <v>80</v>
      </c>
      <c r="X51" s="1" t="s">
        <v>708</v>
      </c>
      <c r="Y51" s="1" t="s">
        <v>1387</v>
      </c>
      <c r="Z51" s="1" t="s">
        <v>353</v>
      </c>
      <c r="AA51" s="1" t="s">
        <v>1388</v>
      </c>
      <c r="AB51" s="1" t="s">
        <v>2671</v>
      </c>
    </row>
    <row r="52" spans="1:28" ht="90" x14ac:dyDescent="0.25">
      <c r="A52" s="34" t="str">
        <f t="shared" si="3"/>
        <v>1. E.</v>
      </c>
      <c r="B52" s="34" t="str">
        <f t="shared" si="4"/>
        <v>17.7</v>
      </c>
      <c r="C52" s="1">
        <v>47</v>
      </c>
      <c r="D52" s="41">
        <v>43663</v>
      </c>
      <c r="E52" s="1" t="s">
        <v>1389</v>
      </c>
      <c r="F52" s="1" t="s">
        <v>1328</v>
      </c>
      <c r="G52" s="1" t="s">
        <v>1329</v>
      </c>
      <c r="H52" s="1" t="s">
        <v>80</v>
      </c>
      <c r="I52" s="1" t="s">
        <v>75</v>
      </c>
      <c r="J52" s="1" t="s">
        <v>104</v>
      </c>
      <c r="K52" s="1" t="s">
        <v>105</v>
      </c>
      <c r="L52" s="1" t="s">
        <v>106</v>
      </c>
      <c r="M52" s="1"/>
      <c r="N52" s="1" t="s">
        <v>346</v>
      </c>
      <c r="O52" s="1" t="s">
        <v>346</v>
      </c>
      <c r="P52" s="1" t="s">
        <v>80</v>
      </c>
      <c r="Q52" s="42">
        <f t="shared" si="0"/>
        <v>43663</v>
      </c>
      <c r="R52" s="41">
        <v>43663</v>
      </c>
      <c r="S52" s="41">
        <v>43663</v>
      </c>
      <c r="T52" s="43">
        <f t="shared" si="1"/>
        <v>0</v>
      </c>
      <c r="U52" s="44">
        <f t="shared" si="2"/>
        <v>0</v>
      </c>
      <c r="V52" s="45" t="s">
        <v>97</v>
      </c>
      <c r="W52" s="1" t="s">
        <v>80</v>
      </c>
      <c r="X52" s="1" t="s">
        <v>708</v>
      </c>
      <c r="Y52" s="1" t="s">
        <v>1385</v>
      </c>
      <c r="Z52" s="1"/>
      <c r="AA52" s="1" t="s">
        <v>80</v>
      </c>
      <c r="AB52" s="1" t="s">
        <v>2672</v>
      </c>
    </row>
    <row r="53" spans="1:28" ht="90" x14ac:dyDescent="0.25">
      <c r="A53" s="34" t="str">
        <f t="shared" si="3"/>
        <v>1. D.</v>
      </c>
      <c r="B53" s="34" t="str">
        <f t="shared" si="4"/>
        <v>17.7</v>
      </c>
      <c r="C53" s="1">
        <v>48</v>
      </c>
      <c r="D53" s="41">
        <v>43663</v>
      </c>
      <c r="E53" s="1" t="s">
        <v>1386</v>
      </c>
      <c r="F53" s="1" t="s">
        <v>1379</v>
      </c>
      <c r="G53" s="1" t="s">
        <v>1380</v>
      </c>
      <c r="H53" s="1">
        <v>24</v>
      </c>
      <c r="I53" s="1" t="s">
        <v>75</v>
      </c>
      <c r="J53" s="1" t="s">
        <v>104</v>
      </c>
      <c r="K53" s="1" t="s">
        <v>105</v>
      </c>
      <c r="L53" s="1" t="s">
        <v>504</v>
      </c>
      <c r="M53" s="1"/>
      <c r="N53" s="1" t="s">
        <v>346</v>
      </c>
      <c r="O53" s="1" t="s">
        <v>346</v>
      </c>
      <c r="P53" s="1" t="s">
        <v>80</v>
      </c>
      <c r="Q53" s="42">
        <f t="shared" si="0"/>
        <v>43663</v>
      </c>
      <c r="R53" s="41">
        <v>43663</v>
      </c>
      <c r="S53" s="41">
        <v>43663</v>
      </c>
      <c r="T53" s="43">
        <f t="shared" si="1"/>
        <v>0</v>
      </c>
      <c r="U53" s="44">
        <f t="shared" si="2"/>
        <v>0</v>
      </c>
      <c r="V53" s="45" t="s">
        <v>97</v>
      </c>
      <c r="W53" s="1" t="s">
        <v>80</v>
      </c>
      <c r="X53" s="1" t="s">
        <v>1390</v>
      </c>
      <c r="Y53" s="1" t="s">
        <v>1391</v>
      </c>
      <c r="Z53" s="1"/>
      <c r="AA53" s="1" t="s">
        <v>80</v>
      </c>
      <c r="AB53" s="1" t="s">
        <v>2674</v>
      </c>
    </row>
    <row r="54" spans="1:28" ht="90" x14ac:dyDescent="0.25">
      <c r="A54" s="34" t="str">
        <f t="shared" si="3"/>
        <v>1. E.</v>
      </c>
      <c r="B54" s="34" t="str">
        <f t="shared" si="4"/>
        <v>17.7</v>
      </c>
      <c r="C54" s="1">
        <v>49</v>
      </c>
      <c r="D54" s="41">
        <v>43663</v>
      </c>
      <c r="E54" s="1" t="s">
        <v>1392</v>
      </c>
      <c r="F54" s="1" t="s">
        <v>1328</v>
      </c>
      <c r="G54" s="1" t="s">
        <v>1329</v>
      </c>
      <c r="H54" s="1" t="s">
        <v>80</v>
      </c>
      <c r="I54" s="1" t="s">
        <v>75</v>
      </c>
      <c r="J54" s="1" t="s">
        <v>104</v>
      </c>
      <c r="K54" s="1" t="s">
        <v>105</v>
      </c>
      <c r="L54" s="1" t="s">
        <v>106</v>
      </c>
      <c r="M54" s="1"/>
      <c r="N54" s="1" t="s">
        <v>346</v>
      </c>
      <c r="O54" s="1" t="s">
        <v>346</v>
      </c>
      <c r="P54" s="1" t="s">
        <v>80</v>
      </c>
      <c r="Q54" s="42">
        <f t="shared" si="0"/>
        <v>43663</v>
      </c>
      <c r="R54" s="41">
        <v>43663</v>
      </c>
      <c r="S54" s="41">
        <v>43663</v>
      </c>
      <c r="T54" s="43">
        <f t="shared" si="1"/>
        <v>0</v>
      </c>
      <c r="U54" s="44">
        <f t="shared" si="2"/>
        <v>0</v>
      </c>
      <c r="V54" s="45" t="s">
        <v>97</v>
      </c>
      <c r="W54" s="1" t="s">
        <v>80</v>
      </c>
      <c r="X54" s="1" t="s">
        <v>708</v>
      </c>
      <c r="Y54" s="1" t="s">
        <v>1385</v>
      </c>
      <c r="Z54" s="1"/>
      <c r="AA54" s="1" t="s">
        <v>80</v>
      </c>
      <c r="AB54" s="1" t="s">
        <v>2672</v>
      </c>
    </row>
    <row r="55" spans="1:28" ht="90" x14ac:dyDescent="0.25">
      <c r="A55" s="34" t="str">
        <f t="shared" si="3"/>
        <v>1. E.</v>
      </c>
      <c r="B55" s="34" t="str">
        <f t="shared" si="4"/>
        <v>17.7</v>
      </c>
      <c r="C55" s="1">
        <v>50</v>
      </c>
      <c r="D55" s="41">
        <v>43663</v>
      </c>
      <c r="E55" s="1" t="s">
        <v>1392</v>
      </c>
      <c r="F55" s="1" t="s">
        <v>1328</v>
      </c>
      <c r="G55" s="1" t="s">
        <v>1329</v>
      </c>
      <c r="H55" s="1" t="s">
        <v>80</v>
      </c>
      <c r="I55" s="1" t="s">
        <v>75</v>
      </c>
      <c r="J55" s="1" t="s">
        <v>104</v>
      </c>
      <c r="K55" s="1" t="s">
        <v>105</v>
      </c>
      <c r="L55" s="1" t="s">
        <v>106</v>
      </c>
      <c r="M55" s="1"/>
      <c r="N55" s="1" t="s">
        <v>346</v>
      </c>
      <c r="O55" s="1" t="s">
        <v>346</v>
      </c>
      <c r="P55" s="1" t="s">
        <v>80</v>
      </c>
      <c r="Q55" s="42">
        <f t="shared" si="0"/>
        <v>43663</v>
      </c>
      <c r="R55" s="41">
        <v>43663</v>
      </c>
      <c r="S55" s="41">
        <v>43663</v>
      </c>
      <c r="T55" s="43">
        <f t="shared" si="1"/>
        <v>0</v>
      </c>
      <c r="U55" s="44">
        <f t="shared" si="2"/>
        <v>0</v>
      </c>
      <c r="V55" s="45" t="s">
        <v>97</v>
      </c>
      <c r="W55" s="1" t="s">
        <v>80</v>
      </c>
      <c r="X55" s="1" t="s">
        <v>708</v>
      </c>
      <c r="Y55" s="1" t="s">
        <v>1385</v>
      </c>
      <c r="Z55" s="1"/>
      <c r="AA55" s="1" t="s">
        <v>80</v>
      </c>
      <c r="AB55" s="1" t="s">
        <v>2672</v>
      </c>
    </row>
    <row r="56" spans="1:28" ht="90" x14ac:dyDescent="0.25">
      <c r="A56" s="34" t="str">
        <f t="shared" si="3"/>
        <v>1. D.</v>
      </c>
      <c r="B56" s="34" t="str">
        <f t="shared" si="4"/>
        <v>17.7</v>
      </c>
      <c r="C56" s="1">
        <v>51</v>
      </c>
      <c r="D56" s="41">
        <v>43663</v>
      </c>
      <c r="E56" s="1" t="s">
        <v>1393</v>
      </c>
      <c r="F56" s="1" t="s">
        <v>1379</v>
      </c>
      <c r="G56" s="1" t="s">
        <v>1380</v>
      </c>
      <c r="H56" s="1">
        <v>29</v>
      </c>
      <c r="I56" s="1" t="s">
        <v>75</v>
      </c>
      <c r="J56" s="1" t="s">
        <v>104</v>
      </c>
      <c r="K56" s="1" t="s">
        <v>105</v>
      </c>
      <c r="L56" s="1" t="s">
        <v>504</v>
      </c>
      <c r="M56" s="1"/>
      <c r="N56" s="1" t="s">
        <v>346</v>
      </c>
      <c r="O56" s="1" t="s">
        <v>346</v>
      </c>
      <c r="P56" s="1" t="s">
        <v>80</v>
      </c>
      <c r="Q56" s="42">
        <f t="shared" si="0"/>
        <v>43663</v>
      </c>
      <c r="R56" s="41">
        <v>43663</v>
      </c>
      <c r="S56" s="41">
        <v>43663</v>
      </c>
      <c r="T56" s="43">
        <f t="shared" si="1"/>
        <v>0</v>
      </c>
      <c r="U56" s="44">
        <f t="shared" si="2"/>
        <v>0</v>
      </c>
      <c r="V56" s="45" t="s">
        <v>97</v>
      </c>
      <c r="W56" s="1" t="s">
        <v>80</v>
      </c>
      <c r="X56" s="1" t="s">
        <v>1390</v>
      </c>
      <c r="Y56" s="1" t="s">
        <v>1391</v>
      </c>
      <c r="Z56" s="1"/>
      <c r="AA56" s="1" t="s">
        <v>80</v>
      </c>
      <c r="AB56" s="1" t="s">
        <v>2674</v>
      </c>
    </row>
    <row r="57" spans="1:28" ht="90" x14ac:dyDescent="0.25">
      <c r="A57" s="34" t="str">
        <f t="shared" si="3"/>
        <v>3. F.</v>
      </c>
      <c r="B57" s="34" t="str">
        <f t="shared" si="4"/>
        <v>17.7</v>
      </c>
      <c r="C57" s="1">
        <v>52</v>
      </c>
      <c r="D57" s="41">
        <v>43663</v>
      </c>
      <c r="E57" s="1" t="s">
        <v>1394</v>
      </c>
      <c r="F57" s="1" t="s">
        <v>1328</v>
      </c>
      <c r="G57" s="1" t="s">
        <v>1329</v>
      </c>
      <c r="H57" s="1">
        <v>1</v>
      </c>
      <c r="I57" s="1" t="s">
        <v>75</v>
      </c>
      <c r="J57" s="1" t="s">
        <v>644</v>
      </c>
      <c r="K57" s="1" t="s">
        <v>809</v>
      </c>
      <c r="L57" s="1" t="s">
        <v>78</v>
      </c>
      <c r="M57" s="1"/>
      <c r="N57" s="1" t="s">
        <v>346</v>
      </c>
      <c r="O57" s="1" t="s">
        <v>346</v>
      </c>
      <c r="P57" s="1" t="s">
        <v>80</v>
      </c>
      <c r="Q57" s="42">
        <f t="shared" si="0"/>
        <v>43663</v>
      </c>
      <c r="R57" s="41">
        <v>43663</v>
      </c>
      <c r="S57" s="41">
        <v>43663</v>
      </c>
      <c r="T57" s="43">
        <f t="shared" si="1"/>
        <v>0</v>
      </c>
      <c r="U57" s="44">
        <f t="shared" si="2"/>
        <v>0</v>
      </c>
      <c r="V57" s="45" t="s">
        <v>97</v>
      </c>
      <c r="W57" s="1" t="s">
        <v>80</v>
      </c>
      <c r="X57" s="1" t="s">
        <v>708</v>
      </c>
      <c r="Y57" s="1" t="s">
        <v>1395</v>
      </c>
      <c r="Z57" s="1"/>
      <c r="AA57" s="1" t="s">
        <v>80</v>
      </c>
      <c r="AB57" s="1" t="s">
        <v>2672</v>
      </c>
    </row>
    <row r="58" spans="1:28" ht="168.75" x14ac:dyDescent="0.25">
      <c r="A58" s="34" t="str">
        <f t="shared" si="3"/>
        <v>3. F.</v>
      </c>
      <c r="B58" s="34" t="str">
        <f t="shared" si="4"/>
        <v>6.8</v>
      </c>
      <c r="C58" s="1">
        <v>53</v>
      </c>
      <c r="D58" s="41">
        <v>43663</v>
      </c>
      <c r="E58" s="1" t="s">
        <v>1396</v>
      </c>
      <c r="F58" s="1" t="s">
        <v>1379</v>
      </c>
      <c r="G58" s="1" t="s">
        <v>1397</v>
      </c>
      <c r="H58" s="1">
        <v>7</v>
      </c>
      <c r="I58" s="1" t="s">
        <v>75</v>
      </c>
      <c r="J58" s="1" t="s">
        <v>644</v>
      </c>
      <c r="K58" s="1" t="s">
        <v>809</v>
      </c>
      <c r="L58" s="1" t="s">
        <v>78</v>
      </c>
      <c r="M58" s="1" t="s">
        <v>2370</v>
      </c>
      <c r="N58" s="1" t="s">
        <v>95</v>
      </c>
      <c r="O58" s="1" t="s">
        <v>346</v>
      </c>
      <c r="P58" s="1" t="s">
        <v>1398</v>
      </c>
      <c r="Q58" s="42">
        <f t="shared" si="0"/>
        <v>43663</v>
      </c>
      <c r="R58" s="41">
        <v>43683</v>
      </c>
      <c r="S58" s="41">
        <v>43668</v>
      </c>
      <c r="T58" s="43">
        <f t="shared" si="1"/>
        <v>20</v>
      </c>
      <c r="U58" s="44">
        <f t="shared" si="2"/>
        <v>5</v>
      </c>
      <c r="V58" s="45" t="s">
        <v>97</v>
      </c>
      <c r="W58" s="1" t="s">
        <v>1382</v>
      </c>
      <c r="X58" s="1" t="s">
        <v>1399</v>
      </c>
      <c r="Y58" s="1" t="s">
        <v>1400</v>
      </c>
      <c r="Z58" s="1"/>
      <c r="AA58" s="1" t="s">
        <v>80</v>
      </c>
      <c r="AB58" s="1" t="s">
        <v>2672</v>
      </c>
    </row>
    <row r="59" spans="1:28" ht="56.25" x14ac:dyDescent="0.25">
      <c r="A59" s="34" t="str">
        <f t="shared" si="3"/>
        <v>2. G.</v>
      </c>
      <c r="B59" s="34" t="str">
        <f t="shared" si="4"/>
        <v>17.7</v>
      </c>
      <c r="C59" s="1">
        <v>54</v>
      </c>
      <c r="D59" s="41">
        <v>43663</v>
      </c>
      <c r="E59" s="1" t="s">
        <v>1401</v>
      </c>
      <c r="F59" s="1" t="s">
        <v>1379</v>
      </c>
      <c r="G59" s="1" t="s">
        <v>1402</v>
      </c>
      <c r="H59" s="1" t="s">
        <v>80</v>
      </c>
      <c r="I59" s="1" t="s">
        <v>75</v>
      </c>
      <c r="J59" s="1" t="s">
        <v>76</v>
      </c>
      <c r="K59" s="1" t="s">
        <v>110</v>
      </c>
      <c r="L59" s="1" t="s">
        <v>111</v>
      </c>
      <c r="M59" s="1"/>
      <c r="N59" s="1" t="s">
        <v>346</v>
      </c>
      <c r="O59" s="1" t="s">
        <v>346</v>
      </c>
      <c r="P59" s="1" t="s">
        <v>80</v>
      </c>
      <c r="Q59" s="42">
        <f t="shared" si="0"/>
        <v>43663</v>
      </c>
      <c r="R59" s="41">
        <v>43663</v>
      </c>
      <c r="S59" s="41">
        <v>43663</v>
      </c>
      <c r="T59" s="43">
        <f t="shared" si="1"/>
        <v>0</v>
      </c>
      <c r="U59" s="44">
        <f t="shared" si="2"/>
        <v>0</v>
      </c>
      <c r="V59" s="45" t="s">
        <v>97</v>
      </c>
      <c r="W59" s="1" t="s">
        <v>80</v>
      </c>
      <c r="X59" s="1" t="s">
        <v>708</v>
      </c>
      <c r="Y59" s="1" t="s">
        <v>1403</v>
      </c>
      <c r="Z59" s="1"/>
      <c r="AA59" s="1" t="s">
        <v>80</v>
      </c>
      <c r="AB59" s="1" t="s">
        <v>2670</v>
      </c>
    </row>
    <row r="60" spans="1:28" ht="168.75" x14ac:dyDescent="0.25">
      <c r="A60" s="34" t="str">
        <f t="shared" si="3"/>
        <v>3. F.</v>
      </c>
      <c r="B60" s="34" t="str">
        <f t="shared" si="4"/>
        <v>6.8</v>
      </c>
      <c r="C60" s="1">
        <v>55</v>
      </c>
      <c r="D60" s="41">
        <v>43663</v>
      </c>
      <c r="E60" s="1" t="s">
        <v>1404</v>
      </c>
      <c r="F60" s="1" t="s">
        <v>1379</v>
      </c>
      <c r="G60" s="1" t="s">
        <v>1402</v>
      </c>
      <c r="H60" s="1">
        <v>8</v>
      </c>
      <c r="I60" s="1" t="s">
        <v>75</v>
      </c>
      <c r="J60" s="1" t="s">
        <v>644</v>
      </c>
      <c r="K60" s="1" t="s">
        <v>809</v>
      </c>
      <c r="L60" s="1" t="s">
        <v>78</v>
      </c>
      <c r="M60" s="1" t="s">
        <v>2371</v>
      </c>
      <c r="N60" s="1" t="s">
        <v>95</v>
      </c>
      <c r="O60" s="1" t="s">
        <v>346</v>
      </c>
      <c r="P60" s="1" t="s">
        <v>1405</v>
      </c>
      <c r="Q60" s="42">
        <f t="shared" si="0"/>
        <v>43663</v>
      </c>
      <c r="R60" s="41">
        <v>43683</v>
      </c>
      <c r="S60" s="41">
        <v>43668</v>
      </c>
      <c r="T60" s="43">
        <f t="shared" si="1"/>
        <v>20</v>
      </c>
      <c r="U60" s="44">
        <f t="shared" si="2"/>
        <v>5</v>
      </c>
      <c r="V60" s="45" t="s">
        <v>97</v>
      </c>
      <c r="W60" s="1" t="s">
        <v>1382</v>
      </c>
      <c r="X60" s="1" t="s">
        <v>1399</v>
      </c>
      <c r="Y60" s="1" t="s">
        <v>1406</v>
      </c>
      <c r="Z60" s="1"/>
      <c r="AA60" s="1" t="s">
        <v>80</v>
      </c>
      <c r="AB60" s="1" t="s">
        <v>2670</v>
      </c>
    </row>
    <row r="61" spans="1:28" ht="303.75" x14ac:dyDescent="0.25">
      <c r="A61" s="34" t="str">
        <f t="shared" si="3"/>
        <v>1. E.</v>
      </c>
      <c r="B61" s="34" t="str">
        <f t="shared" si="4"/>
        <v>18.7</v>
      </c>
      <c r="C61" s="1">
        <v>56</v>
      </c>
      <c r="D61" s="41">
        <v>43664</v>
      </c>
      <c r="E61" s="1" t="s">
        <v>1407</v>
      </c>
      <c r="F61" s="1" t="s">
        <v>1339</v>
      </c>
      <c r="G61" s="1" t="s">
        <v>1408</v>
      </c>
      <c r="H61" s="1">
        <v>9</v>
      </c>
      <c r="I61" s="1" t="s">
        <v>75</v>
      </c>
      <c r="J61" s="1" t="s">
        <v>104</v>
      </c>
      <c r="K61" s="1" t="s">
        <v>105</v>
      </c>
      <c r="L61" s="1" t="s">
        <v>106</v>
      </c>
      <c r="M61" s="1"/>
      <c r="N61" s="1" t="s">
        <v>346</v>
      </c>
      <c r="O61" s="1" t="s">
        <v>346</v>
      </c>
      <c r="P61" s="1" t="s">
        <v>80</v>
      </c>
      <c r="Q61" s="42">
        <f t="shared" si="0"/>
        <v>43664</v>
      </c>
      <c r="R61" s="41">
        <v>43664</v>
      </c>
      <c r="S61" s="41">
        <v>43664</v>
      </c>
      <c r="T61" s="43">
        <f t="shared" si="1"/>
        <v>0</v>
      </c>
      <c r="U61" s="44">
        <f t="shared" si="2"/>
        <v>0</v>
      </c>
      <c r="V61" s="45" t="s">
        <v>97</v>
      </c>
      <c r="W61" s="1" t="s">
        <v>80</v>
      </c>
      <c r="X61" s="1" t="s">
        <v>708</v>
      </c>
      <c r="Y61" s="1" t="s">
        <v>1362</v>
      </c>
      <c r="Z61" s="1"/>
      <c r="AA61" s="1" t="s">
        <v>80</v>
      </c>
      <c r="AB61" s="1" t="s">
        <v>2673</v>
      </c>
    </row>
    <row r="62" spans="1:28" ht="112.5" x14ac:dyDescent="0.25">
      <c r="A62" s="34" t="str">
        <f t="shared" si="3"/>
        <v>2. G.</v>
      </c>
      <c r="B62" s="34" t="str">
        <f t="shared" si="4"/>
        <v>18.7</v>
      </c>
      <c r="C62" s="1">
        <v>57</v>
      </c>
      <c r="D62" s="41">
        <v>43664</v>
      </c>
      <c r="E62" s="1" t="s">
        <v>1409</v>
      </c>
      <c r="F62" s="1" t="s">
        <v>1328</v>
      </c>
      <c r="G62" s="1" t="s">
        <v>1410</v>
      </c>
      <c r="H62" s="1" t="s">
        <v>80</v>
      </c>
      <c r="I62" s="1" t="s">
        <v>75</v>
      </c>
      <c r="J62" s="1" t="s">
        <v>76</v>
      </c>
      <c r="K62" s="1" t="s">
        <v>110</v>
      </c>
      <c r="L62" s="1" t="s">
        <v>111</v>
      </c>
      <c r="M62" s="1"/>
      <c r="N62" s="1" t="s">
        <v>346</v>
      </c>
      <c r="O62" s="1" t="s">
        <v>346</v>
      </c>
      <c r="P62" s="1" t="s">
        <v>80</v>
      </c>
      <c r="Q62" s="42">
        <f t="shared" si="0"/>
        <v>43664</v>
      </c>
      <c r="R62" s="41">
        <v>43664</v>
      </c>
      <c r="S62" s="41">
        <v>43664</v>
      </c>
      <c r="T62" s="43">
        <f t="shared" si="1"/>
        <v>0</v>
      </c>
      <c r="U62" s="44">
        <f t="shared" si="2"/>
        <v>0</v>
      </c>
      <c r="V62" s="45" t="s">
        <v>97</v>
      </c>
      <c r="W62" s="1" t="s">
        <v>80</v>
      </c>
      <c r="X62" s="1" t="s">
        <v>708</v>
      </c>
      <c r="Y62" s="1" t="s">
        <v>1411</v>
      </c>
      <c r="Z62" s="1" t="s">
        <v>416</v>
      </c>
      <c r="AA62" s="1" t="s">
        <v>80</v>
      </c>
      <c r="AB62" s="1" t="s">
        <v>2670</v>
      </c>
    </row>
    <row r="63" spans="1:28" ht="78.75" x14ac:dyDescent="0.25">
      <c r="A63" s="34" t="str">
        <f t="shared" si="3"/>
        <v>2. G.</v>
      </c>
      <c r="B63" s="34" t="str">
        <f t="shared" si="4"/>
        <v>18.7</v>
      </c>
      <c r="C63" s="1">
        <v>58</v>
      </c>
      <c r="D63" s="41">
        <v>43664</v>
      </c>
      <c r="E63" s="1" t="s">
        <v>1412</v>
      </c>
      <c r="F63" s="1" t="s">
        <v>1333</v>
      </c>
      <c r="G63" s="1" t="s">
        <v>1334</v>
      </c>
      <c r="H63" s="1" t="s">
        <v>80</v>
      </c>
      <c r="I63" s="1" t="s">
        <v>75</v>
      </c>
      <c r="J63" s="1" t="s">
        <v>76</v>
      </c>
      <c r="K63" s="1" t="s">
        <v>110</v>
      </c>
      <c r="L63" s="1" t="s">
        <v>111</v>
      </c>
      <c r="M63" s="1"/>
      <c r="N63" s="1" t="s">
        <v>346</v>
      </c>
      <c r="O63" s="1" t="s">
        <v>346</v>
      </c>
      <c r="P63" s="1" t="s">
        <v>80</v>
      </c>
      <c r="Q63" s="42">
        <f t="shared" si="0"/>
        <v>43664</v>
      </c>
      <c r="R63" s="41">
        <v>43664</v>
      </c>
      <c r="S63" s="41">
        <v>43664</v>
      </c>
      <c r="T63" s="43">
        <f t="shared" si="1"/>
        <v>0</v>
      </c>
      <c r="U63" s="44">
        <f t="shared" si="2"/>
        <v>0</v>
      </c>
      <c r="V63" s="45" t="s">
        <v>97</v>
      </c>
      <c r="W63" s="1" t="s">
        <v>80</v>
      </c>
      <c r="X63" s="1" t="s">
        <v>708</v>
      </c>
      <c r="Y63" s="1" t="s">
        <v>1413</v>
      </c>
      <c r="Z63" s="1" t="s">
        <v>414</v>
      </c>
      <c r="AA63" s="1" t="s">
        <v>80</v>
      </c>
      <c r="AB63" s="1" t="s">
        <v>2672</v>
      </c>
    </row>
    <row r="64" spans="1:28" ht="90" x14ac:dyDescent="0.25">
      <c r="A64" s="34" t="str">
        <f t="shared" si="3"/>
        <v>1. D.</v>
      </c>
      <c r="B64" s="34" t="str">
        <f t="shared" si="4"/>
        <v>18.7</v>
      </c>
      <c r="C64" s="1">
        <v>59</v>
      </c>
      <c r="D64" s="41">
        <v>43664</v>
      </c>
      <c r="E64" s="1" t="s">
        <v>1414</v>
      </c>
      <c r="F64" s="1" t="s">
        <v>1333</v>
      </c>
      <c r="G64" s="1" t="s">
        <v>1334</v>
      </c>
      <c r="H64" s="1">
        <v>20</v>
      </c>
      <c r="I64" s="1" t="s">
        <v>75</v>
      </c>
      <c r="J64" s="1" t="s">
        <v>104</v>
      </c>
      <c r="K64" s="1" t="s">
        <v>105</v>
      </c>
      <c r="L64" s="1" t="s">
        <v>504</v>
      </c>
      <c r="M64" s="1"/>
      <c r="N64" s="1" t="s">
        <v>346</v>
      </c>
      <c r="O64" s="1" t="s">
        <v>346</v>
      </c>
      <c r="P64" s="1" t="s">
        <v>80</v>
      </c>
      <c r="Q64" s="42">
        <f t="shared" si="0"/>
        <v>43664</v>
      </c>
      <c r="R64" s="41">
        <v>43664</v>
      </c>
      <c r="S64" s="41">
        <v>43664</v>
      </c>
      <c r="T64" s="43">
        <f t="shared" si="1"/>
        <v>0</v>
      </c>
      <c r="U64" s="44">
        <f t="shared" si="2"/>
        <v>0</v>
      </c>
      <c r="V64" s="45" t="s">
        <v>97</v>
      </c>
      <c r="W64" s="1" t="s">
        <v>80</v>
      </c>
      <c r="X64" s="1" t="s">
        <v>708</v>
      </c>
      <c r="Y64" s="1" t="s">
        <v>1391</v>
      </c>
      <c r="Z64" s="1"/>
      <c r="AA64" s="1" t="s">
        <v>80</v>
      </c>
      <c r="AB64" s="1" t="s">
        <v>2672</v>
      </c>
    </row>
    <row r="65" spans="1:28" ht="112.5" x14ac:dyDescent="0.25">
      <c r="A65" s="34" t="str">
        <f t="shared" si="3"/>
        <v>2. G.</v>
      </c>
      <c r="B65" s="34" t="str">
        <f t="shared" si="4"/>
        <v>19.7</v>
      </c>
      <c r="C65" s="1">
        <v>60</v>
      </c>
      <c r="D65" s="41">
        <v>43665</v>
      </c>
      <c r="E65" s="1" t="s">
        <v>1394</v>
      </c>
      <c r="F65" s="1" t="s">
        <v>1328</v>
      </c>
      <c r="G65" s="1" t="s">
        <v>1329</v>
      </c>
      <c r="H65" s="1" t="s">
        <v>80</v>
      </c>
      <c r="I65" s="1" t="s">
        <v>75</v>
      </c>
      <c r="J65" s="1" t="s">
        <v>76</v>
      </c>
      <c r="K65" s="1" t="s">
        <v>110</v>
      </c>
      <c r="L65" s="1" t="s">
        <v>111</v>
      </c>
      <c r="M65" s="1"/>
      <c r="N65" s="1" t="s">
        <v>346</v>
      </c>
      <c r="O65" s="1" t="s">
        <v>346</v>
      </c>
      <c r="P65" s="1" t="s">
        <v>80</v>
      </c>
      <c r="Q65" s="42">
        <f t="shared" si="0"/>
        <v>43665</v>
      </c>
      <c r="R65" s="41">
        <v>43665</v>
      </c>
      <c r="S65" s="41">
        <v>43665</v>
      </c>
      <c r="T65" s="43">
        <f t="shared" si="1"/>
        <v>0</v>
      </c>
      <c r="U65" s="44">
        <f t="shared" si="2"/>
        <v>0</v>
      </c>
      <c r="V65" s="45" t="s">
        <v>97</v>
      </c>
      <c r="W65" s="1" t="s">
        <v>80</v>
      </c>
      <c r="X65" s="1" t="s">
        <v>708</v>
      </c>
      <c r="Y65" s="1" t="s">
        <v>1415</v>
      </c>
      <c r="Z65" s="1" t="s">
        <v>353</v>
      </c>
      <c r="AA65" s="1" t="s">
        <v>1416</v>
      </c>
      <c r="AB65" s="1" t="s">
        <v>2672</v>
      </c>
    </row>
    <row r="66" spans="1:28" ht="303.75" x14ac:dyDescent="0.25">
      <c r="A66" s="34" t="str">
        <f t="shared" si="3"/>
        <v>1. E.</v>
      </c>
      <c r="B66" s="34" t="str">
        <f t="shared" si="4"/>
        <v>19.7</v>
      </c>
      <c r="C66" s="1">
        <v>61</v>
      </c>
      <c r="D66" s="41">
        <v>43665</v>
      </c>
      <c r="E66" s="1" t="s">
        <v>1417</v>
      </c>
      <c r="F66" s="1" t="s">
        <v>561</v>
      </c>
      <c r="G66" s="1" t="s">
        <v>1418</v>
      </c>
      <c r="H66" s="1">
        <v>5</v>
      </c>
      <c r="I66" s="1" t="s">
        <v>75</v>
      </c>
      <c r="J66" s="1" t="s">
        <v>104</v>
      </c>
      <c r="K66" s="1" t="s">
        <v>105</v>
      </c>
      <c r="L66" s="1" t="s">
        <v>106</v>
      </c>
      <c r="M66" s="1"/>
      <c r="N66" s="1" t="s">
        <v>346</v>
      </c>
      <c r="O66" s="1" t="s">
        <v>346</v>
      </c>
      <c r="P66" s="1" t="s">
        <v>80</v>
      </c>
      <c r="Q66" s="42">
        <f t="shared" si="0"/>
        <v>43665</v>
      </c>
      <c r="R66" s="41">
        <v>43665</v>
      </c>
      <c r="S66" s="41">
        <v>43665</v>
      </c>
      <c r="T66" s="43">
        <f t="shared" si="1"/>
        <v>0</v>
      </c>
      <c r="U66" s="44">
        <f t="shared" si="2"/>
        <v>0</v>
      </c>
      <c r="V66" s="45" t="s">
        <v>97</v>
      </c>
      <c r="W66" s="1" t="s">
        <v>80</v>
      </c>
      <c r="X66" s="1" t="s">
        <v>708</v>
      </c>
      <c r="Y66" s="1" t="s">
        <v>1362</v>
      </c>
      <c r="Z66" s="1"/>
      <c r="AA66" s="1" t="s">
        <v>80</v>
      </c>
      <c r="AB66" s="1" t="s">
        <v>2673</v>
      </c>
    </row>
    <row r="67" spans="1:28" ht="135" x14ac:dyDescent="0.25">
      <c r="A67" s="34" t="str">
        <f t="shared" si="3"/>
        <v>2. G.</v>
      </c>
      <c r="B67" s="34" t="str">
        <f t="shared" si="4"/>
        <v>19.7</v>
      </c>
      <c r="C67" s="1">
        <v>62</v>
      </c>
      <c r="D67" s="41">
        <v>43665</v>
      </c>
      <c r="E67" s="1" t="s">
        <v>1394</v>
      </c>
      <c r="F67" s="1" t="s">
        <v>1328</v>
      </c>
      <c r="G67" s="1" t="s">
        <v>1329</v>
      </c>
      <c r="H67" s="1" t="s">
        <v>80</v>
      </c>
      <c r="I67" s="1" t="s">
        <v>75</v>
      </c>
      <c r="J67" s="1" t="s">
        <v>76</v>
      </c>
      <c r="K67" s="1" t="s">
        <v>110</v>
      </c>
      <c r="L67" s="1" t="s">
        <v>111</v>
      </c>
      <c r="M67" s="1"/>
      <c r="N67" s="1" t="s">
        <v>346</v>
      </c>
      <c r="O67" s="1" t="s">
        <v>346</v>
      </c>
      <c r="P67" s="1" t="s">
        <v>80</v>
      </c>
      <c r="Q67" s="42">
        <f t="shared" si="0"/>
        <v>43665</v>
      </c>
      <c r="R67" s="41">
        <v>43665</v>
      </c>
      <c r="S67" s="41">
        <v>43665</v>
      </c>
      <c r="T67" s="43">
        <f t="shared" si="1"/>
        <v>0</v>
      </c>
      <c r="U67" s="44">
        <f t="shared" si="2"/>
        <v>0</v>
      </c>
      <c r="V67" s="45" t="s">
        <v>97</v>
      </c>
      <c r="W67" s="1" t="s">
        <v>80</v>
      </c>
      <c r="X67" s="1" t="s">
        <v>708</v>
      </c>
      <c r="Y67" s="1" t="s">
        <v>1419</v>
      </c>
      <c r="Z67" s="1" t="s">
        <v>353</v>
      </c>
      <c r="AA67" s="1" t="s">
        <v>1420</v>
      </c>
      <c r="AB67" s="1" t="s">
        <v>2672</v>
      </c>
    </row>
    <row r="68" spans="1:28" ht="112.5" x14ac:dyDescent="0.25">
      <c r="A68" s="34" t="str">
        <f t="shared" si="3"/>
        <v>3. F.</v>
      </c>
      <c r="B68" s="34" t="str">
        <f t="shared" si="4"/>
        <v>19.7</v>
      </c>
      <c r="C68" s="1">
        <v>63</v>
      </c>
      <c r="D68" s="41">
        <v>43665</v>
      </c>
      <c r="E68" s="1" t="s">
        <v>1421</v>
      </c>
      <c r="F68" s="1" t="s">
        <v>1379</v>
      </c>
      <c r="G68" s="1" t="s">
        <v>1422</v>
      </c>
      <c r="H68" s="1">
        <v>1</v>
      </c>
      <c r="I68" s="1" t="s">
        <v>75</v>
      </c>
      <c r="J68" s="1" t="s">
        <v>644</v>
      </c>
      <c r="K68" s="1" t="s">
        <v>809</v>
      </c>
      <c r="L68" s="1" t="s">
        <v>78</v>
      </c>
      <c r="M68" s="1"/>
      <c r="N68" s="1" t="s">
        <v>346</v>
      </c>
      <c r="O68" s="1" t="s">
        <v>346</v>
      </c>
      <c r="P68" s="1" t="s">
        <v>80</v>
      </c>
      <c r="Q68" s="42">
        <f t="shared" si="0"/>
        <v>43665</v>
      </c>
      <c r="R68" s="41">
        <v>43665</v>
      </c>
      <c r="S68" s="41">
        <v>43665</v>
      </c>
      <c r="T68" s="43">
        <f t="shared" si="1"/>
        <v>0</v>
      </c>
      <c r="U68" s="44">
        <f t="shared" si="2"/>
        <v>0</v>
      </c>
      <c r="V68" s="45" t="s">
        <v>97</v>
      </c>
      <c r="W68" s="1" t="s">
        <v>80</v>
      </c>
      <c r="X68" s="1" t="s">
        <v>708</v>
      </c>
      <c r="Y68" s="1" t="s">
        <v>1423</v>
      </c>
      <c r="Z68" s="1"/>
      <c r="AA68" s="1" t="s">
        <v>80</v>
      </c>
      <c r="AB68" s="1" t="s">
        <v>2670</v>
      </c>
    </row>
    <row r="69" spans="1:28" ht="67.5" x14ac:dyDescent="0.25">
      <c r="A69" s="34" t="str">
        <f t="shared" si="3"/>
        <v>5. O.</v>
      </c>
      <c r="B69" s="34" t="str">
        <f t="shared" si="4"/>
        <v>22.7</v>
      </c>
      <c r="C69" s="1">
        <v>64</v>
      </c>
      <c r="D69" s="41">
        <v>43668</v>
      </c>
      <c r="E69" s="1" t="s">
        <v>1327</v>
      </c>
      <c r="F69" s="1" t="s">
        <v>1328</v>
      </c>
      <c r="G69" s="1" t="s">
        <v>1329</v>
      </c>
      <c r="H69" s="1">
        <v>2</v>
      </c>
      <c r="I69" s="1" t="s">
        <v>75</v>
      </c>
      <c r="J69" s="1" t="s">
        <v>521</v>
      </c>
      <c r="K69" s="1" t="s">
        <v>522</v>
      </c>
      <c r="L69" s="1" t="s">
        <v>692</v>
      </c>
      <c r="M69" s="1"/>
      <c r="N69" s="1" t="s">
        <v>346</v>
      </c>
      <c r="O69" s="1" t="s">
        <v>346</v>
      </c>
      <c r="P69" s="1" t="s">
        <v>80</v>
      </c>
      <c r="Q69" s="42">
        <f t="shared" si="0"/>
        <v>43668</v>
      </c>
      <c r="R69" s="41">
        <v>43668</v>
      </c>
      <c r="S69" s="41">
        <v>43668</v>
      </c>
      <c r="T69" s="43">
        <f t="shared" si="1"/>
        <v>0</v>
      </c>
      <c r="U69" s="44">
        <f t="shared" si="2"/>
        <v>0</v>
      </c>
      <c r="V69" s="45" t="s">
        <v>97</v>
      </c>
      <c r="W69" s="1" t="s">
        <v>80</v>
      </c>
      <c r="X69" s="1" t="s">
        <v>80</v>
      </c>
      <c r="Y69" s="1" t="s">
        <v>1331</v>
      </c>
      <c r="Z69" s="1"/>
      <c r="AA69" s="1" t="s">
        <v>80</v>
      </c>
      <c r="AB69" s="1" t="s">
        <v>2671</v>
      </c>
    </row>
    <row r="70" spans="1:28" ht="67.5" x14ac:dyDescent="0.25">
      <c r="A70" s="34" t="str">
        <f t="shared" si="3"/>
        <v>5. K.</v>
      </c>
      <c r="B70" s="34" t="str">
        <f t="shared" si="4"/>
        <v>22.7</v>
      </c>
      <c r="C70" s="1">
        <v>65</v>
      </c>
      <c r="D70" s="41">
        <v>43668</v>
      </c>
      <c r="E70" s="1" t="s">
        <v>1327</v>
      </c>
      <c r="F70" s="1" t="s">
        <v>1328</v>
      </c>
      <c r="G70" s="1" t="s">
        <v>1329</v>
      </c>
      <c r="H70" s="1" t="s">
        <v>80</v>
      </c>
      <c r="I70" s="1" t="s">
        <v>75</v>
      </c>
      <c r="J70" s="1" t="s">
        <v>521</v>
      </c>
      <c r="K70" s="1" t="s">
        <v>522</v>
      </c>
      <c r="L70" s="1" t="s">
        <v>752</v>
      </c>
      <c r="M70" s="1"/>
      <c r="N70" s="1" t="s">
        <v>346</v>
      </c>
      <c r="O70" s="1" t="s">
        <v>346</v>
      </c>
      <c r="P70" s="1" t="s">
        <v>80</v>
      </c>
      <c r="Q70" s="42">
        <f t="shared" ref="Q70:Q95" si="5">+IF(D70&lt;&gt;"",D70,"")</f>
        <v>43668</v>
      </c>
      <c r="R70" s="41">
        <v>43668</v>
      </c>
      <c r="S70" s="41">
        <v>43668</v>
      </c>
      <c r="T70" s="43">
        <f t="shared" ref="T70:T95" si="6">IF(Q70&lt;&gt;"",_xlfn.DAYS(R70,Q70),"")</f>
        <v>0</v>
      </c>
      <c r="U70" s="44">
        <f t="shared" ref="U70:U95" si="7">IF(Q70&lt;&gt;"",_xlfn.DAYS(S70,Q70),"")</f>
        <v>0</v>
      </c>
      <c r="V70" s="45" t="s">
        <v>97</v>
      </c>
      <c r="W70" s="1" t="s">
        <v>80</v>
      </c>
      <c r="X70" s="1" t="s">
        <v>80</v>
      </c>
      <c r="Y70" s="1" t="s">
        <v>1331</v>
      </c>
      <c r="Z70" s="1"/>
      <c r="AA70" s="1" t="s">
        <v>80</v>
      </c>
      <c r="AB70" s="1" t="s">
        <v>2671</v>
      </c>
    </row>
    <row r="71" spans="1:28" ht="67.5" x14ac:dyDescent="0.25">
      <c r="A71" s="34" t="str">
        <f t="shared" ref="A71:A134" si="8">+CONCATENATE(LEFT(K71,2)," ",LEFT(L71,2))</f>
        <v>5. l.</v>
      </c>
      <c r="B71" s="34" t="str">
        <f t="shared" ref="B71:B134" si="9">IF(R71&lt;&gt;"",CONCATENATE(DAY(R71),".",MONTH(R71)),"")</f>
        <v>22.7</v>
      </c>
      <c r="C71" s="1">
        <v>66</v>
      </c>
      <c r="D71" s="41">
        <v>43668</v>
      </c>
      <c r="E71" s="1" t="s">
        <v>1327</v>
      </c>
      <c r="F71" s="1" t="s">
        <v>1328</v>
      </c>
      <c r="G71" s="1" t="s">
        <v>1329</v>
      </c>
      <c r="H71" s="1" t="s">
        <v>80</v>
      </c>
      <c r="I71" s="1" t="s">
        <v>75</v>
      </c>
      <c r="J71" s="1" t="s">
        <v>521</v>
      </c>
      <c r="K71" s="1" t="s">
        <v>522</v>
      </c>
      <c r="L71" s="1" t="s">
        <v>943</v>
      </c>
      <c r="M71" s="1"/>
      <c r="N71" s="1" t="s">
        <v>346</v>
      </c>
      <c r="O71" s="1" t="s">
        <v>346</v>
      </c>
      <c r="P71" s="1" t="s">
        <v>80</v>
      </c>
      <c r="Q71" s="42">
        <f t="shared" si="5"/>
        <v>43668</v>
      </c>
      <c r="R71" s="41">
        <v>43668</v>
      </c>
      <c r="S71" s="41">
        <v>43668</v>
      </c>
      <c r="T71" s="43">
        <f t="shared" si="6"/>
        <v>0</v>
      </c>
      <c r="U71" s="44">
        <f t="shared" si="7"/>
        <v>0</v>
      </c>
      <c r="V71" s="45" t="s">
        <v>97</v>
      </c>
      <c r="W71" s="1" t="s">
        <v>80</v>
      </c>
      <c r="X71" s="1" t="s">
        <v>80</v>
      </c>
      <c r="Y71" s="1" t="s">
        <v>1331</v>
      </c>
      <c r="Z71" s="1"/>
      <c r="AA71" s="1" t="s">
        <v>80</v>
      </c>
      <c r="AB71" s="1" t="s">
        <v>2671</v>
      </c>
    </row>
    <row r="72" spans="1:28" ht="67.5" x14ac:dyDescent="0.25">
      <c r="A72" s="34" t="str">
        <f t="shared" si="8"/>
        <v>5. M.</v>
      </c>
      <c r="B72" s="34" t="str">
        <f t="shared" si="9"/>
        <v>22.7</v>
      </c>
      <c r="C72" s="1">
        <v>67</v>
      </c>
      <c r="D72" s="41">
        <v>43668</v>
      </c>
      <c r="E72" s="1" t="s">
        <v>1327</v>
      </c>
      <c r="F72" s="1" t="s">
        <v>1328</v>
      </c>
      <c r="G72" s="1" t="s">
        <v>1329</v>
      </c>
      <c r="H72" s="1" t="s">
        <v>80</v>
      </c>
      <c r="I72" s="1" t="s">
        <v>75</v>
      </c>
      <c r="J72" s="1" t="s">
        <v>521</v>
      </c>
      <c r="K72" s="1" t="s">
        <v>522</v>
      </c>
      <c r="L72" s="1" t="s">
        <v>697</v>
      </c>
      <c r="M72" s="1"/>
      <c r="N72" s="1" t="s">
        <v>346</v>
      </c>
      <c r="O72" s="1" t="s">
        <v>346</v>
      </c>
      <c r="P72" s="1" t="s">
        <v>80</v>
      </c>
      <c r="Q72" s="42">
        <f t="shared" si="5"/>
        <v>43668</v>
      </c>
      <c r="R72" s="41">
        <v>43668</v>
      </c>
      <c r="S72" s="41">
        <v>43668</v>
      </c>
      <c r="T72" s="43">
        <f t="shared" si="6"/>
        <v>0</v>
      </c>
      <c r="U72" s="44">
        <f t="shared" si="7"/>
        <v>0</v>
      </c>
      <c r="V72" s="45" t="s">
        <v>97</v>
      </c>
      <c r="W72" s="1" t="s">
        <v>80</v>
      </c>
      <c r="X72" s="1" t="s">
        <v>80</v>
      </c>
      <c r="Y72" s="1" t="s">
        <v>1331</v>
      </c>
      <c r="Z72" s="1"/>
      <c r="AA72" s="1" t="s">
        <v>80</v>
      </c>
      <c r="AB72" s="1" t="s">
        <v>2671</v>
      </c>
    </row>
    <row r="73" spans="1:28" ht="90" x14ac:dyDescent="0.25">
      <c r="A73" s="34" t="str">
        <f t="shared" si="8"/>
        <v>1. E.</v>
      </c>
      <c r="B73" s="34" t="str">
        <f t="shared" si="9"/>
        <v>23.7</v>
      </c>
      <c r="C73" s="1">
        <v>68</v>
      </c>
      <c r="D73" s="41">
        <v>43669</v>
      </c>
      <c r="E73" s="1" t="s">
        <v>1358</v>
      </c>
      <c r="F73" s="1" t="s">
        <v>1328</v>
      </c>
      <c r="G73" s="1" t="s">
        <v>1329</v>
      </c>
      <c r="H73" s="1" t="s">
        <v>80</v>
      </c>
      <c r="I73" s="1" t="s">
        <v>75</v>
      </c>
      <c r="J73" s="1" t="s">
        <v>104</v>
      </c>
      <c r="K73" s="1" t="s">
        <v>105</v>
      </c>
      <c r="L73" s="1" t="s">
        <v>106</v>
      </c>
      <c r="M73" s="1"/>
      <c r="N73" s="1" t="s">
        <v>346</v>
      </c>
      <c r="O73" s="1" t="s">
        <v>346</v>
      </c>
      <c r="P73" s="1" t="s">
        <v>80</v>
      </c>
      <c r="Q73" s="42">
        <f t="shared" si="5"/>
        <v>43669</v>
      </c>
      <c r="R73" s="41">
        <v>43669</v>
      </c>
      <c r="S73" s="41">
        <v>43669</v>
      </c>
      <c r="T73" s="43">
        <f t="shared" si="6"/>
        <v>0</v>
      </c>
      <c r="U73" s="44">
        <f t="shared" si="7"/>
        <v>0</v>
      </c>
      <c r="V73" s="45" t="s">
        <v>97</v>
      </c>
      <c r="W73" s="1" t="s">
        <v>80</v>
      </c>
      <c r="X73" s="1" t="s">
        <v>708</v>
      </c>
      <c r="Y73" s="1" t="s">
        <v>1385</v>
      </c>
      <c r="Z73" s="1"/>
      <c r="AA73" s="1" t="s">
        <v>80</v>
      </c>
      <c r="AB73" s="1" t="s">
        <v>2672</v>
      </c>
    </row>
    <row r="74" spans="1:28" ht="101.25" x14ac:dyDescent="0.25">
      <c r="A74" s="34" t="str">
        <f t="shared" si="8"/>
        <v>2. G.</v>
      </c>
      <c r="B74" s="34" t="str">
        <f t="shared" si="9"/>
        <v>23.7</v>
      </c>
      <c r="C74" s="1">
        <v>69</v>
      </c>
      <c r="D74" s="41">
        <v>43669</v>
      </c>
      <c r="E74" s="1" t="s">
        <v>1424</v>
      </c>
      <c r="F74" s="1" t="s">
        <v>1328</v>
      </c>
      <c r="G74" s="1" t="s">
        <v>1329</v>
      </c>
      <c r="H74" s="1" t="s">
        <v>80</v>
      </c>
      <c r="I74" s="1" t="s">
        <v>75</v>
      </c>
      <c r="J74" s="1" t="s">
        <v>76</v>
      </c>
      <c r="K74" s="1" t="s">
        <v>110</v>
      </c>
      <c r="L74" s="1" t="s">
        <v>111</v>
      </c>
      <c r="M74" s="1"/>
      <c r="N74" s="1" t="s">
        <v>346</v>
      </c>
      <c r="O74" s="1" t="s">
        <v>346</v>
      </c>
      <c r="P74" s="1" t="s">
        <v>80</v>
      </c>
      <c r="Q74" s="42">
        <f t="shared" si="5"/>
        <v>43669</v>
      </c>
      <c r="R74" s="41">
        <v>43669</v>
      </c>
      <c r="S74" s="41">
        <v>43669</v>
      </c>
      <c r="T74" s="43">
        <f t="shared" si="6"/>
        <v>0</v>
      </c>
      <c r="U74" s="44">
        <f t="shared" si="7"/>
        <v>0</v>
      </c>
      <c r="V74" s="45" t="s">
        <v>97</v>
      </c>
      <c r="W74" s="1" t="s">
        <v>80</v>
      </c>
      <c r="X74" s="1" t="s">
        <v>708</v>
      </c>
      <c r="Y74" s="1" t="s">
        <v>1425</v>
      </c>
      <c r="Z74" s="1" t="s">
        <v>559</v>
      </c>
      <c r="AA74" s="1" t="s">
        <v>80</v>
      </c>
      <c r="AB74" s="1" t="s">
        <v>2670</v>
      </c>
    </row>
    <row r="75" spans="1:28" ht="101.25" x14ac:dyDescent="0.25">
      <c r="A75" s="34" t="str">
        <f t="shared" si="8"/>
        <v>3. F.</v>
      </c>
      <c r="B75" s="34" t="str">
        <f t="shared" si="9"/>
        <v>23.7</v>
      </c>
      <c r="C75" s="1">
        <v>70</v>
      </c>
      <c r="D75" s="41">
        <v>43669</v>
      </c>
      <c r="E75" s="1" t="s">
        <v>1426</v>
      </c>
      <c r="F75" s="1" t="s">
        <v>1328</v>
      </c>
      <c r="G75" s="1" t="s">
        <v>1329</v>
      </c>
      <c r="H75" s="1">
        <v>1</v>
      </c>
      <c r="I75" s="1" t="s">
        <v>75</v>
      </c>
      <c r="J75" s="1" t="s">
        <v>644</v>
      </c>
      <c r="K75" s="1" t="s">
        <v>809</v>
      </c>
      <c r="L75" s="1" t="s">
        <v>78</v>
      </c>
      <c r="M75" s="1"/>
      <c r="N75" s="1" t="s">
        <v>346</v>
      </c>
      <c r="O75" s="1" t="s">
        <v>346</v>
      </c>
      <c r="P75" s="1" t="s">
        <v>80</v>
      </c>
      <c r="Q75" s="42">
        <f t="shared" si="5"/>
        <v>43669</v>
      </c>
      <c r="R75" s="41">
        <v>43669</v>
      </c>
      <c r="S75" s="41">
        <v>43669</v>
      </c>
      <c r="T75" s="43">
        <f t="shared" si="6"/>
        <v>0</v>
      </c>
      <c r="U75" s="44">
        <f t="shared" si="7"/>
        <v>0</v>
      </c>
      <c r="V75" s="45" t="s">
        <v>97</v>
      </c>
      <c r="W75" s="1" t="s">
        <v>80</v>
      </c>
      <c r="X75" s="1" t="s">
        <v>708</v>
      </c>
      <c r="Y75" s="1" t="s">
        <v>1427</v>
      </c>
      <c r="Z75" s="1"/>
      <c r="AA75" s="1" t="s">
        <v>80</v>
      </c>
      <c r="AB75" s="1" t="s">
        <v>2670</v>
      </c>
    </row>
    <row r="76" spans="1:28" ht="67.5" x14ac:dyDescent="0.25">
      <c r="A76" s="34" t="str">
        <f t="shared" si="8"/>
        <v>1. E.</v>
      </c>
      <c r="B76" s="34" t="str">
        <f t="shared" si="9"/>
        <v>23.7</v>
      </c>
      <c r="C76" s="1">
        <v>71</v>
      </c>
      <c r="D76" s="41">
        <v>43669</v>
      </c>
      <c r="E76" s="1" t="s">
        <v>1428</v>
      </c>
      <c r="F76" s="1" t="s">
        <v>1328</v>
      </c>
      <c r="G76" s="1" t="s">
        <v>1329</v>
      </c>
      <c r="H76" s="1">
        <v>26</v>
      </c>
      <c r="I76" s="1" t="s">
        <v>75</v>
      </c>
      <c r="J76" s="1" t="s">
        <v>104</v>
      </c>
      <c r="K76" s="1" t="s">
        <v>105</v>
      </c>
      <c r="L76" s="1" t="s">
        <v>106</v>
      </c>
      <c r="M76" s="1"/>
      <c r="N76" s="1" t="s">
        <v>346</v>
      </c>
      <c r="O76" s="1" t="s">
        <v>346</v>
      </c>
      <c r="P76" s="1" t="s">
        <v>80</v>
      </c>
      <c r="Q76" s="42">
        <f t="shared" si="5"/>
        <v>43669</v>
      </c>
      <c r="R76" s="41">
        <v>43669</v>
      </c>
      <c r="S76" s="41">
        <v>43669</v>
      </c>
      <c r="T76" s="43">
        <f t="shared" si="6"/>
        <v>0</v>
      </c>
      <c r="U76" s="44">
        <f t="shared" si="7"/>
        <v>0</v>
      </c>
      <c r="V76" s="45" t="s">
        <v>97</v>
      </c>
      <c r="W76" s="1" t="s">
        <v>80</v>
      </c>
      <c r="X76" s="1" t="s">
        <v>708</v>
      </c>
      <c r="Y76" s="1" t="s">
        <v>1429</v>
      </c>
      <c r="Z76" s="1"/>
      <c r="AA76" s="1" t="s">
        <v>80</v>
      </c>
      <c r="AB76" s="1" t="s">
        <v>2673</v>
      </c>
    </row>
    <row r="77" spans="1:28" ht="67.5" x14ac:dyDescent="0.25">
      <c r="A77" s="34" t="str">
        <f t="shared" si="8"/>
        <v>1. E.</v>
      </c>
      <c r="B77" s="34" t="str">
        <f t="shared" si="9"/>
        <v>23.7</v>
      </c>
      <c r="C77" s="1">
        <v>72</v>
      </c>
      <c r="D77" s="41">
        <v>43669</v>
      </c>
      <c r="E77" s="1" t="s">
        <v>1430</v>
      </c>
      <c r="F77" s="1" t="s">
        <v>1328</v>
      </c>
      <c r="G77" s="1" t="s">
        <v>1431</v>
      </c>
      <c r="H77" s="1">
        <v>8</v>
      </c>
      <c r="I77" s="1" t="s">
        <v>75</v>
      </c>
      <c r="J77" s="1" t="s">
        <v>104</v>
      </c>
      <c r="K77" s="1" t="s">
        <v>105</v>
      </c>
      <c r="L77" s="1" t="s">
        <v>106</v>
      </c>
      <c r="M77" s="1"/>
      <c r="N77" s="1" t="s">
        <v>346</v>
      </c>
      <c r="O77" s="1" t="s">
        <v>346</v>
      </c>
      <c r="P77" s="1" t="s">
        <v>80</v>
      </c>
      <c r="Q77" s="42">
        <f t="shared" si="5"/>
        <v>43669</v>
      </c>
      <c r="R77" s="41">
        <v>43669</v>
      </c>
      <c r="S77" s="41">
        <v>43669</v>
      </c>
      <c r="T77" s="43">
        <f t="shared" si="6"/>
        <v>0</v>
      </c>
      <c r="U77" s="44">
        <f t="shared" si="7"/>
        <v>0</v>
      </c>
      <c r="V77" s="45" t="s">
        <v>97</v>
      </c>
      <c r="W77" s="1" t="s">
        <v>80</v>
      </c>
      <c r="X77" s="1" t="s">
        <v>708</v>
      </c>
      <c r="Y77" s="1" t="s">
        <v>1429</v>
      </c>
      <c r="Z77" s="1"/>
      <c r="AA77" s="1" t="s">
        <v>80</v>
      </c>
      <c r="AB77" s="1" t="s">
        <v>2673</v>
      </c>
    </row>
    <row r="78" spans="1:28" ht="101.25" x14ac:dyDescent="0.25">
      <c r="A78" s="34" t="str">
        <f t="shared" si="8"/>
        <v>3. F.</v>
      </c>
      <c r="B78" s="34" t="str">
        <f t="shared" si="9"/>
        <v>23.7</v>
      </c>
      <c r="C78" s="1">
        <v>73</v>
      </c>
      <c r="D78" s="41">
        <v>43669</v>
      </c>
      <c r="E78" s="1" t="s">
        <v>1358</v>
      </c>
      <c r="F78" s="1" t="s">
        <v>1328</v>
      </c>
      <c r="G78" s="1" t="s">
        <v>1329</v>
      </c>
      <c r="H78" s="1">
        <v>1</v>
      </c>
      <c r="I78" s="1" t="s">
        <v>75</v>
      </c>
      <c r="J78" s="1" t="s">
        <v>644</v>
      </c>
      <c r="K78" s="1" t="s">
        <v>809</v>
      </c>
      <c r="L78" s="1" t="s">
        <v>78</v>
      </c>
      <c r="M78" s="1"/>
      <c r="N78" s="1" t="s">
        <v>346</v>
      </c>
      <c r="O78" s="1" t="s">
        <v>346</v>
      </c>
      <c r="P78" s="1" t="s">
        <v>80</v>
      </c>
      <c r="Q78" s="42">
        <f t="shared" si="5"/>
        <v>43669</v>
      </c>
      <c r="R78" s="41">
        <v>43669</v>
      </c>
      <c r="S78" s="41">
        <v>43669</v>
      </c>
      <c r="T78" s="43">
        <f t="shared" si="6"/>
        <v>0</v>
      </c>
      <c r="U78" s="44">
        <f t="shared" si="7"/>
        <v>0</v>
      </c>
      <c r="V78" s="45" t="s">
        <v>97</v>
      </c>
      <c r="W78" s="1" t="s">
        <v>80</v>
      </c>
      <c r="X78" s="1" t="s">
        <v>708</v>
      </c>
      <c r="Y78" s="1" t="s">
        <v>1432</v>
      </c>
      <c r="Z78" s="1"/>
      <c r="AA78" s="1" t="s">
        <v>80</v>
      </c>
      <c r="AB78" s="1" t="s">
        <v>2672</v>
      </c>
    </row>
    <row r="79" spans="1:28" ht="101.25" x14ac:dyDescent="0.25">
      <c r="A79" s="34" t="str">
        <f t="shared" si="8"/>
        <v>3. A.</v>
      </c>
      <c r="B79" s="34" t="str">
        <f t="shared" si="9"/>
        <v>23.7</v>
      </c>
      <c r="C79" s="1">
        <v>74</v>
      </c>
      <c r="D79" s="41">
        <v>43669</v>
      </c>
      <c r="E79" s="1" t="s">
        <v>1433</v>
      </c>
      <c r="F79" s="1" t="s">
        <v>1328</v>
      </c>
      <c r="G79" s="1" t="s">
        <v>1329</v>
      </c>
      <c r="H79" s="1">
        <v>3</v>
      </c>
      <c r="I79" s="1" t="s">
        <v>75</v>
      </c>
      <c r="J79" s="1" t="s">
        <v>644</v>
      </c>
      <c r="K79" s="1" t="s">
        <v>809</v>
      </c>
      <c r="L79" s="1" t="s">
        <v>230</v>
      </c>
      <c r="M79" s="1"/>
      <c r="N79" s="1" t="s">
        <v>346</v>
      </c>
      <c r="O79" s="1" t="s">
        <v>346</v>
      </c>
      <c r="P79" s="1" t="s">
        <v>80</v>
      </c>
      <c r="Q79" s="42">
        <f t="shared" si="5"/>
        <v>43669</v>
      </c>
      <c r="R79" s="41">
        <v>43669</v>
      </c>
      <c r="S79" s="41">
        <v>43669</v>
      </c>
      <c r="T79" s="43">
        <f t="shared" si="6"/>
        <v>0</v>
      </c>
      <c r="U79" s="44">
        <f t="shared" si="7"/>
        <v>0</v>
      </c>
      <c r="V79" s="45" t="s">
        <v>97</v>
      </c>
      <c r="W79" s="1" t="s">
        <v>80</v>
      </c>
      <c r="X79" s="1" t="s">
        <v>708</v>
      </c>
      <c r="Y79" s="1" t="s">
        <v>1434</v>
      </c>
      <c r="Z79" s="1"/>
      <c r="AA79" s="1" t="s">
        <v>80</v>
      </c>
      <c r="AB79" s="1" t="s">
        <v>2671</v>
      </c>
    </row>
    <row r="80" spans="1:28" ht="146.25" x14ac:dyDescent="0.25">
      <c r="A80" s="34" t="str">
        <f t="shared" si="8"/>
        <v>2. G.</v>
      </c>
      <c r="B80" s="34" t="str">
        <f t="shared" si="9"/>
        <v>24.7</v>
      </c>
      <c r="C80" s="1">
        <v>75</v>
      </c>
      <c r="D80" s="41">
        <v>43670</v>
      </c>
      <c r="E80" s="1" t="s">
        <v>1435</v>
      </c>
      <c r="F80" s="1" t="s">
        <v>1379</v>
      </c>
      <c r="G80" s="1" t="s">
        <v>1397</v>
      </c>
      <c r="H80" s="1" t="s">
        <v>80</v>
      </c>
      <c r="I80" s="1" t="s">
        <v>75</v>
      </c>
      <c r="J80" s="1" t="s">
        <v>76</v>
      </c>
      <c r="K80" s="1" t="s">
        <v>110</v>
      </c>
      <c r="L80" s="1" t="s">
        <v>111</v>
      </c>
      <c r="M80" s="1"/>
      <c r="N80" s="1" t="s">
        <v>346</v>
      </c>
      <c r="O80" s="1" t="s">
        <v>346</v>
      </c>
      <c r="P80" s="1" t="s">
        <v>80</v>
      </c>
      <c r="Q80" s="42">
        <f t="shared" si="5"/>
        <v>43670</v>
      </c>
      <c r="R80" s="41">
        <v>43670</v>
      </c>
      <c r="S80" s="41">
        <v>43670</v>
      </c>
      <c r="T80" s="43">
        <f t="shared" si="6"/>
        <v>0</v>
      </c>
      <c r="U80" s="44">
        <f t="shared" si="7"/>
        <v>0</v>
      </c>
      <c r="V80" s="45" t="s">
        <v>97</v>
      </c>
      <c r="W80" s="1" t="s">
        <v>80</v>
      </c>
      <c r="X80" s="1" t="s">
        <v>708</v>
      </c>
      <c r="Y80" s="1" t="s">
        <v>1436</v>
      </c>
      <c r="Z80" s="1" t="s">
        <v>353</v>
      </c>
      <c r="AA80" s="1" t="s">
        <v>1437</v>
      </c>
      <c r="AB80" s="1" t="s">
        <v>2670</v>
      </c>
    </row>
    <row r="81" spans="1:28" ht="67.5" x14ac:dyDescent="0.25">
      <c r="A81" s="34" t="str">
        <f t="shared" si="8"/>
        <v>1. E.</v>
      </c>
      <c r="B81" s="34" t="str">
        <f t="shared" si="9"/>
        <v>24.7</v>
      </c>
      <c r="C81" s="1">
        <v>76</v>
      </c>
      <c r="D81" s="41">
        <v>43670</v>
      </c>
      <c r="E81" s="1" t="s">
        <v>1438</v>
      </c>
      <c r="F81" s="1" t="s">
        <v>561</v>
      </c>
      <c r="G81" s="1" t="s">
        <v>1439</v>
      </c>
      <c r="H81" s="1">
        <v>10</v>
      </c>
      <c r="I81" s="1" t="s">
        <v>75</v>
      </c>
      <c r="J81" s="1" t="s">
        <v>104</v>
      </c>
      <c r="K81" s="1" t="s">
        <v>105</v>
      </c>
      <c r="L81" s="1" t="s">
        <v>106</v>
      </c>
      <c r="M81" s="1"/>
      <c r="N81" s="1" t="s">
        <v>346</v>
      </c>
      <c r="O81" s="1" t="s">
        <v>346</v>
      </c>
      <c r="P81" s="1" t="s">
        <v>80</v>
      </c>
      <c r="Q81" s="42">
        <f t="shared" si="5"/>
        <v>43670</v>
      </c>
      <c r="R81" s="41">
        <v>43670</v>
      </c>
      <c r="S81" s="41">
        <v>43670</v>
      </c>
      <c r="T81" s="43">
        <f t="shared" si="6"/>
        <v>0</v>
      </c>
      <c r="U81" s="44">
        <f t="shared" si="7"/>
        <v>0</v>
      </c>
      <c r="V81" s="45" t="s">
        <v>97</v>
      </c>
      <c r="W81" s="1" t="s">
        <v>80</v>
      </c>
      <c r="X81" s="1" t="s">
        <v>708</v>
      </c>
      <c r="Y81" s="1" t="s">
        <v>1429</v>
      </c>
      <c r="Z81" s="1"/>
      <c r="AA81" s="1" t="s">
        <v>80</v>
      </c>
      <c r="AB81" s="1" t="s">
        <v>2673</v>
      </c>
    </row>
    <row r="82" spans="1:28" ht="90" x14ac:dyDescent="0.25">
      <c r="A82" s="34" t="str">
        <f t="shared" si="8"/>
        <v>1. D.</v>
      </c>
      <c r="B82" s="34" t="str">
        <f t="shared" si="9"/>
        <v>24.7</v>
      </c>
      <c r="C82" s="1">
        <v>77</v>
      </c>
      <c r="D82" s="41">
        <v>43670</v>
      </c>
      <c r="E82" s="1" t="s">
        <v>1440</v>
      </c>
      <c r="F82" s="1" t="s">
        <v>1379</v>
      </c>
      <c r="G82" s="1" t="s">
        <v>1441</v>
      </c>
      <c r="H82" s="1">
        <v>66</v>
      </c>
      <c r="I82" s="1" t="s">
        <v>353</v>
      </c>
      <c r="J82" s="1" t="s">
        <v>104</v>
      </c>
      <c r="K82" s="1" t="s">
        <v>105</v>
      </c>
      <c r="L82" s="1" t="s">
        <v>504</v>
      </c>
      <c r="M82" s="1"/>
      <c r="N82" s="1" t="s">
        <v>346</v>
      </c>
      <c r="O82" s="1" t="s">
        <v>346</v>
      </c>
      <c r="P82" s="1" t="s">
        <v>80</v>
      </c>
      <c r="Q82" s="42">
        <f t="shared" si="5"/>
        <v>43670</v>
      </c>
      <c r="R82" s="41">
        <v>43670</v>
      </c>
      <c r="S82" s="41">
        <v>43670</v>
      </c>
      <c r="T82" s="43">
        <f t="shared" si="6"/>
        <v>0</v>
      </c>
      <c r="U82" s="44">
        <f t="shared" si="7"/>
        <v>0</v>
      </c>
      <c r="V82" s="45" t="s">
        <v>97</v>
      </c>
      <c r="W82" s="1" t="s">
        <v>80</v>
      </c>
      <c r="X82" s="1" t="s">
        <v>708</v>
      </c>
      <c r="Y82" s="1" t="s">
        <v>1391</v>
      </c>
      <c r="Z82" s="1"/>
      <c r="AA82" s="1" t="s">
        <v>80</v>
      </c>
      <c r="AB82" s="1" t="s">
        <v>2670</v>
      </c>
    </row>
    <row r="83" spans="1:28" ht="90" x14ac:dyDescent="0.25">
      <c r="A83" s="34" t="str">
        <f t="shared" si="8"/>
        <v>1. D.</v>
      </c>
      <c r="B83" s="34" t="str">
        <f t="shared" si="9"/>
        <v>24.7</v>
      </c>
      <c r="C83" s="1">
        <v>78</v>
      </c>
      <c r="D83" s="41">
        <v>43670</v>
      </c>
      <c r="E83" s="1" t="s">
        <v>1440</v>
      </c>
      <c r="F83" s="1" t="s">
        <v>1379</v>
      </c>
      <c r="G83" s="1" t="s">
        <v>1441</v>
      </c>
      <c r="H83" s="1">
        <v>61</v>
      </c>
      <c r="I83" s="1" t="s">
        <v>353</v>
      </c>
      <c r="J83" s="1" t="s">
        <v>104</v>
      </c>
      <c r="K83" s="1" t="s">
        <v>105</v>
      </c>
      <c r="L83" s="1" t="s">
        <v>504</v>
      </c>
      <c r="M83" s="1"/>
      <c r="N83" s="1" t="s">
        <v>346</v>
      </c>
      <c r="O83" s="1" t="s">
        <v>346</v>
      </c>
      <c r="P83" s="1" t="s">
        <v>80</v>
      </c>
      <c r="Q83" s="42">
        <f t="shared" si="5"/>
        <v>43670</v>
      </c>
      <c r="R83" s="41">
        <v>43670</v>
      </c>
      <c r="S83" s="41">
        <v>43670</v>
      </c>
      <c r="T83" s="43">
        <f t="shared" si="6"/>
        <v>0</v>
      </c>
      <c r="U83" s="44">
        <f t="shared" si="7"/>
        <v>0</v>
      </c>
      <c r="V83" s="45" t="s">
        <v>97</v>
      </c>
      <c r="W83" s="1" t="s">
        <v>80</v>
      </c>
      <c r="X83" s="1" t="s">
        <v>708</v>
      </c>
      <c r="Y83" s="1" t="s">
        <v>1391</v>
      </c>
      <c r="Z83" s="1"/>
      <c r="AA83" s="1" t="s">
        <v>80</v>
      </c>
      <c r="AB83" s="1" t="s">
        <v>2670</v>
      </c>
    </row>
    <row r="84" spans="1:28" ht="90" x14ac:dyDescent="0.25">
      <c r="A84" s="34" t="str">
        <f t="shared" si="8"/>
        <v>1. D.</v>
      </c>
      <c r="B84" s="34" t="str">
        <f t="shared" si="9"/>
        <v>24.7</v>
      </c>
      <c r="C84" s="1">
        <v>79</v>
      </c>
      <c r="D84" s="41">
        <v>43670</v>
      </c>
      <c r="E84" s="1" t="s">
        <v>1440</v>
      </c>
      <c r="F84" s="1" t="s">
        <v>1379</v>
      </c>
      <c r="G84" s="1" t="s">
        <v>1441</v>
      </c>
      <c r="H84" s="1">
        <v>36</v>
      </c>
      <c r="I84" s="1" t="s">
        <v>353</v>
      </c>
      <c r="J84" s="1" t="s">
        <v>104</v>
      </c>
      <c r="K84" s="1" t="s">
        <v>105</v>
      </c>
      <c r="L84" s="1" t="s">
        <v>504</v>
      </c>
      <c r="M84" s="1"/>
      <c r="N84" s="1" t="s">
        <v>346</v>
      </c>
      <c r="O84" s="1" t="s">
        <v>346</v>
      </c>
      <c r="P84" s="1" t="s">
        <v>80</v>
      </c>
      <c r="Q84" s="42">
        <f t="shared" si="5"/>
        <v>43670</v>
      </c>
      <c r="R84" s="41">
        <v>43670</v>
      </c>
      <c r="S84" s="41">
        <v>43670</v>
      </c>
      <c r="T84" s="43">
        <f t="shared" si="6"/>
        <v>0</v>
      </c>
      <c r="U84" s="44">
        <f t="shared" si="7"/>
        <v>0</v>
      </c>
      <c r="V84" s="45" t="s">
        <v>97</v>
      </c>
      <c r="W84" s="1" t="s">
        <v>80</v>
      </c>
      <c r="X84" s="1" t="s">
        <v>708</v>
      </c>
      <c r="Y84" s="1" t="s">
        <v>1391</v>
      </c>
      <c r="Z84" s="1"/>
      <c r="AA84" s="1" t="s">
        <v>80</v>
      </c>
      <c r="AB84" s="1" t="s">
        <v>2670</v>
      </c>
    </row>
    <row r="85" spans="1:28" ht="78.75" x14ac:dyDescent="0.25">
      <c r="A85" s="34" t="str">
        <f t="shared" si="8"/>
        <v>2. G.</v>
      </c>
      <c r="B85" s="34" t="str">
        <f t="shared" si="9"/>
        <v>24.7</v>
      </c>
      <c r="C85" s="1">
        <v>80</v>
      </c>
      <c r="D85" s="41">
        <v>43670</v>
      </c>
      <c r="E85" s="1" t="s">
        <v>1442</v>
      </c>
      <c r="F85" s="1" t="s">
        <v>1328</v>
      </c>
      <c r="G85" s="1" t="s">
        <v>1329</v>
      </c>
      <c r="H85" s="1" t="s">
        <v>80</v>
      </c>
      <c r="I85" s="1" t="s">
        <v>75</v>
      </c>
      <c r="J85" s="1" t="s">
        <v>76</v>
      </c>
      <c r="K85" s="1" t="s">
        <v>110</v>
      </c>
      <c r="L85" s="1" t="s">
        <v>111</v>
      </c>
      <c r="M85" s="1"/>
      <c r="N85" s="1" t="s">
        <v>346</v>
      </c>
      <c r="O85" s="1" t="s">
        <v>346</v>
      </c>
      <c r="P85" s="1" t="s">
        <v>80</v>
      </c>
      <c r="Q85" s="42">
        <f t="shared" si="5"/>
        <v>43670</v>
      </c>
      <c r="R85" s="41">
        <v>43670</v>
      </c>
      <c r="S85" s="41">
        <v>43670</v>
      </c>
      <c r="T85" s="43">
        <f t="shared" si="6"/>
        <v>0</v>
      </c>
      <c r="U85" s="44">
        <f t="shared" si="7"/>
        <v>0</v>
      </c>
      <c r="V85" s="45" t="s">
        <v>97</v>
      </c>
      <c r="W85" s="1" t="s">
        <v>80</v>
      </c>
      <c r="X85" s="1" t="s">
        <v>708</v>
      </c>
      <c r="Y85" s="1" t="s">
        <v>1443</v>
      </c>
      <c r="Z85" s="1" t="s">
        <v>429</v>
      </c>
      <c r="AA85" s="1" t="s">
        <v>80</v>
      </c>
      <c r="AB85" s="1" t="s">
        <v>2672</v>
      </c>
    </row>
    <row r="86" spans="1:28" ht="123.75" x14ac:dyDescent="0.25">
      <c r="A86" s="34" t="str">
        <f t="shared" si="8"/>
        <v>1. D.</v>
      </c>
      <c r="B86" s="34" t="str">
        <f t="shared" si="9"/>
        <v>24.7</v>
      </c>
      <c r="C86" s="1">
        <v>81</v>
      </c>
      <c r="D86" s="41">
        <v>43670</v>
      </c>
      <c r="E86" s="1" t="s">
        <v>1442</v>
      </c>
      <c r="F86" s="1" t="s">
        <v>1328</v>
      </c>
      <c r="G86" s="1" t="s">
        <v>1329</v>
      </c>
      <c r="H86" s="1">
        <v>37</v>
      </c>
      <c r="I86" s="1" t="s">
        <v>353</v>
      </c>
      <c r="J86" s="1" t="s">
        <v>104</v>
      </c>
      <c r="K86" s="1" t="s">
        <v>105</v>
      </c>
      <c r="L86" s="1" t="s">
        <v>504</v>
      </c>
      <c r="M86" s="1"/>
      <c r="N86" s="1" t="s">
        <v>346</v>
      </c>
      <c r="O86" s="1" t="s">
        <v>346</v>
      </c>
      <c r="P86" s="1" t="s">
        <v>80</v>
      </c>
      <c r="Q86" s="42">
        <f t="shared" si="5"/>
        <v>43670</v>
      </c>
      <c r="R86" s="41">
        <v>43670</v>
      </c>
      <c r="S86" s="41">
        <v>43670</v>
      </c>
      <c r="T86" s="43">
        <f t="shared" si="6"/>
        <v>0</v>
      </c>
      <c r="U86" s="44">
        <f t="shared" si="7"/>
        <v>0</v>
      </c>
      <c r="V86" s="45" t="s">
        <v>97</v>
      </c>
      <c r="W86" s="1" t="s">
        <v>80</v>
      </c>
      <c r="X86" s="1" t="s">
        <v>708</v>
      </c>
      <c r="Y86" s="1" t="s">
        <v>1444</v>
      </c>
      <c r="Z86" s="1"/>
      <c r="AA86" s="1" t="s">
        <v>80</v>
      </c>
      <c r="AB86" s="1" t="s">
        <v>2672</v>
      </c>
    </row>
    <row r="87" spans="1:28" ht="90" x14ac:dyDescent="0.25">
      <c r="A87" s="34" t="str">
        <f t="shared" si="8"/>
        <v>2. G.</v>
      </c>
      <c r="B87" s="34" t="str">
        <f t="shared" si="9"/>
        <v>25.7</v>
      </c>
      <c r="C87" s="1">
        <v>82</v>
      </c>
      <c r="D87" s="41">
        <v>43671</v>
      </c>
      <c r="E87" s="1" t="s">
        <v>1445</v>
      </c>
      <c r="F87" s="1" t="s">
        <v>561</v>
      </c>
      <c r="G87" s="1" t="s">
        <v>1446</v>
      </c>
      <c r="H87" s="1" t="s">
        <v>80</v>
      </c>
      <c r="I87" s="1" t="s">
        <v>75</v>
      </c>
      <c r="J87" s="1" t="s">
        <v>76</v>
      </c>
      <c r="K87" s="1" t="s">
        <v>110</v>
      </c>
      <c r="L87" s="1" t="s">
        <v>111</v>
      </c>
      <c r="M87" s="1"/>
      <c r="N87" s="1" t="s">
        <v>346</v>
      </c>
      <c r="O87" s="1" t="s">
        <v>346</v>
      </c>
      <c r="P87" s="1" t="s">
        <v>80</v>
      </c>
      <c r="Q87" s="42">
        <f t="shared" si="5"/>
        <v>43671</v>
      </c>
      <c r="R87" s="41">
        <v>43671</v>
      </c>
      <c r="S87" s="41">
        <v>43671</v>
      </c>
      <c r="T87" s="43">
        <f t="shared" si="6"/>
        <v>0</v>
      </c>
      <c r="U87" s="44">
        <f t="shared" si="7"/>
        <v>0</v>
      </c>
      <c r="V87" s="45" t="s">
        <v>97</v>
      </c>
      <c r="W87" s="1" t="s">
        <v>80</v>
      </c>
      <c r="X87" s="1" t="s">
        <v>708</v>
      </c>
      <c r="Y87" s="1" t="s">
        <v>1447</v>
      </c>
      <c r="Z87" s="1" t="s">
        <v>494</v>
      </c>
      <c r="AA87" s="1" t="s">
        <v>80</v>
      </c>
      <c r="AB87" s="1" t="s">
        <v>2670</v>
      </c>
    </row>
    <row r="88" spans="1:28" ht="123.75" x14ac:dyDescent="0.25">
      <c r="A88" s="34" t="str">
        <f t="shared" si="8"/>
        <v>3. F.</v>
      </c>
      <c r="B88" s="34" t="str">
        <f t="shared" si="9"/>
        <v>25.7</v>
      </c>
      <c r="C88" s="1">
        <v>83</v>
      </c>
      <c r="D88" s="41">
        <v>43671</v>
      </c>
      <c r="E88" s="1" t="s">
        <v>1448</v>
      </c>
      <c r="F88" s="1" t="s">
        <v>561</v>
      </c>
      <c r="G88" s="1" t="s">
        <v>1449</v>
      </c>
      <c r="H88" s="1">
        <v>1</v>
      </c>
      <c r="I88" s="1" t="s">
        <v>75</v>
      </c>
      <c r="J88" s="1" t="s">
        <v>644</v>
      </c>
      <c r="K88" s="1" t="s">
        <v>809</v>
      </c>
      <c r="L88" s="1" t="s">
        <v>78</v>
      </c>
      <c r="M88" s="1"/>
      <c r="N88" s="1" t="s">
        <v>346</v>
      </c>
      <c r="O88" s="1" t="s">
        <v>346</v>
      </c>
      <c r="P88" s="1" t="s">
        <v>80</v>
      </c>
      <c r="Q88" s="42">
        <f t="shared" si="5"/>
        <v>43671</v>
      </c>
      <c r="R88" s="41">
        <v>43671</v>
      </c>
      <c r="S88" s="41">
        <v>43671</v>
      </c>
      <c r="T88" s="43">
        <f t="shared" si="6"/>
        <v>0</v>
      </c>
      <c r="U88" s="44">
        <f t="shared" si="7"/>
        <v>0</v>
      </c>
      <c r="V88" s="45" t="s">
        <v>97</v>
      </c>
      <c r="W88" s="1" t="s">
        <v>80</v>
      </c>
      <c r="X88" s="1" t="s">
        <v>708</v>
      </c>
      <c r="Y88" s="1" t="s">
        <v>1450</v>
      </c>
      <c r="Z88" s="1"/>
      <c r="AA88" s="1" t="s">
        <v>80</v>
      </c>
      <c r="AB88" s="1" t="s">
        <v>2672</v>
      </c>
    </row>
    <row r="89" spans="1:28" ht="90" x14ac:dyDescent="0.25">
      <c r="A89" s="34" t="str">
        <f t="shared" si="8"/>
        <v>1. E.</v>
      </c>
      <c r="B89" s="34" t="str">
        <f t="shared" si="9"/>
        <v>25.7</v>
      </c>
      <c r="C89" s="1">
        <v>84</v>
      </c>
      <c r="D89" s="41">
        <v>43671</v>
      </c>
      <c r="E89" s="1" t="s">
        <v>1451</v>
      </c>
      <c r="F89" s="1" t="s">
        <v>1328</v>
      </c>
      <c r="G89" s="1" t="s">
        <v>1329</v>
      </c>
      <c r="H89" s="1" t="s">
        <v>80</v>
      </c>
      <c r="I89" s="1" t="s">
        <v>75</v>
      </c>
      <c r="J89" s="1" t="s">
        <v>104</v>
      </c>
      <c r="K89" s="1" t="s">
        <v>105</v>
      </c>
      <c r="L89" s="1" t="s">
        <v>106</v>
      </c>
      <c r="M89" s="1"/>
      <c r="N89" s="1" t="s">
        <v>346</v>
      </c>
      <c r="O89" s="1" t="s">
        <v>346</v>
      </c>
      <c r="P89" s="1" t="s">
        <v>80</v>
      </c>
      <c r="Q89" s="42">
        <f t="shared" si="5"/>
        <v>43671</v>
      </c>
      <c r="R89" s="41">
        <v>43671</v>
      </c>
      <c r="S89" s="41">
        <v>43671</v>
      </c>
      <c r="T89" s="43">
        <f t="shared" si="6"/>
        <v>0</v>
      </c>
      <c r="U89" s="44">
        <f t="shared" si="7"/>
        <v>0</v>
      </c>
      <c r="V89" s="45" t="s">
        <v>97</v>
      </c>
      <c r="W89" s="1" t="s">
        <v>80</v>
      </c>
      <c r="X89" s="1" t="s">
        <v>708</v>
      </c>
      <c r="Y89" s="1" t="s">
        <v>1385</v>
      </c>
      <c r="Z89" s="1"/>
      <c r="AA89" s="1" t="s">
        <v>80</v>
      </c>
      <c r="AB89" s="1" t="s">
        <v>2672</v>
      </c>
    </row>
    <row r="90" spans="1:28" ht="90" x14ac:dyDescent="0.25">
      <c r="A90" s="34" t="str">
        <f t="shared" si="8"/>
        <v>1. E.</v>
      </c>
      <c r="B90" s="34" t="str">
        <f t="shared" si="9"/>
        <v>25.7</v>
      </c>
      <c r="C90" s="1">
        <v>85</v>
      </c>
      <c r="D90" s="41">
        <v>43671</v>
      </c>
      <c r="E90" s="1" t="s">
        <v>1394</v>
      </c>
      <c r="F90" s="1" t="s">
        <v>1328</v>
      </c>
      <c r="G90" s="1" t="s">
        <v>1329</v>
      </c>
      <c r="H90" s="1" t="s">
        <v>80</v>
      </c>
      <c r="I90" s="1" t="s">
        <v>75</v>
      </c>
      <c r="J90" s="1" t="s">
        <v>104</v>
      </c>
      <c r="K90" s="1" t="s">
        <v>105</v>
      </c>
      <c r="L90" s="1" t="s">
        <v>106</v>
      </c>
      <c r="M90" s="1"/>
      <c r="N90" s="1" t="s">
        <v>346</v>
      </c>
      <c r="O90" s="1" t="s">
        <v>346</v>
      </c>
      <c r="P90" s="1" t="s">
        <v>80</v>
      </c>
      <c r="Q90" s="42">
        <f t="shared" si="5"/>
        <v>43671</v>
      </c>
      <c r="R90" s="41">
        <v>43671</v>
      </c>
      <c r="S90" s="41">
        <v>43671</v>
      </c>
      <c r="T90" s="43">
        <f t="shared" si="6"/>
        <v>0</v>
      </c>
      <c r="U90" s="44">
        <f t="shared" si="7"/>
        <v>0</v>
      </c>
      <c r="V90" s="45" t="s">
        <v>97</v>
      </c>
      <c r="W90" s="1" t="s">
        <v>80</v>
      </c>
      <c r="X90" s="1" t="s">
        <v>708</v>
      </c>
      <c r="Y90" s="1" t="s">
        <v>1385</v>
      </c>
      <c r="Z90" s="1"/>
      <c r="AA90" s="1" t="s">
        <v>80</v>
      </c>
      <c r="AB90" s="1" t="s">
        <v>2672</v>
      </c>
    </row>
    <row r="91" spans="1:28" ht="90" x14ac:dyDescent="0.25">
      <c r="A91" s="34" t="str">
        <f t="shared" si="8"/>
        <v>1. E.</v>
      </c>
      <c r="B91" s="34" t="str">
        <f t="shared" si="9"/>
        <v>25.7</v>
      </c>
      <c r="C91" s="1">
        <v>86</v>
      </c>
      <c r="D91" s="41">
        <v>43671</v>
      </c>
      <c r="E91" s="1" t="s">
        <v>1358</v>
      </c>
      <c r="F91" s="1" t="s">
        <v>1328</v>
      </c>
      <c r="G91" s="1" t="s">
        <v>1329</v>
      </c>
      <c r="H91" s="1" t="s">
        <v>80</v>
      </c>
      <c r="I91" s="1" t="s">
        <v>75</v>
      </c>
      <c r="J91" s="1" t="s">
        <v>104</v>
      </c>
      <c r="K91" s="1" t="s">
        <v>105</v>
      </c>
      <c r="L91" s="1" t="s">
        <v>106</v>
      </c>
      <c r="M91" s="1"/>
      <c r="N91" s="1" t="s">
        <v>346</v>
      </c>
      <c r="O91" s="1" t="s">
        <v>346</v>
      </c>
      <c r="P91" s="1" t="s">
        <v>80</v>
      </c>
      <c r="Q91" s="42">
        <f t="shared" si="5"/>
        <v>43671</v>
      </c>
      <c r="R91" s="41">
        <v>43671</v>
      </c>
      <c r="S91" s="41">
        <v>43671</v>
      </c>
      <c r="T91" s="43">
        <f t="shared" si="6"/>
        <v>0</v>
      </c>
      <c r="U91" s="44">
        <f t="shared" si="7"/>
        <v>0</v>
      </c>
      <c r="V91" s="45" t="s">
        <v>97</v>
      </c>
      <c r="W91" s="1" t="s">
        <v>80</v>
      </c>
      <c r="X91" s="1" t="s">
        <v>708</v>
      </c>
      <c r="Y91" s="1" t="s">
        <v>1385</v>
      </c>
      <c r="Z91" s="1"/>
      <c r="AA91" s="1" t="s">
        <v>80</v>
      </c>
      <c r="AB91" s="1" t="s">
        <v>2672</v>
      </c>
    </row>
    <row r="92" spans="1:28" ht="258.75" x14ac:dyDescent="0.25">
      <c r="A92" s="34" t="str">
        <f t="shared" si="8"/>
        <v>3. F.</v>
      </c>
      <c r="B92" s="34" t="str">
        <f t="shared" si="9"/>
        <v>16.8</v>
      </c>
      <c r="C92" s="1">
        <v>87</v>
      </c>
      <c r="D92" s="41">
        <v>43671</v>
      </c>
      <c r="E92" s="1" t="s">
        <v>1452</v>
      </c>
      <c r="F92" s="1" t="s">
        <v>1379</v>
      </c>
      <c r="G92" s="1" t="s">
        <v>1453</v>
      </c>
      <c r="H92" s="1">
        <v>7</v>
      </c>
      <c r="I92" s="1" t="s">
        <v>75</v>
      </c>
      <c r="J92" s="1" t="s">
        <v>644</v>
      </c>
      <c r="K92" s="1" t="s">
        <v>809</v>
      </c>
      <c r="L92" s="1" t="s">
        <v>78</v>
      </c>
      <c r="M92" s="1" t="s">
        <v>2493</v>
      </c>
      <c r="N92" s="1" t="s">
        <v>95</v>
      </c>
      <c r="O92" s="1" t="s">
        <v>346</v>
      </c>
      <c r="P92" s="1" t="s">
        <v>1454</v>
      </c>
      <c r="Q92" s="42">
        <f t="shared" si="5"/>
        <v>43671</v>
      </c>
      <c r="R92" s="41">
        <v>43693</v>
      </c>
      <c r="S92" s="41">
        <v>43675</v>
      </c>
      <c r="T92" s="43">
        <f t="shared" si="6"/>
        <v>22</v>
      </c>
      <c r="U92" s="44">
        <f t="shared" si="7"/>
        <v>4</v>
      </c>
      <c r="V92" s="45" t="s">
        <v>97</v>
      </c>
      <c r="W92" s="1" t="s">
        <v>1382</v>
      </c>
      <c r="X92" s="1" t="s">
        <v>1399</v>
      </c>
      <c r="Y92" s="1" t="s">
        <v>1455</v>
      </c>
      <c r="Z92" s="1"/>
      <c r="AA92" s="1" t="s">
        <v>80</v>
      </c>
      <c r="AB92" s="1" t="s">
        <v>2672</v>
      </c>
    </row>
    <row r="93" spans="1:28" ht="135" x14ac:dyDescent="0.25">
      <c r="A93" s="34" t="str">
        <f t="shared" si="8"/>
        <v>2. G.</v>
      </c>
      <c r="B93" s="34" t="str">
        <f t="shared" si="9"/>
        <v>26.7</v>
      </c>
      <c r="C93" s="1">
        <v>88</v>
      </c>
      <c r="D93" s="41">
        <v>43672</v>
      </c>
      <c r="E93" s="1" t="s">
        <v>1456</v>
      </c>
      <c r="F93" s="1" t="s">
        <v>1457</v>
      </c>
      <c r="G93" s="1" t="s">
        <v>1456</v>
      </c>
      <c r="H93" s="1" t="s">
        <v>80</v>
      </c>
      <c r="I93" s="1" t="s">
        <v>75</v>
      </c>
      <c r="J93" s="1" t="s">
        <v>76</v>
      </c>
      <c r="K93" s="1" t="s">
        <v>110</v>
      </c>
      <c r="L93" s="1" t="s">
        <v>111</v>
      </c>
      <c r="M93" s="1"/>
      <c r="N93" s="1" t="s">
        <v>346</v>
      </c>
      <c r="O93" s="1" t="s">
        <v>346</v>
      </c>
      <c r="P93" s="1" t="s">
        <v>80</v>
      </c>
      <c r="Q93" s="42">
        <f t="shared" si="5"/>
        <v>43672</v>
      </c>
      <c r="R93" s="41">
        <v>43672</v>
      </c>
      <c r="S93" s="41">
        <v>43672</v>
      </c>
      <c r="T93" s="43">
        <f t="shared" si="6"/>
        <v>0</v>
      </c>
      <c r="U93" s="44">
        <f t="shared" si="7"/>
        <v>0</v>
      </c>
      <c r="V93" s="45" t="s">
        <v>97</v>
      </c>
      <c r="W93" s="1" t="s">
        <v>80</v>
      </c>
      <c r="X93" s="1" t="s">
        <v>708</v>
      </c>
      <c r="Y93" s="1" t="s">
        <v>1458</v>
      </c>
      <c r="Z93" s="1" t="s">
        <v>353</v>
      </c>
      <c r="AA93" s="1" t="s">
        <v>1459</v>
      </c>
      <c r="AB93" s="1" t="s">
        <v>2670</v>
      </c>
    </row>
    <row r="94" spans="1:28" ht="78.75" x14ac:dyDescent="0.25">
      <c r="A94" s="34" t="str">
        <f t="shared" si="8"/>
        <v>2. G.</v>
      </c>
      <c r="B94" s="34" t="str">
        <f t="shared" si="9"/>
        <v>26.7</v>
      </c>
      <c r="C94" s="1">
        <v>89</v>
      </c>
      <c r="D94" s="41">
        <v>43672</v>
      </c>
      <c r="E94" s="1" t="s">
        <v>1460</v>
      </c>
      <c r="F94" s="1" t="s">
        <v>561</v>
      </c>
      <c r="G94" s="1" t="s">
        <v>1461</v>
      </c>
      <c r="H94" s="1" t="s">
        <v>80</v>
      </c>
      <c r="I94" s="1" t="s">
        <v>75</v>
      </c>
      <c r="J94" s="1" t="s">
        <v>76</v>
      </c>
      <c r="K94" s="1" t="s">
        <v>110</v>
      </c>
      <c r="L94" s="1" t="s">
        <v>111</v>
      </c>
      <c r="M94" s="1"/>
      <c r="N94" s="1" t="s">
        <v>346</v>
      </c>
      <c r="O94" s="1" t="s">
        <v>346</v>
      </c>
      <c r="P94" s="1" t="s">
        <v>80</v>
      </c>
      <c r="Q94" s="42">
        <f t="shared" si="5"/>
        <v>43672</v>
      </c>
      <c r="R94" s="41">
        <v>43672</v>
      </c>
      <c r="S94" s="41">
        <v>43672</v>
      </c>
      <c r="T94" s="43">
        <f t="shared" si="6"/>
        <v>0</v>
      </c>
      <c r="U94" s="44">
        <f t="shared" si="7"/>
        <v>0</v>
      </c>
      <c r="V94" s="45" t="s">
        <v>97</v>
      </c>
      <c r="W94" s="1" t="s">
        <v>80</v>
      </c>
      <c r="X94" s="1" t="s">
        <v>708</v>
      </c>
      <c r="Y94" s="1" t="s">
        <v>1462</v>
      </c>
      <c r="Z94" s="1" t="s">
        <v>353</v>
      </c>
      <c r="AA94" s="1" t="s">
        <v>1463</v>
      </c>
      <c r="AB94" s="1" t="s">
        <v>2672</v>
      </c>
    </row>
    <row r="95" spans="1:28" ht="78.75" x14ac:dyDescent="0.25">
      <c r="A95" s="34" t="str">
        <f t="shared" si="8"/>
        <v>2. G.</v>
      </c>
      <c r="B95" s="34" t="str">
        <f t="shared" si="9"/>
        <v>29.7</v>
      </c>
      <c r="C95" s="1">
        <v>90</v>
      </c>
      <c r="D95" s="41">
        <v>43675</v>
      </c>
      <c r="E95" s="1" t="s">
        <v>1358</v>
      </c>
      <c r="F95" s="1" t="s">
        <v>1328</v>
      </c>
      <c r="G95" s="1" t="s">
        <v>1329</v>
      </c>
      <c r="H95" s="1" t="s">
        <v>80</v>
      </c>
      <c r="I95" s="1" t="s">
        <v>75</v>
      </c>
      <c r="J95" s="1" t="s">
        <v>76</v>
      </c>
      <c r="K95" s="1" t="s">
        <v>110</v>
      </c>
      <c r="L95" s="1" t="s">
        <v>111</v>
      </c>
      <c r="M95" s="1"/>
      <c r="N95" s="1" t="s">
        <v>346</v>
      </c>
      <c r="O95" s="1" t="s">
        <v>346</v>
      </c>
      <c r="P95" s="1" t="s">
        <v>80</v>
      </c>
      <c r="Q95" s="42">
        <f t="shared" si="5"/>
        <v>43675</v>
      </c>
      <c r="R95" s="41">
        <v>43675</v>
      </c>
      <c r="S95" s="41">
        <v>43675</v>
      </c>
      <c r="T95" s="43">
        <f t="shared" si="6"/>
        <v>0</v>
      </c>
      <c r="U95" s="44">
        <f t="shared" si="7"/>
        <v>0</v>
      </c>
      <c r="V95" s="45" t="s">
        <v>97</v>
      </c>
      <c r="W95" s="1" t="s">
        <v>80</v>
      </c>
      <c r="X95" s="1" t="s">
        <v>708</v>
      </c>
      <c r="Y95" s="1" t="s">
        <v>1464</v>
      </c>
      <c r="Z95" s="1" t="s">
        <v>353</v>
      </c>
      <c r="AA95" s="1" t="s">
        <v>1465</v>
      </c>
      <c r="AB95" s="1" t="s">
        <v>2672</v>
      </c>
    </row>
    <row r="96" spans="1:28" x14ac:dyDescent="0.25">
      <c r="A96" s="34" t="str">
        <f t="shared" si="8"/>
        <v xml:space="preserve"> </v>
      </c>
      <c r="B96" s="34" t="str">
        <f t="shared" si="9"/>
        <v/>
      </c>
      <c r="C96" s="1">
        <v>91</v>
      </c>
      <c r="D96" s="41"/>
      <c r="E96" s="1"/>
      <c r="F96" s="1"/>
      <c r="G96" s="1"/>
      <c r="H96" s="1"/>
      <c r="I96" s="1"/>
      <c r="J96" s="1"/>
      <c r="K96" s="1"/>
      <c r="L96" s="1"/>
      <c r="M96" s="1"/>
      <c r="N96" s="1"/>
      <c r="O96" s="1"/>
      <c r="P96" s="42" t="str">
        <f t="shared" ref="P96:P134" si="10">+IF(D96&lt;&gt;"",D96,"")</f>
        <v/>
      </c>
      <c r="Q96" s="41"/>
      <c r="R96" s="41"/>
      <c r="S96" s="43" t="str">
        <f t="shared" ref="S96:S134" si="11">IF(P96&lt;&gt;"",_xlfn.DAYS(Q96,P96),"")</f>
        <v/>
      </c>
      <c r="T96" s="44" t="str">
        <f t="shared" ref="T96:T134" si="12">IF(P96&lt;&gt;"",_xlfn.DAYS(R96,P96),"")</f>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96:T203">
    <cfRule type="cellIs" dxfId="140" priority="63" operator="greaterThan">
      <formula>S96</formula>
    </cfRule>
  </conditionalFormatting>
  <conditionalFormatting sqref="T96:T203">
    <cfRule type="cellIs" dxfId="139" priority="62" operator="lessThan">
      <formula>S96</formula>
    </cfRule>
  </conditionalFormatting>
  <conditionalFormatting sqref="T96:T203">
    <cfRule type="cellIs" dxfId="138" priority="61" operator="equal">
      <formula>S96</formula>
    </cfRule>
  </conditionalFormatting>
  <conditionalFormatting sqref="U6:U95">
    <cfRule type="cellIs" dxfId="137" priority="6" operator="greaterThan">
      <formula>T6</formula>
    </cfRule>
  </conditionalFormatting>
  <conditionalFormatting sqref="U6:U95">
    <cfRule type="cellIs" dxfId="136" priority="5" operator="lessThan">
      <formula>T6</formula>
    </cfRule>
  </conditionalFormatting>
  <conditionalFormatting sqref="U6:U95">
    <cfRule type="cellIs" dxfId="135"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58" operator="equal" id="{80A01527-5DF1-4682-9CE0-6BA4B38C0E02}">
            <xm:f>'C:\Users\Lenovo\Documents\procedimiento de participacion\[PM06-PR04-F02.xlsx]LD'!#REF!</xm:f>
            <x14:dxf>
              <font>
                <color rgb="FF9C6500"/>
              </font>
              <fill>
                <patternFill>
                  <bgColor rgb="FFFFEB9C"/>
                </patternFill>
              </fill>
            </x14:dxf>
          </x14:cfRule>
          <x14:cfRule type="cellIs" priority="59" operator="equal" id="{EC90F064-C03B-4AC1-A9F2-6D59582064E1}">
            <xm:f>'C:\Users\Lenovo\Documents\procedimiento de participacion\[PM06-PR04-F02.xlsx]LD'!#REF!</xm:f>
            <x14:dxf>
              <font>
                <color rgb="FF9C0006"/>
              </font>
              <fill>
                <patternFill>
                  <bgColor rgb="FFFFC7CE"/>
                </patternFill>
              </fill>
            </x14:dxf>
          </x14:cfRule>
          <x14:cfRule type="cellIs" priority="60" operator="equal" id="{216417D0-D2B8-4593-A0F8-E69F12C0795A}">
            <xm:f>'C:\Users\Lenovo\Documents\procedimiento de participacion\[PM06-PR04-F02.xlsx]LD'!#REF!</xm:f>
            <x14:dxf>
              <font>
                <color rgb="FF006100"/>
              </font>
              <fill>
                <patternFill>
                  <bgColor rgb="FFC6EFCE"/>
                </patternFill>
              </fill>
            </x14:dxf>
          </x14:cfRule>
          <xm:sqref>U96:U203</xm:sqref>
        </x14:conditionalFormatting>
        <x14:conditionalFormatting xmlns:xm="http://schemas.microsoft.com/office/excel/2006/main">
          <x14:cfRule type="cellIs" priority="1" operator="equal" id="{B9E21467-43ED-4395-A6BD-4111958C4659}">
            <xm:f>'\\storage_Admin\CentrosLocalesMovilidad\2019\POA\SEPTIEMBRE\10. ENGATIVA\[FRL10.xlsx]LD'!#REF!</xm:f>
            <x14:dxf>
              <font>
                <color rgb="FF9C6500"/>
              </font>
              <fill>
                <patternFill>
                  <bgColor rgb="FFFFEB9C"/>
                </patternFill>
              </fill>
            </x14:dxf>
          </x14:cfRule>
          <x14:cfRule type="cellIs" priority="2" operator="equal" id="{A4D20FAD-5B18-4FFD-9308-5C9162BC075A}">
            <xm:f>'\\storage_Admin\CentrosLocalesMovilidad\2019\POA\SEPTIEMBRE\10. ENGATIVA\[FRL10.xlsx]LD'!#REF!</xm:f>
            <x14:dxf>
              <font>
                <color rgb="FF9C0006"/>
              </font>
              <fill>
                <patternFill>
                  <bgColor rgb="FFFFC7CE"/>
                </patternFill>
              </fill>
            </x14:dxf>
          </x14:cfRule>
          <x14:cfRule type="cellIs" priority="3" operator="equal" id="{6A5329D7-52E7-4308-A074-052573D2E0B2}">
            <xm:f>'\\storage_Admin\CentrosLocalesMovilidad\2019\POA\SEPTIEMBRE\10. ENGATIVA\[FRL10.xlsx]LD'!#REF!</xm:f>
            <x14:dxf>
              <font>
                <color rgb="FF006100"/>
              </font>
              <fill>
                <patternFill>
                  <bgColor rgb="FFC6EFCE"/>
                </patternFill>
              </fill>
            </x14:dxf>
          </x14:cfRule>
          <xm:sqref>V6:V95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F96:F203</xm:sqref>
        </x14:dataValidation>
        <x14:dataValidation type="list" allowBlank="1" showInputMessage="1" showErrorMessage="1">
          <x14:formula1>
            <xm:f>'C:\Users\Lenovo\Documents\procedimiento de participacion\[PM06-PR04-F02.xlsx]LD'!#REF!</xm:f>
          </x14:formula1>
          <xm:sqref>I96:N203 Y96:Y203 U96:U203</xm:sqref>
        </x14:dataValidation>
        <x14:dataValidation type="list" allowBlank="1" showInputMessage="1" showErrorMessage="1">
          <x14:formula1>
            <xm:f>'\\storage_Admin\CentrosLocalesMovilidad\2019\POA\SEPTIEMBRE\10. ENGATIVA\[FRL10.xlsx]LD'!#REF!</xm:f>
          </x14:formula1>
          <xm:sqref>M6:M95</xm:sqref>
        </x14:dataValidation>
        <x14:dataValidation type="list" allowBlank="1" showInputMessage="1" showErrorMessage="1">
          <x14:formula1>
            <xm:f>'\\storage_Admin\CentrosLocalesMovilidad\2019\POA\SEPTIEMBRE\10. ENGATIVA\[FRL10.xlsx]LD'!#REF!</xm:f>
          </x14:formula1>
          <xm:sqref>F6:F95</xm:sqref>
        </x14:dataValidation>
        <x14:dataValidation type="list" allowBlank="1" showInputMessage="1" showErrorMessage="1">
          <x14:formula1>
            <xm:f>'\\storage_Admin\CentrosLocalesMovilidad\2019\POA\SEPTIEMBRE\10. ENGATIVA\[FRL10.xlsx]LD'!#REF!</xm:f>
          </x14:formula1>
          <xm:sqref>L6:L95</xm:sqref>
        </x14:dataValidation>
        <x14:dataValidation type="list" allowBlank="1" showInputMessage="1" showErrorMessage="1">
          <x14:formula1>
            <xm:f>'\\storage_Admin\CentrosLocalesMovilidad\2019\POA\SEPTIEMBRE\10. ENGATIVA\[FRL10.xlsx]LD'!#REF!</xm:f>
          </x14:formula1>
          <xm:sqref>Z6:Z95</xm:sqref>
        </x14:dataValidation>
        <x14:dataValidation type="list" allowBlank="1" showInputMessage="1" showErrorMessage="1">
          <x14:formula1>
            <xm:f>'\\storage_Admin\CentrosLocalesMovilidad\2019\POA\SEPTIEMBRE\10. ENGATIVA\[FRL10.xlsx]LD'!#REF!</xm:f>
          </x14:formula1>
          <xm:sqref>N6:O95</xm:sqref>
        </x14:dataValidation>
        <x14:dataValidation type="list" allowBlank="1" showInputMessage="1" showErrorMessage="1">
          <x14:formula1>
            <xm:f>'\\storage_Admin\CentrosLocalesMovilidad\2019\POA\SEPTIEMBRE\10. ENGATIVA\[FRL10.xlsx]LD'!#REF!</xm:f>
          </x14:formula1>
          <xm:sqref>K6:K95</xm:sqref>
        </x14:dataValidation>
        <x14:dataValidation type="list" allowBlank="1" showInputMessage="1" showErrorMessage="1">
          <x14:formula1>
            <xm:f>'\\storage_Admin\CentrosLocalesMovilidad\2019\POA\SEPTIEMBRE\10. ENGATIVA\[FRL10.xlsx]LD'!#REF!</xm:f>
          </x14:formula1>
          <xm:sqref>J6:J95</xm:sqref>
        </x14:dataValidation>
        <x14:dataValidation type="list" allowBlank="1" showInputMessage="1" showErrorMessage="1">
          <x14:formula1>
            <xm:f>'\\storage_Admin\CentrosLocalesMovilidad\2019\POA\SEPTIEMBRE\10. ENGATIVA\[FRL10.xlsx]LD'!#REF!</xm:f>
          </x14:formula1>
          <xm:sqref>V6:V95</xm:sqref>
        </x14:dataValidation>
        <x14:dataValidation type="list" allowBlank="1" showInputMessage="1" showErrorMessage="1">
          <x14:formula1>
            <xm:f>'\\storage_Admin\CentrosLocalesMovilidad\2019\POA\SEPTIEMBRE\10. ENGATIVA\[FRL10.xlsx]LD'!#REF!</xm:f>
          </x14:formula1>
          <xm:sqref>I6:I95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E203"/>
  <sheetViews>
    <sheetView topLeftCell="C5" workbookViewId="0">
      <selection activeCell="C24" sqref="C24"/>
    </sheetView>
  </sheetViews>
  <sheetFormatPr baseColWidth="10" defaultRowHeight="15" x14ac:dyDescent="0.25"/>
  <cols>
    <col min="1" max="1" width="0" hidden="1" customWidth="1"/>
    <col min="2" max="2" width="8.28515625" hidden="1" customWidth="1"/>
    <col min="25" max="25" width="27.42578125" customWidth="1"/>
    <col min="29" max="29" width="32.42578125" bestFit="1" customWidth="1"/>
    <col min="30" max="30" width="22.42578125"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1" ht="409.5" hidden="1" x14ac:dyDescent="0.25">
      <c r="A6" s="34" t="str">
        <f>+CONCATENATE(LEFT(K6,2)," ",LEFT(L6,2))</f>
        <v>3. G.</v>
      </c>
      <c r="B6" s="34" t="str">
        <f>IF(R6&lt;&gt;"",CONCATENATE(DAY(R6),".",MONTH(R6)),"")</f>
        <v>3.7</v>
      </c>
      <c r="C6" s="1">
        <v>1</v>
      </c>
      <c r="D6" s="41">
        <v>43649</v>
      </c>
      <c r="E6" s="1" t="s">
        <v>1466</v>
      </c>
      <c r="F6" s="1" t="s">
        <v>1058</v>
      </c>
      <c r="G6" s="1" t="s">
        <v>1467</v>
      </c>
      <c r="H6" s="1">
        <v>0</v>
      </c>
      <c r="I6" s="1" t="s">
        <v>75</v>
      </c>
      <c r="J6" s="1" t="s">
        <v>644</v>
      </c>
      <c r="K6" s="1" t="s">
        <v>809</v>
      </c>
      <c r="L6" s="1" t="s">
        <v>111</v>
      </c>
      <c r="M6" s="1"/>
      <c r="N6" s="1" t="s">
        <v>346</v>
      </c>
      <c r="O6" s="1" t="s">
        <v>346</v>
      </c>
      <c r="P6" s="1" t="s">
        <v>343</v>
      </c>
      <c r="Q6" s="42">
        <f>+IF(D6&lt;&gt;"",D6,"")</f>
        <v>43649</v>
      </c>
      <c r="R6" s="41">
        <v>43649</v>
      </c>
      <c r="S6" s="41">
        <v>43649</v>
      </c>
      <c r="T6" s="43">
        <f t="shared" ref="T6:T63" si="0">IF(Q6&lt;&gt;"",_xlfn.DAYS(R6,Q6),"")</f>
        <v>0</v>
      </c>
      <c r="U6" s="44">
        <f>IF(Q6&lt;&gt;"",_xlfn.DAYS(S6,Q6),"")</f>
        <v>0</v>
      </c>
      <c r="V6" s="45" t="s">
        <v>97</v>
      </c>
      <c r="W6" s="1" t="s">
        <v>1468</v>
      </c>
      <c r="X6" s="1" t="s">
        <v>708</v>
      </c>
      <c r="Y6" s="1" t="s">
        <v>1469</v>
      </c>
      <c r="Z6" s="1" t="s">
        <v>404</v>
      </c>
      <c r="AA6" s="1" t="s">
        <v>730</v>
      </c>
      <c r="AB6" s="1" t="s">
        <v>2675</v>
      </c>
      <c r="AC6" s="58" t="s">
        <v>2490</v>
      </c>
      <c r="AD6" s="58" t="s">
        <v>2489</v>
      </c>
    </row>
    <row r="7" spans="1:31" ht="409.5" hidden="1" x14ac:dyDescent="0.25">
      <c r="A7" s="34" t="str">
        <f t="shared" ref="A7:A70" si="1">+CONCATENATE(LEFT(K7,2)," ",LEFT(L7,2))</f>
        <v>3. A.</v>
      </c>
      <c r="B7" s="34" t="str">
        <f t="shared" ref="B7:B70" si="2">IF(R7&lt;&gt;"",CONCATENATE(DAY(R7),".",MONTH(R7)),"")</f>
        <v>3.7</v>
      </c>
      <c r="C7" s="1">
        <v>2</v>
      </c>
      <c r="D7" s="41">
        <v>43649</v>
      </c>
      <c r="E7" s="1" t="s">
        <v>1470</v>
      </c>
      <c r="F7" s="1" t="s">
        <v>1058</v>
      </c>
      <c r="G7" s="1" t="s">
        <v>1467</v>
      </c>
      <c r="H7" s="1">
        <v>8</v>
      </c>
      <c r="I7" s="1" t="s">
        <v>75</v>
      </c>
      <c r="J7" s="1" t="s">
        <v>644</v>
      </c>
      <c r="K7" s="1" t="s">
        <v>1471</v>
      </c>
      <c r="L7" s="1" t="s">
        <v>230</v>
      </c>
      <c r="M7" s="1"/>
      <c r="N7" s="1" t="s">
        <v>346</v>
      </c>
      <c r="O7" s="1" t="s">
        <v>346</v>
      </c>
      <c r="P7" s="1" t="s">
        <v>343</v>
      </c>
      <c r="Q7" s="42">
        <f t="shared" ref="Q7:Q63" si="3">+IF(D7&lt;&gt;"",D7,"")</f>
        <v>43649</v>
      </c>
      <c r="R7" s="41">
        <v>43649</v>
      </c>
      <c r="S7" s="41">
        <v>43649</v>
      </c>
      <c r="T7" s="43">
        <f t="shared" si="0"/>
        <v>0</v>
      </c>
      <c r="U7" s="44">
        <f t="shared" ref="U7:U63" si="4">IF(Q7&lt;&gt;"",_xlfn.DAYS(S7,Q7),"")</f>
        <v>0</v>
      </c>
      <c r="V7" s="45" t="s">
        <v>97</v>
      </c>
      <c r="W7" s="1" t="s">
        <v>1468</v>
      </c>
      <c r="X7" s="1" t="s">
        <v>708</v>
      </c>
      <c r="Y7" s="1" t="s">
        <v>1472</v>
      </c>
      <c r="Z7" s="1"/>
      <c r="AA7" s="1" t="s">
        <v>343</v>
      </c>
      <c r="AB7" s="1" t="s">
        <v>2676</v>
      </c>
      <c r="AC7" s="58" t="s">
        <v>2478</v>
      </c>
      <c r="AD7" t="s">
        <v>97</v>
      </c>
      <c r="AE7" t="s">
        <v>2477</v>
      </c>
    </row>
    <row r="8" spans="1:31" ht="409.5" hidden="1" x14ac:dyDescent="0.25">
      <c r="A8" s="34" t="str">
        <f t="shared" si="1"/>
        <v>2. E.</v>
      </c>
      <c r="B8" s="34" t="str">
        <f t="shared" si="2"/>
        <v>4.7</v>
      </c>
      <c r="C8" s="1">
        <v>3</v>
      </c>
      <c r="D8" s="41">
        <v>43650</v>
      </c>
      <c r="E8" s="1" t="s">
        <v>1473</v>
      </c>
      <c r="F8" s="1" t="s">
        <v>1058</v>
      </c>
      <c r="G8" s="1" t="s">
        <v>1467</v>
      </c>
      <c r="H8" s="1">
        <v>53</v>
      </c>
      <c r="I8" s="1" t="s">
        <v>75</v>
      </c>
      <c r="J8" s="1" t="s">
        <v>76</v>
      </c>
      <c r="K8" s="1" t="s">
        <v>77</v>
      </c>
      <c r="L8" s="1" t="s">
        <v>106</v>
      </c>
      <c r="M8" s="1"/>
      <c r="N8" s="1" t="s">
        <v>346</v>
      </c>
      <c r="O8" s="1" t="s">
        <v>346</v>
      </c>
      <c r="P8" s="1" t="s">
        <v>343</v>
      </c>
      <c r="Q8" s="42">
        <f t="shared" si="3"/>
        <v>43650</v>
      </c>
      <c r="R8" s="41">
        <v>43650</v>
      </c>
      <c r="S8" s="41">
        <v>43650</v>
      </c>
      <c r="T8" s="43">
        <f t="shared" si="0"/>
        <v>0</v>
      </c>
      <c r="U8" s="44">
        <f t="shared" si="4"/>
        <v>0</v>
      </c>
      <c r="V8" s="45" t="s">
        <v>97</v>
      </c>
      <c r="W8" s="1" t="s">
        <v>1468</v>
      </c>
      <c r="X8" s="1" t="s">
        <v>708</v>
      </c>
      <c r="Y8" s="1" t="s">
        <v>1474</v>
      </c>
      <c r="Z8" s="1"/>
      <c r="AA8" s="1" t="s">
        <v>343</v>
      </c>
      <c r="AB8" s="1" t="s">
        <v>2677</v>
      </c>
      <c r="AC8" s="32" t="s">
        <v>2370</v>
      </c>
      <c r="AD8" s="31">
        <v>9</v>
      </c>
      <c r="AE8" s="31">
        <v>9</v>
      </c>
    </row>
    <row r="9" spans="1:31" ht="409.5" hidden="1" x14ac:dyDescent="0.25">
      <c r="A9" s="34" t="str">
        <f t="shared" si="1"/>
        <v>3. G.</v>
      </c>
      <c r="B9" s="34" t="str">
        <f t="shared" si="2"/>
        <v>4.7</v>
      </c>
      <c r="C9" s="1">
        <v>4</v>
      </c>
      <c r="D9" s="41">
        <v>43650</v>
      </c>
      <c r="E9" s="1" t="s">
        <v>1475</v>
      </c>
      <c r="F9" s="1" t="s">
        <v>651</v>
      </c>
      <c r="G9" s="1" t="s">
        <v>45</v>
      </c>
      <c r="H9" s="1">
        <v>0</v>
      </c>
      <c r="I9" s="1" t="s">
        <v>75</v>
      </c>
      <c r="J9" s="1" t="s">
        <v>644</v>
      </c>
      <c r="K9" s="1" t="s">
        <v>809</v>
      </c>
      <c r="L9" s="1" t="s">
        <v>111</v>
      </c>
      <c r="M9" s="1"/>
      <c r="N9" s="1" t="s">
        <v>346</v>
      </c>
      <c r="O9" s="1" t="s">
        <v>346</v>
      </c>
      <c r="P9" s="1" t="s">
        <v>343</v>
      </c>
      <c r="Q9" s="42">
        <f t="shared" si="3"/>
        <v>43650</v>
      </c>
      <c r="R9" s="41">
        <v>43650</v>
      </c>
      <c r="S9" s="41">
        <v>43650</v>
      </c>
      <c r="T9" s="43">
        <f t="shared" si="0"/>
        <v>0</v>
      </c>
      <c r="U9" s="44">
        <f t="shared" si="4"/>
        <v>0</v>
      </c>
      <c r="V9" s="45" t="s">
        <v>97</v>
      </c>
      <c r="W9" s="1" t="s">
        <v>1468</v>
      </c>
      <c r="X9" s="1" t="s">
        <v>708</v>
      </c>
      <c r="Y9" s="1" t="s">
        <v>1476</v>
      </c>
      <c r="Z9" s="1" t="s">
        <v>559</v>
      </c>
      <c r="AA9" s="1" t="s">
        <v>1456</v>
      </c>
      <c r="AB9" s="1" t="s">
        <v>2675</v>
      </c>
      <c r="AC9" s="32" t="s">
        <v>2525</v>
      </c>
      <c r="AD9" s="31">
        <v>1</v>
      </c>
      <c r="AE9" s="31">
        <v>1</v>
      </c>
    </row>
    <row r="10" spans="1:31" ht="409.5" hidden="1" x14ac:dyDescent="0.25">
      <c r="A10" s="34" t="str">
        <f t="shared" si="1"/>
        <v>1. G.</v>
      </c>
      <c r="B10" s="34" t="str">
        <f t="shared" si="2"/>
        <v>4.7</v>
      </c>
      <c r="C10" s="1">
        <v>5</v>
      </c>
      <c r="D10" s="41">
        <v>43650</v>
      </c>
      <c r="E10" s="1" t="s">
        <v>1477</v>
      </c>
      <c r="F10" s="1" t="s">
        <v>1058</v>
      </c>
      <c r="G10" s="1" t="s">
        <v>1467</v>
      </c>
      <c r="H10" s="1">
        <v>0</v>
      </c>
      <c r="I10" s="1" t="s">
        <v>75</v>
      </c>
      <c r="J10" s="1" t="s">
        <v>104</v>
      </c>
      <c r="K10" s="1" t="s">
        <v>105</v>
      </c>
      <c r="L10" s="1" t="s">
        <v>111</v>
      </c>
      <c r="M10" s="1"/>
      <c r="N10" s="1" t="s">
        <v>346</v>
      </c>
      <c r="O10" s="1" t="s">
        <v>346</v>
      </c>
      <c r="P10" s="1" t="s">
        <v>343</v>
      </c>
      <c r="Q10" s="42">
        <f t="shared" si="3"/>
        <v>43650</v>
      </c>
      <c r="R10" s="41">
        <v>43650</v>
      </c>
      <c r="S10" s="41">
        <v>43650</v>
      </c>
      <c r="T10" s="43">
        <f t="shared" si="0"/>
        <v>0</v>
      </c>
      <c r="U10" s="44">
        <f t="shared" si="4"/>
        <v>0</v>
      </c>
      <c r="V10" s="45" t="s">
        <v>97</v>
      </c>
      <c r="W10" s="1" t="s">
        <v>1468</v>
      </c>
      <c r="X10" s="1" t="s">
        <v>708</v>
      </c>
      <c r="Y10" s="1" t="s">
        <v>1478</v>
      </c>
      <c r="Z10" s="1" t="s">
        <v>353</v>
      </c>
      <c r="AA10" s="1" t="s">
        <v>1479</v>
      </c>
      <c r="AB10" s="1" t="s">
        <v>2678</v>
      </c>
      <c r="AC10" s="32" t="s">
        <v>2371</v>
      </c>
      <c r="AD10" s="31">
        <v>3</v>
      </c>
      <c r="AE10" s="31">
        <v>3</v>
      </c>
    </row>
    <row r="11" spans="1:31" ht="409.5" hidden="1" x14ac:dyDescent="0.25">
      <c r="A11" s="34" t="str">
        <f t="shared" si="1"/>
        <v>4. I.</v>
      </c>
      <c r="B11" s="34" t="str">
        <f t="shared" si="2"/>
        <v>5.7</v>
      </c>
      <c r="C11" s="1">
        <v>6</v>
      </c>
      <c r="D11" s="41">
        <v>43651</v>
      </c>
      <c r="E11" s="1" t="s">
        <v>1480</v>
      </c>
      <c r="F11" s="1" t="s">
        <v>1481</v>
      </c>
      <c r="G11" s="1" t="s">
        <v>1482</v>
      </c>
      <c r="H11" s="1">
        <v>0</v>
      </c>
      <c r="I11" s="1" t="s">
        <v>75</v>
      </c>
      <c r="J11" s="1" t="s">
        <v>344</v>
      </c>
      <c r="K11" s="1" t="s">
        <v>702</v>
      </c>
      <c r="L11" s="1" t="s">
        <v>309</v>
      </c>
      <c r="M11" s="1"/>
      <c r="N11" s="1" t="s">
        <v>346</v>
      </c>
      <c r="O11" s="1" t="s">
        <v>346</v>
      </c>
      <c r="P11" s="1" t="s">
        <v>343</v>
      </c>
      <c r="Q11" s="42">
        <f t="shared" si="3"/>
        <v>43651</v>
      </c>
      <c r="R11" s="41">
        <v>43651</v>
      </c>
      <c r="S11" s="41">
        <v>43651</v>
      </c>
      <c r="T11" s="43">
        <f t="shared" si="0"/>
        <v>0</v>
      </c>
      <c r="U11" s="44">
        <f t="shared" si="4"/>
        <v>0</v>
      </c>
      <c r="V11" s="45" t="s">
        <v>97</v>
      </c>
      <c r="W11" s="1" t="s">
        <v>1468</v>
      </c>
      <c r="X11" s="1" t="s">
        <v>708</v>
      </c>
      <c r="Y11" s="1" t="s">
        <v>1483</v>
      </c>
      <c r="Z11" s="1"/>
      <c r="AA11" s="1" t="s">
        <v>343</v>
      </c>
      <c r="AB11" s="1" t="s">
        <v>2679</v>
      </c>
      <c r="AC11" s="32" t="s">
        <v>2575</v>
      </c>
      <c r="AD11" s="31">
        <v>1</v>
      </c>
      <c r="AE11" s="31">
        <v>1</v>
      </c>
    </row>
    <row r="12" spans="1:31" ht="409.5" hidden="1" x14ac:dyDescent="0.25">
      <c r="A12" s="34" t="str">
        <f t="shared" si="1"/>
        <v>4. I.</v>
      </c>
      <c r="B12" s="34" t="str">
        <f t="shared" si="2"/>
        <v>5.7</v>
      </c>
      <c r="C12" s="1">
        <v>7</v>
      </c>
      <c r="D12" s="41">
        <v>43651</v>
      </c>
      <c r="E12" s="1" t="s">
        <v>1484</v>
      </c>
      <c r="F12" s="1" t="s">
        <v>1485</v>
      </c>
      <c r="G12" s="1" t="s">
        <v>1486</v>
      </c>
      <c r="H12" s="1">
        <v>0</v>
      </c>
      <c r="I12" s="1" t="s">
        <v>75</v>
      </c>
      <c r="J12" s="1" t="s">
        <v>344</v>
      </c>
      <c r="K12" s="1" t="s">
        <v>702</v>
      </c>
      <c r="L12" s="1" t="s">
        <v>309</v>
      </c>
      <c r="M12" s="1"/>
      <c r="N12" s="1" t="s">
        <v>346</v>
      </c>
      <c r="O12" s="1" t="s">
        <v>346</v>
      </c>
      <c r="P12" s="1" t="s">
        <v>343</v>
      </c>
      <c r="Q12" s="42">
        <f t="shared" si="3"/>
        <v>43651</v>
      </c>
      <c r="R12" s="41">
        <v>43651</v>
      </c>
      <c r="S12" s="41">
        <v>43651</v>
      </c>
      <c r="T12" s="43">
        <f t="shared" si="0"/>
        <v>0</v>
      </c>
      <c r="U12" s="44">
        <f t="shared" si="4"/>
        <v>0</v>
      </c>
      <c r="V12" s="45" t="s">
        <v>97</v>
      </c>
      <c r="W12" s="1" t="s">
        <v>1468</v>
      </c>
      <c r="X12" s="1" t="s">
        <v>708</v>
      </c>
      <c r="Y12" s="1" t="s">
        <v>1487</v>
      </c>
      <c r="Z12" s="1"/>
      <c r="AA12" s="1" t="s">
        <v>343</v>
      </c>
      <c r="AB12" s="1" t="s">
        <v>2679</v>
      </c>
      <c r="AC12" s="32" t="s">
        <v>2477</v>
      </c>
      <c r="AD12" s="31">
        <v>14</v>
      </c>
      <c r="AE12" s="31">
        <v>14</v>
      </c>
    </row>
    <row r="13" spans="1:31" ht="371.25" hidden="1" x14ac:dyDescent="0.25">
      <c r="A13" s="34" t="str">
        <f t="shared" si="1"/>
        <v>1. E.</v>
      </c>
      <c r="B13" s="34" t="str">
        <f t="shared" si="2"/>
        <v>5.7</v>
      </c>
      <c r="C13" s="1">
        <v>8</v>
      </c>
      <c r="D13" s="41">
        <v>43651</v>
      </c>
      <c r="E13" s="1" t="s">
        <v>1484</v>
      </c>
      <c r="F13" s="1" t="s">
        <v>1485</v>
      </c>
      <c r="G13" s="1" t="s">
        <v>1486</v>
      </c>
      <c r="H13" s="1">
        <v>2</v>
      </c>
      <c r="I13" s="1" t="s">
        <v>75</v>
      </c>
      <c r="J13" s="1" t="s">
        <v>104</v>
      </c>
      <c r="K13" s="1" t="s">
        <v>105</v>
      </c>
      <c r="L13" s="1" t="s">
        <v>106</v>
      </c>
      <c r="M13" s="1"/>
      <c r="N13" s="1" t="s">
        <v>346</v>
      </c>
      <c r="O13" s="1" t="s">
        <v>346</v>
      </c>
      <c r="P13" s="1" t="s">
        <v>343</v>
      </c>
      <c r="Q13" s="42">
        <f t="shared" si="3"/>
        <v>43651</v>
      </c>
      <c r="R13" s="41">
        <v>43651</v>
      </c>
      <c r="S13" s="41">
        <v>43651</v>
      </c>
      <c r="T13" s="43">
        <f t="shared" si="0"/>
        <v>0</v>
      </c>
      <c r="U13" s="44">
        <f t="shared" si="4"/>
        <v>0</v>
      </c>
      <c r="V13" s="45" t="s">
        <v>97</v>
      </c>
      <c r="W13" s="1" t="s">
        <v>1468</v>
      </c>
      <c r="X13" s="1" t="s">
        <v>708</v>
      </c>
      <c r="Y13" s="1" t="s">
        <v>1488</v>
      </c>
      <c r="Z13" s="1"/>
      <c r="AA13" s="1" t="s">
        <v>343</v>
      </c>
      <c r="AB13" s="1" t="s">
        <v>2679</v>
      </c>
    </row>
    <row r="14" spans="1:31" ht="371.25" hidden="1" x14ac:dyDescent="0.25">
      <c r="A14" s="34" t="str">
        <f t="shared" si="1"/>
        <v>4. I.</v>
      </c>
      <c r="B14" s="34" t="str">
        <f t="shared" si="2"/>
        <v>5.7</v>
      </c>
      <c r="C14" s="1">
        <v>9</v>
      </c>
      <c r="D14" s="41">
        <v>43651</v>
      </c>
      <c r="E14" s="1" t="s">
        <v>1489</v>
      </c>
      <c r="F14" s="1" t="s">
        <v>1485</v>
      </c>
      <c r="G14" s="1" t="s">
        <v>1490</v>
      </c>
      <c r="H14" s="1">
        <v>0</v>
      </c>
      <c r="I14" s="1" t="s">
        <v>75</v>
      </c>
      <c r="J14" s="1" t="s">
        <v>344</v>
      </c>
      <c r="K14" s="1" t="s">
        <v>702</v>
      </c>
      <c r="L14" s="1" t="s">
        <v>309</v>
      </c>
      <c r="M14" s="1"/>
      <c r="N14" s="1" t="s">
        <v>346</v>
      </c>
      <c r="O14" s="1" t="s">
        <v>346</v>
      </c>
      <c r="P14" s="1" t="s">
        <v>343</v>
      </c>
      <c r="Q14" s="42">
        <f t="shared" si="3"/>
        <v>43651</v>
      </c>
      <c r="R14" s="41">
        <v>43651</v>
      </c>
      <c r="S14" s="41">
        <v>43651</v>
      </c>
      <c r="T14" s="43">
        <f t="shared" si="0"/>
        <v>0</v>
      </c>
      <c r="U14" s="44">
        <f t="shared" si="4"/>
        <v>0</v>
      </c>
      <c r="V14" s="45" t="s">
        <v>97</v>
      </c>
      <c r="W14" s="1" t="s">
        <v>1468</v>
      </c>
      <c r="X14" s="1" t="s">
        <v>708</v>
      </c>
      <c r="Y14" s="1" t="s">
        <v>1491</v>
      </c>
      <c r="Z14" s="1"/>
      <c r="AA14" s="1" t="s">
        <v>343</v>
      </c>
      <c r="AB14" s="1" t="s">
        <v>2680</v>
      </c>
    </row>
    <row r="15" spans="1:31" ht="371.25" hidden="1" x14ac:dyDescent="0.25">
      <c r="A15" s="34" t="str">
        <f t="shared" si="1"/>
        <v>4. I.</v>
      </c>
      <c r="B15" s="34" t="str">
        <f t="shared" si="2"/>
        <v>5.7</v>
      </c>
      <c r="C15" s="1">
        <v>10</v>
      </c>
      <c r="D15" s="41">
        <v>43651</v>
      </c>
      <c r="E15" s="1" t="s">
        <v>1492</v>
      </c>
      <c r="F15" s="1" t="s">
        <v>1058</v>
      </c>
      <c r="G15" s="1" t="s">
        <v>1493</v>
      </c>
      <c r="H15" s="1">
        <v>0</v>
      </c>
      <c r="I15" s="1" t="s">
        <v>75</v>
      </c>
      <c r="J15" s="1" t="s">
        <v>344</v>
      </c>
      <c r="K15" s="1" t="s">
        <v>702</v>
      </c>
      <c r="L15" s="1" t="s">
        <v>309</v>
      </c>
      <c r="M15" s="1"/>
      <c r="N15" s="1" t="s">
        <v>346</v>
      </c>
      <c r="O15" s="1" t="s">
        <v>346</v>
      </c>
      <c r="P15" s="1" t="s">
        <v>343</v>
      </c>
      <c r="Q15" s="42">
        <f t="shared" si="3"/>
        <v>43651</v>
      </c>
      <c r="R15" s="41">
        <v>43651</v>
      </c>
      <c r="S15" s="41">
        <v>43651</v>
      </c>
      <c r="T15" s="43">
        <f t="shared" si="0"/>
        <v>0</v>
      </c>
      <c r="U15" s="44">
        <f t="shared" si="4"/>
        <v>0</v>
      </c>
      <c r="V15" s="45" t="s">
        <v>97</v>
      </c>
      <c r="W15" s="1" t="s">
        <v>1468</v>
      </c>
      <c r="X15" s="1" t="s">
        <v>708</v>
      </c>
      <c r="Y15" s="1" t="s">
        <v>1491</v>
      </c>
      <c r="Z15" s="1"/>
      <c r="AA15" s="1" t="s">
        <v>343</v>
      </c>
      <c r="AB15" s="1" t="s">
        <v>2680</v>
      </c>
    </row>
    <row r="16" spans="1:31" ht="409.5" hidden="1" x14ac:dyDescent="0.25">
      <c r="A16" s="34" t="str">
        <f t="shared" si="1"/>
        <v>1. E.</v>
      </c>
      <c r="B16" s="34" t="str">
        <f t="shared" si="2"/>
        <v>5.7</v>
      </c>
      <c r="C16" s="1">
        <v>11</v>
      </c>
      <c r="D16" s="41">
        <v>43651</v>
      </c>
      <c r="E16" s="1" t="s">
        <v>1489</v>
      </c>
      <c r="F16" s="1" t="s">
        <v>1485</v>
      </c>
      <c r="G16" s="1" t="s">
        <v>1494</v>
      </c>
      <c r="H16" s="1">
        <v>1</v>
      </c>
      <c r="I16" s="1" t="s">
        <v>75</v>
      </c>
      <c r="J16" s="1" t="s">
        <v>104</v>
      </c>
      <c r="K16" s="1" t="s">
        <v>105</v>
      </c>
      <c r="L16" s="1" t="s">
        <v>106</v>
      </c>
      <c r="M16" s="1"/>
      <c r="N16" s="1" t="s">
        <v>346</v>
      </c>
      <c r="O16" s="1" t="s">
        <v>346</v>
      </c>
      <c r="P16" s="1" t="s">
        <v>343</v>
      </c>
      <c r="Q16" s="42">
        <f t="shared" si="3"/>
        <v>43651</v>
      </c>
      <c r="R16" s="41">
        <v>43651</v>
      </c>
      <c r="S16" s="41">
        <v>43651</v>
      </c>
      <c r="T16" s="43">
        <f t="shared" si="0"/>
        <v>0</v>
      </c>
      <c r="U16" s="44">
        <f t="shared" si="4"/>
        <v>0</v>
      </c>
      <c r="V16" s="45" t="s">
        <v>97</v>
      </c>
      <c r="W16" s="1" t="s">
        <v>1468</v>
      </c>
      <c r="X16" s="1" t="s">
        <v>708</v>
      </c>
      <c r="Y16" s="1" t="s">
        <v>1483</v>
      </c>
      <c r="Z16" s="1"/>
      <c r="AA16" s="1" t="s">
        <v>343</v>
      </c>
      <c r="AB16" s="1" t="s">
        <v>2679</v>
      </c>
    </row>
    <row r="17" spans="1:28" ht="409.5" hidden="1" x14ac:dyDescent="0.25">
      <c r="A17" s="34" t="str">
        <f t="shared" si="1"/>
        <v>4. I.</v>
      </c>
      <c r="B17" s="34" t="str">
        <f t="shared" si="2"/>
        <v>5.7</v>
      </c>
      <c r="C17" s="1">
        <v>12</v>
      </c>
      <c r="D17" s="41">
        <v>43651</v>
      </c>
      <c r="E17" s="1" t="s">
        <v>1495</v>
      </c>
      <c r="F17" s="1" t="s">
        <v>1485</v>
      </c>
      <c r="G17" s="1" t="s">
        <v>1496</v>
      </c>
      <c r="H17" s="1">
        <v>0</v>
      </c>
      <c r="I17" s="1" t="s">
        <v>75</v>
      </c>
      <c r="J17" s="1" t="s">
        <v>344</v>
      </c>
      <c r="K17" s="1" t="s">
        <v>702</v>
      </c>
      <c r="L17" s="1" t="s">
        <v>309</v>
      </c>
      <c r="M17" s="1"/>
      <c r="N17" s="1" t="s">
        <v>346</v>
      </c>
      <c r="O17" s="1" t="s">
        <v>346</v>
      </c>
      <c r="P17" s="1" t="s">
        <v>343</v>
      </c>
      <c r="Q17" s="42">
        <f t="shared" si="3"/>
        <v>43651</v>
      </c>
      <c r="R17" s="41">
        <v>43651</v>
      </c>
      <c r="S17" s="41">
        <v>43651</v>
      </c>
      <c r="T17" s="43">
        <f t="shared" si="0"/>
        <v>0</v>
      </c>
      <c r="U17" s="44">
        <f t="shared" si="4"/>
        <v>0</v>
      </c>
      <c r="V17" s="45" t="s">
        <v>97</v>
      </c>
      <c r="W17" s="1" t="s">
        <v>1468</v>
      </c>
      <c r="X17" s="1" t="s">
        <v>708</v>
      </c>
      <c r="Y17" s="1" t="s">
        <v>1483</v>
      </c>
      <c r="Z17" s="1"/>
      <c r="AA17" s="1" t="s">
        <v>343</v>
      </c>
      <c r="AB17" s="1" t="s">
        <v>2679</v>
      </c>
    </row>
    <row r="18" spans="1:28" ht="409.5" hidden="1" x14ac:dyDescent="0.25">
      <c r="A18" s="34" t="str">
        <f t="shared" si="1"/>
        <v>4. I.</v>
      </c>
      <c r="B18" s="34" t="str">
        <f t="shared" si="2"/>
        <v>5.7</v>
      </c>
      <c r="C18" s="1">
        <v>13</v>
      </c>
      <c r="D18" s="41">
        <v>43651</v>
      </c>
      <c r="E18" s="1" t="s">
        <v>1497</v>
      </c>
      <c r="F18" s="1" t="s">
        <v>1498</v>
      </c>
      <c r="G18" s="1" t="s">
        <v>1499</v>
      </c>
      <c r="H18" s="1">
        <v>0</v>
      </c>
      <c r="I18" s="1" t="s">
        <v>75</v>
      </c>
      <c r="J18" s="1" t="s">
        <v>344</v>
      </c>
      <c r="K18" s="1" t="s">
        <v>702</v>
      </c>
      <c r="L18" s="1" t="s">
        <v>309</v>
      </c>
      <c r="M18" s="1"/>
      <c r="N18" s="1" t="s">
        <v>346</v>
      </c>
      <c r="O18" s="1" t="s">
        <v>346</v>
      </c>
      <c r="P18" s="1" t="s">
        <v>343</v>
      </c>
      <c r="Q18" s="42">
        <f t="shared" si="3"/>
        <v>43651</v>
      </c>
      <c r="R18" s="41">
        <v>43651</v>
      </c>
      <c r="S18" s="41">
        <v>43651</v>
      </c>
      <c r="T18" s="43">
        <f t="shared" si="0"/>
        <v>0</v>
      </c>
      <c r="U18" s="44">
        <f t="shared" si="4"/>
        <v>0</v>
      </c>
      <c r="V18" s="45" t="s">
        <v>97</v>
      </c>
      <c r="W18" s="1" t="s">
        <v>1468</v>
      </c>
      <c r="X18" s="1" t="s">
        <v>708</v>
      </c>
      <c r="Y18" s="1" t="s">
        <v>1500</v>
      </c>
      <c r="Z18" s="1"/>
      <c r="AA18" s="1" t="s">
        <v>343</v>
      </c>
      <c r="AB18" s="1" t="s">
        <v>2679</v>
      </c>
    </row>
    <row r="19" spans="1:28" ht="371.25" hidden="1" x14ac:dyDescent="0.25">
      <c r="A19" s="34" t="str">
        <f t="shared" si="1"/>
        <v>4. I.</v>
      </c>
      <c r="B19" s="34" t="str">
        <f t="shared" si="2"/>
        <v>5.7</v>
      </c>
      <c r="C19" s="1">
        <v>14</v>
      </c>
      <c r="D19" s="41">
        <v>43651</v>
      </c>
      <c r="E19" s="1" t="s">
        <v>1501</v>
      </c>
      <c r="F19" s="1" t="s">
        <v>1502</v>
      </c>
      <c r="G19" s="1" t="s">
        <v>1503</v>
      </c>
      <c r="H19" s="1">
        <v>0</v>
      </c>
      <c r="I19" s="1" t="s">
        <v>75</v>
      </c>
      <c r="J19" s="1" t="s">
        <v>344</v>
      </c>
      <c r="K19" s="1" t="s">
        <v>702</v>
      </c>
      <c r="L19" s="1" t="s">
        <v>309</v>
      </c>
      <c r="M19" s="1"/>
      <c r="N19" s="1" t="s">
        <v>346</v>
      </c>
      <c r="O19" s="1" t="s">
        <v>346</v>
      </c>
      <c r="P19" s="1" t="s">
        <v>343</v>
      </c>
      <c r="Q19" s="42">
        <f t="shared" si="3"/>
        <v>43651</v>
      </c>
      <c r="R19" s="41">
        <v>43651</v>
      </c>
      <c r="S19" s="41">
        <v>43651</v>
      </c>
      <c r="T19" s="43">
        <f t="shared" si="0"/>
        <v>0</v>
      </c>
      <c r="U19" s="44">
        <f t="shared" si="4"/>
        <v>0</v>
      </c>
      <c r="V19" s="45" t="s">
        <v>97</v>
      </c>
      <c r="W19" s="1" t="s">
        <v>1468</v>
      </c>
      <c r="X19" s="1" t="s">
        <v>708</v>
      </c>
      <c r="Y19" s="1" t="s">
        <v>1491</v>
      </c>
      <c r="Z19" s="1"/>
      <c r="AA19" s="1" t="s">
        <v>343</v>
      </c>
      <c r="AB19" s="1" t="s">
        <v>2679</v>
      </c>
    </row>
    <row r="20" spans="1:28" ht="409.5" hidden="1" x14ac:dyDescent="0.25">
      <c r="A20" s="34" t="str">
        <f t="shared" si="1"/>
        <v>1. E.</v>
      </c>
      <c r="B20" s="34" t="str">
        <f t="shared" si="2"/>
        <v>5.7</v>
      </c>
      <c r="C20" s="1">
        <v>15</v>
      </c>
      <c r="D20" s="41">
        <v>43651</v>
      </c>
      <c r="E20" s="1" t="s">
        <v>1501</v>
      </c>
      <c r="F20" s="1" t="s">
        <v>1502</v>
      </c>
      <c r="G20" s="1" t="s">
        <v>1503</v>
      </c>
      <c r="H20" s="1">
        <v>1</v>
      </c>
      <c r="I20" s="1" t="s">
        <v>75</v>
      </c>
      <c r="J20" s="1" t="s">
        <v>104</v>
      </c>
      <c r="K20" s="1" t="s">
        <v>105</v>
      </c>
      <c r="L20" s="1" t="s">
        <v>106</v>
      </c>
      <c r="M20" s="1"/>
      <c r="N20" s="1" t="s">
        <v>346</v>
      </c>
      <c r="O20" s="1" t="s">
        <v>346</v>
      </c>
      <c r="P20" s="1" t="s">
        <v>343</v>
      </c>
      <c r="Q20" s="42">
        <f t="shared" si="3"/>
        <v>43651</v>
      </c>
      <c r="R20" s="41">
        <v>43651</v>
      </c>
      <c r="S20" s="41">
        <v>43651</v>
      </c>
      <c r="T20" s="43">
        <f t="shared" si="0"/>
        <v>0</v>
      </c>
      <c r="U20" s="44">
        <f t="shared" si="4"/>
        <v>0</v>
      </c>
      <c r="V20" s="45" t="s">
        <v>97</v>
      </c>
      <c r="W20" s="1" t="s">
        <v>1468</v>
      </c>
      <c r="X20" s="1" t="s">
        <v>708</v>
      </c>
      <c r="Y20" s="1" t="s">
        <v>1483</v>
      </c>
      <c r="Z20" s="1"/>
      <c r="AA20" s="1" t="s">
        <v>343</v>
      </c>
      <c r="AB20" s="1" t="s">
        <v>2679</v>
      </c>
    </row>
    <row r="21" spans="1:28" ht="409.5" hidden="1" x14ac:dyDescent="0.25">
      <c r="A21" s="34" t="str">
        <f t="shared" si="1"/>
        <v>4. I.</v>
      </c>
      <c r="B21" s="34" t="str">
        <f t="shared" si="2"/>
        <v>5.7</v>
      </c>
      <c r="C21" s="1">
        <v>16</v>
      </c>
      <c r="D21" s="41">
        <v>43651</v>
      </c>
      <c r="E21" s="1" t="s">
        <v>1504</v>
      </c>
      <c r="F21" s="1" t="s">
        <v>1058</v>
      </c>
      <c r="G21" s="1" t="s">
        <v>1505</v>
      </c>
      <c r="H21" s="1">
        <v>0</v>
      </c>
      <c r="I21" s="1" t="s">
        <v>75</v>
      </c>
      <c r="J21" s="1" t="s">
        <v>344</v>
      </c>
      <c r="K21" s="1" t="s">
        <v>702</v>
      </c>
      <c r="L21" s="1" t="s">
        <v>309</v>
      </c>
      <c r="M21" s="1"/>
      <c r="N21" s="1" t="s">
        <v>346</v>
      </c>
      <c r="O21" s="1" t="s">
        <v>346</v>
      </c>
      <c r="P21" s="1" t="s">
        <v>343</v>
      </c>
      <c r="Q21" s="42">
        <f t="shared" si="3"/>
        <v>43651</v>
      </c>
      <c r="R21" s="41">
        <v>43651</v>
      </c>
      <c r="S21" s="41">
        <v>43651</v>
      </c>
      <c r="T21" s="43">
        <f t="shared" si="0"/>
        <v>0</v>
      </c>
      <c r="U21" s="44">
        <f t="shared" si="4"/>
        <v>0</v>
      </c>
      <c r="V21" s="45" t="s">
        <v>97</v>
      </c>
      <c r="W21" s="1" t="s">
        <v>1468</v>
      </c>
      <c r="X21" s="1" t="s">
        <v>708</v>
      </c>
      <c r="Y21" s="1" t="s">
        <v>1483</v>
      </c>
      <c r="Z21" s="1"/>
      <c r="AA21" s="1" t="s">
        <v>343</v>
      </c>
      <c r="AB21" s="1" t="s">
        <v>2679</v>
      </c>
    </row>
    <row r="22" spans="1:28" ht="409.5" hidden="1" x14ac:dyDescent="0.25">
      <c r="A22" s="34" t="str">
        <f t="shared" si="1"/>
        <v>4. I.</v>
      </c>
      <c r="B22" s="34" t="str">
        <f t="shared" si="2"/>
        <v>5.7</v>
      </c>
      <c r="C22" s="1">
        <v>17</v>
      </c>
      <c r="D22" s="41">
        <v>43651</v>
      </c>
      <c r="E22" s="1" t="s">
        <v>1506</v>
      </c>
      <c r="F22" s="1" t="s">
        <v>1507</v>
      </c>
      <c r="G22" s="1" t="s">
        <v>1508</v>
      </c>
      <c r="H22" s="1">
        <v>0</v>
      </c>
      <c r="I22" s="1" t="s">
        <v>75</v>
      </c>
      <c r="J22" s="1" t="s">
        <v>344</v>
      </c>
      <c r="K22" s="1" t="s">
        <v>702</v>
      </c>
      <c r="L22" s="1" t="s">
        <v>309</v>
      </c>
      <c r="M22" s="1"/>
      <c r="N22" s="1" t="s">
        <v>346</v>
      </c>
      <c r="O22" s="1" t="s">
        <v>346</v>
      </c>
      <c r="P22" s="1" t="s">
        <v>343</v>
      </c>
      <c r="Q22" s="42">
        <f t="shared" si="3"/>
        <v>43651</v>
      </c>
      <c r="R22" s="41">
        <v>43651</v>
      </c>
      <c r="S22" s="41">
        <v>43651</v>
      </c>
      <c r="T22" s="43">
        <f t="shared" si="0"/>
        <v>0</v>
      </c>
      <c r="U22" s="44">
        <f t="shared" si="4"/>
        <v>0</v>
      </c>
      <c r="V22" s="45" t="s">
        <v>97</v>
      </c>
      <c r="W22" s="1" t="s">
        <v>1468</v>
      </c>
      <c r="X22" s="1" t="s">
        <v>708</v>
      </c>
      <c r="Y22" s="1" t="s">
        <v>1483</v>
      </c>
      <c r="Z22" s="1"/>
      <c r="AA22" s="1" t="s">
        <v>343</v>
      </c>
      <c r="AB22" s="1" t="s">
        <v>2679</v>
      </c>
    </row>
    <row r="23" spans="1:28" ht="409.5" hidden="1" x14ac:dyDescent="0.25">
      <c r="A23" s="34" t="str">
        <f t="shared" si="1"/>
        <v>3. G.</v>
      </c>
      <c r="B23" s="34" t="str">
        <f t="shared" si="2"/>
        <v>9.7</v>
      </c>
      <c r="C23" s="1">
        <v>18</v>
      </c>
      <c r="D23" s="41">
        <v>43655</v>
      </c>
      <c r="E23" s="1" t="s">
        <v>1509</v>
      </c>
      <c r="F23" s="1" t="s">
        <v>1058</v>
      </c>
      <c r="G23" s="1" t="s">
        <v>1510</v>
      </c>
      <c r="H23" s="1">
        <v>0</v>
      </c>
      <c r="I23" s="1" t="s">
        <v>75</v>
      </c>
      <c r="J23" s="1" t="s">
        <v>644</v>
      </c>
      <c r="K23" s="1" t="s">
        <v>809</v>
      </c>
      <c r="L23" s="1" t="s">
        <v>111</v>
      </c>
      <c r="M23" s="1"/>
      <c r="N23" s="1" t="s">
        <v>346</v>
      </c>
      <c r="O23" s="1" t="s">
        <v>346</v>
      </c>
      <c r="P23" s="1" t="s">
        <v>343</v>
      </c>
      <c r="Q23" s="42">
        <f t="shared" si="3"/>
        <v>43655</v>
      </c>
      <c r="R23" s="41">
        <v>43655</v>
      </c>
      <c r="S23" s="41">
        <v>43655</v>
      </c>
      <c r="T23" s="43">
        <f t="shared" si="0"/>
        <v>0</v>
      </c>
      <c r="U23" s="44">
        <f t="shared" si="4"/>
        <v>0</v>
      </c>
      <c r="V23" s="45" t="s">
        <v>97</v>
      </c>
      <c r="W23" s="1" t="s">
        <v>1468</v>
      </c>
      <c r="X23" s="1" t="s">
        <v>708</v>
      </c>
      <c r="Y23" s="1" t="s">
        <v>1511</v>
      </c>
      <c r="Z23" s="1"/>
      <c r="AA23" s="1" t="s">
        <v>1512</v>
      </c>
      <c r="AB23" s="1" t="s">
        <v>2681</v>
      </c>
    </row>
    <row r="24" spans="1:28" ht="409.5" x14ac:dyDescent="0.25">
      <c r="A24" s="34" t="str">
        <f t="shared" si="1"/>
        <v>5. F.</v>
      </c>
      <c r="B24" s="34" t="str">
        <f t="shared" si="2"/>
        <v>31.7</v>
      </c>
      <c r="C24" s="1">
        <v>19</v>
      </c>
      <c r="D24" s="41">
        <v>43655</v>
      </c>
      <c r="E24" s="1" t="s">
        <v>1513</v>
      </c>
      <c r="F24" s="1" t="s">
        <v>1514</v>
      </c>
      <c r="G24" s="1" t="s">
        <v>1515</v>
      </c>
      <c r="H24" s="1">
        <v>15</v>
      </c>
      <c r="I24" s="1" t="s">
        <v>75</v>
      </c>
      <c r="J24" s="1" t="s">
        <v>521</v>
      </c>
      <c r="K24" s="1" t="s">
        <v>522</v>
      </c>
      <c r="L24" s="1" t="s">
        <v>78</v>
      </c>
      <c r="M24" s="1" t="s">
        <v>2371</v>
      </c>
      <c r="N24" s="1" t="s">
        <v>95</v>
      </c>
      <c r="O24" s="1" t="s">
        <v>95</v>
      </c>
      <c r="P24" s="1" t="s">
        <v>343</v>
      </c>
      <c r="Q24" s="42">
        <f t="shared" si="3"/>
        <v>43655</v>
      </c>
      <c r="R24" s="41">
        <v>43677</v>
      </c>
      <c r="S24" s="41">
        <v>43669</v>
      </c>
      <c r="T24" s="43">
        <f t="shared" si="0"/>
        <v>22</v>
      </c>
      <c r="U24" s="44">
        <f t="shared" si="4"/>
        <v>14</v>
      </c>
      <c r="V24" s="45" t="s">
        <v>97</v>
      </c>
      <c r="W24" s="1" t="s">
        <v>1468</v>
      </c>
      <c r="X24" s="1" t="s">
        <v>708</v>
      </c>
      <c r="Y24" s="1" t="s">
        <v>2682</v>
      </c>
      <c r="Z24" s="1"/>
      <c r="AA24" s="1" t="s">
        <v>343</v>
      </c>
      <c r="AB24" s="1" t="s">
        <v>2683</v>
      </c>
    </row>
    <row r="25" spans="1:28" ht="409.5" x14ac:dyDescent="0.25">
      <c r="A25" s="34" t="str">
        <f t="shared" si="1"/>
        <v>5. F.</v>
      </c>
      <c r="B25" s="34" t="str">
        <f t="shared" si="2"/>
        <v>31.7</v>
      </c>
      <c r="C25" s="1">
        <v>20</v>
      </c>
      <c r="D25" s="41">
        <v>43655</v>
      </c>
      <c r="E25" s="1" t="s">
        <v>1516</v>
      </c>
      <c r="F25" s="1" t="s">
        <v>1517</v>
      </c>
      <c r="G25" s="1" t="s">
        <v>1518</v>
      </c>
      <c r="H25" s="1">
        <v>16</v>
      </c>
      <c r="I25" s="1" t="s">
        <v>75</v>
      </c>
      <c r="J25" s="1" t="s">
        <v>521</v>
      </c>
      <c r="K25" s="1" t="s">
        <v>522</v>
      </c>
      <c r="L25" s="1" t="s">
        <v>78</v>
      </c>
      <c r="M25" s="1" t="s">
        <v>2370</v>
      </c>
      <c r="N25" s="1" t="s">
        <v>95</v>
      </c>
      <c r="O25" s="1" t="s">
        <v>95</v>
      </c>
      <c r="P25" s="1" t="s">
        <v>1519</v>
      </c>
      <c r="Q25" s="42">
        <f t="shared" si="3"/>
        <v>43655</v>
      </c>
      <c r="R25" s="41">
        <v>43677</v>
      </c>
      <c r="S25" s="41">
        <v>43662</v>
      </c>
      <c r="T25" s="43">
        <f t="shared" si="0"/>
        <v>22</v>
      </c>
      <c r="U25" s="44">
        <f t="shared" si="4"/>
        <v>7</v>
      </c>
      <c r="V25" s="45" t="s">
        <v>97</v>
      </c>
      <c r="W25" s="1" t="s">
        <v>1468</v>
      </c>
      <c r="X25" s="1" t="s">
        <v>708</v>
      </c>
      <c r="Y25" s="1" t="s">
        <v>2684</v>
      </c>
      <c r="Z25" s="1"/>
      <c r="AA25" s="1" t="s">
        <v>343</v>
      </c>
      <c r="AB25" s="1" t="s">
        <v>2685</v>
      </c>
    </row>
    <row r="26" spans="1:28" ht="409.5" hidden="1" x14ac:dyDescent="0.25">
      <c r="A26" s="34" t="str">
        <f t="shared" si="1"/>
        <v>4. I.</v>
      </c>
      <c r="B26" s="34" t="str">
        <f t="shared" si="2"/>
        <v>10.7</v>
      </c>
      <c r="C26" s="1">
        <v>21</v>
      </c>
      <c r="D26" s="41">
        <v>43656</v>
      </c>
      <c r="E26" s="1" t="s">
        <v>1520</v>
      </c>
      <c r="F26" s="1" t="s">
        <v>1058</v>
      </c>
      <c r="G26" s="1" t="s">
        <v>1521</v>
      </c>
      <c r="H26" s="1">
        <v>2</v>
      </c>
      <c r="I26" s="1" t="s">
        <v>75</v>
      </c>
      <c r="J26" s="1" t="s">
        <v>344</v>
      </c>
      <c r="K26" s="1" t="s">
        <v>702</v>
      </c>
      <c r="L26" s="1" t="s">
        <v>309</v>
      </c>
      <c r="M26" s="1"/>
      <c r="N26" s="1" t="s">
        <v>346</v>
      </c>
      <c r="O26" s="1" t="s">
        <v>346</v>
      </c>
      <c r="P26" s="1" t="s">
        <v>343</v>
      </c>
      <c r="Q26" s="42">
        <f t="shared" si="3"/>
        <v>43656</v>
      </c>
      <c r="R26" s="41">
        <v>43656</v>
      </c>
      <c r="S26" s="41">
        <v>43656</v>
      </c>
      <c r="T26" s="43">
        <f t="shared" si="0"/>
        <v>0</v>
      </c>
      <c r="U26" s="44">
        <f t="shared" si="4"/>
        <v>0</v>
      </c>
      <c r="V26" s="45" t="s">
        <v>97</v>
      </c>
      <c r="W26" s="1" t="s">
        <v>1468</v>
      </c>
      <c r="X26" s="1" t="s">
        <v>708</v>
      </c>
      <c r="Y26" s="1" t="s">
        <v>1522</v>
      </c>
      <c r="Z26" s="1"/>
      <c r="AA26" s="1" t="s">
        <v>343</v>
      </c>
      <c r="AB26" s="1" t="s">
        <v>2686</v>
      </c>
    </row>
    <row r="27" spans="1:28" ht="409.5" hidden="1" x14ac:dyDescent="0.25">
      <c r="A27" s="34" t="str">
        <f t="shared" si="1"/>
        <v>5. I.</v>
      </c>
      <c r="B27" s="34" t="str">
        <f t="shared" si="2"/>
        <v>10.7</v>
      </c>
      <c r="C27" s="1">
        <v>22</v>
      </c>
      <c r="D27" s="41">
        <v>43656</v>
      </c>
      <c r="E27" s="1" t="s">
        <v>1523</v>
      </c>
      <c r="F27" s="1" t="s">
        <v>1058</v>
      </c>
      <c r="G27" s="1" t="s">
        <v>1486</v>
      </c>
      <c r="H27" s="1">
        <v>1</v>
      </c>
      <c r="I27" s="1" t="s">
        <v>75</v>
      </c>
      <c r="J27" s="1" t="s">
        <v>521</v>
      </c>
      <c r="K27" s="1" t="s">
        <v>691</v>
      </c>
      <c r="L27" s="1" t="s">
        <v>309</v>
      </c>
      <c r="M27" s="1"/>
      <c r="N27" s="1" t="s">
        <v>346</v>
      </c>
      <c r="O27" s="1" t="s">
        <v>346</v>
      </c>
      <c r="P27" s="1" t="s">
        <v>343</v>
      </c>
      <c r="Q27" s="42">
        <f t="shared" si="3"/>
        <v>43656</v>
      </c>
      <c r="R27" s="41">
        <v>43656</v>
      </c>
      <c r="S27" s="41">
        <v>43656</v>
      </c>
      <c r="T27" s="43">
        <f t="shared" si="0"/>
        <v>0</v>
      </c>
      <c r="U27" s="44">
        <f t="shared" si="4"/>
        <v>0</v>
      </c>
      <c r="V27" s="45" t="s">
        <v>97</v>
      </c>
      <c r="W27" s="1" t="s">
        <v>1468</v>
      </c>
      <c r="X27" s="1" t="s">
        <v>708</v>
      </c>
      <c r="Y27" s="1" t="s">
        <v>1524</v>
      </c>
      <c r="Z27" s="1"/>
      <c r="AA27" s="1" t="s">
        <v>343</v>
      </c>
      <c r="AB27" s="1" t="s">
        <v>2687</v>
      </c>
    </row>
    <row r="28" spans="1:28" ht="409.5" hidden="1" x14ac:dyDescent="0.25">
      <c r="A28" s="34" t="str">
        <f t="shared" si="1"/>
        <v>1. E.</v>
      </c>
      <c r="B28" s="34" t="str">
        <f t="shared" si="2"/>
        <v>10.7</v>
      </c>
      <c r="C28" s="1">
        <v>23</v>
      </c>
      <c r="D28" s="41">
        <v>43656</v>
      </c>
      <c r="E28" s="1" t="s">
        <v>1525</v>
      </c>
      <c r="F28" s="1" t="s">
        <v>1058</v>
      </c>
      <c r="G28" s="1" t="s">
        <v>1510</v>
      </c>
      <c r="H28" s="1">
        <v>0</v>
      </c>
      <c r="I28" s="1" t="s">
        <v>75</v>
      </c>
      <c r="J28" s="1" t="s">
        <v>104</v>
      </c>
      <c r="K28" s="1" t="s">
        <v>105</v>
      </c>
      <c r="L28" s="1" t="s">
        <v>106</v>
      </c>
      <c r="M28" s="1"/>
      <c r="N28" s="1" t="s">
        <v>346</v>
      </c>
      <c r="O28" s="1" t="s">
        <v>346</v>
      </c>
      <c r="P28" s="1" t="s">
        <v>343</v>
      </c>
      <c r="Q28" s="42">
        <f t="shared" si="3"/>
        <v>43656</v>
      </c>
      <c r="R28" s="41">
        <v>43656</v>
      </c>
      <c r="S28" s="41">
        <v>43656</v>
      </c>
      <c r="T28" s="43">
        <f t="shared" si="0"/>
        <v>0</v>
      </c>
      <c r="U28" s="44">
        <f t="shared" si="4"/>
        <v>0</v>
      </c>
      <c r="V28" s="45" t="s">
        <v>97</v>
      </c>
      <c r="W28" s="1" t="s">
        <v>1468</v>
      </c>
      <c r="X28" s="1" t="s">
        <v>708</v>
      </c>
      <c r="Y28" s="1" t="s">
        <v>1526</v>
      </c>
      <c r="Z28" s="1"/>
      <c r="AA28" s="1" t="s">
        <v>343</v>
      </c>
      <c r="AB28" s="1" t="s">
        <v>2679</v>
      </c>
    </row>
    <row r="29" spans="1:28" ht="409.5" hidden="1" x14ac:dyDescent="0.25">
      <c r="A29" s="34" t="str">
        <f t="shared" si="1"/>
        <v>5. F.</v>
      </c>
      <c r="B29" s="34" t="str">
        <f t="shared" si="2"/>
        <v>10.7</v>
      </c>
      <c r="C29" s="1">
        <v>24</v>
      </c>
      <c r="D29" s="41">
        <v>43656</v>
      </c>
      <c r="E29" s="1" t="s">
        <v>1523</v>
      </c>
      <c r="F29" s="1" t="s">
        <v>1058</v>
      </c>
      <c r="G29" s="1" t="s">
        <v>1486</v>
      </c>
      <c r="H29" s="1">
        <v>1</v>
      </c>
      <c r="I29" s="1" t="s">
        <v>75</v>
      </c>
      <c r="J29" s="1" t="s">
        <v>521</v>
      </c>
      <c r="K29" s="1" t="s">
        <v>522</v>
      </c>
      <c r="L29" s="1" t="s">
        <v>78</v>
      </c>
      <c r="M29" s="1"/>
      <c r="N29" s="1" t="s">
        <v>346</v>
      </c>
      <c r="O29" s="1" t="s">
        <v>346</v>
      </c>
      <c r="P29" s="1" t="s">
        <v>343</v>
      </c>
      <c r="Q29" s="42">
        <f t="shared" si="3"/>
        <v>43656</v>
      </c>
      <c r="R29" s="41">
        <v>43656</v>
      </c>
      <c r="S29" s="41">
        <v>43656</v>
      </c>
      <c r="T29" s="43">
        <f t="shared" si="0"/>
        <v>0</v>
      </c>
      <c r="U29" s="44">
        <f t="shared" si="4"/>
        <v>0</v>
      </c>
      <c r="V29" s="45" t="s">
        <v>97</v>
      </c>
      <c r="W29" s="1" t="s">
        <v>1468</v>
      </c>
      <c r="X29" s="1" t="s">
        <v>708</v>
      </c>
      <c r="Y29" s="1" t="s">
        <v>1527</v>
      </c>
      <c r="Z29" s="1"/>
      <c r="AA29" s="1" t="s">
        <v>343</v>
      </c>
      <c r="AB29" s="1" t="s">
        <v>2679</v>
      </c>
    </row>
    <row r="30" spans="1:28" ht="409.5" hidden="1" x14ac:dyDescent="0.25">
      <c r="A30" s="34" t="str">
        <f t="shared" si="1"/>
        <v>3. G.</v>
      </c>
      <c r="B30" s="34" t="str">
        <f t="shared" si="2"/>
        <v>10.7</v>
      </c>
      <c r="C30" s="1">
        <v>25</v>
      </c>
      <c r="D30" s="41">
        <v>43656</v>
      </c>
      <c r="E30" s="1" t="s">
        <v>1528</v>
      </c>
      <c r="F30" s="1" t="s">
        <v>1058</v>
      </c>
      <c r="G30" s="1" t="s">
        <v>1510</v>
      </c>
      <c r="H30" s="1">
        <v>0</v>
      </c>
      <c r="I30" s="1" t="s">
        <v>75</v>
      </c>
      <c r="J30" s="1" t="s">
        <v>644</v>
      </c>
      <c r="K30" s="1" t="s">
        <v>809</v>
      </c>
      <c r="L30" s="1" t="s">
        <v>111</v>
      </c>
      <c r="M30" s="1"/>
      <c r="N30" s="1" t="s">
        <v>346</v>
      </c>
      <c r="O30" s="1" t="s">
        <v>346</v>
      </c>
      <c r="P30" s="1" t="s">
        <v>343</v>
      </c>
      <c r="Q30" s="42">
        <f t="shared" si="3"/>
        <v>43656</v>
      </c>
      <c r="R30" s="41">
        <v>43656</v>
      </c>
      <c r="S30" s="41">
        <v>43656</v>
      </c>
      <c r="T30" s="43">
        <f t="shared" si="0"/>
        <v>0</v>
      </c>
      <c r="U30" s="44">
        <f t="shared" si="4"/>
        <v>0</v>
      </c>
      <c r="V30" s="45" t="s">
        <v>97</v>
      </c>
      <c r="W30" s="1" t="s">
        <v>1468</v>
      </c>
      <c r="X30" s="1" t="s">
        <v>708</v>
      </c>
      <c r="Y30" s="1" t="s">
        <v>1529</v>
      </c>
      <c r="Z30" s="1" t="s">
        <v>416</v>
      </c>
      <c r="AA30" s="1" t="s">
        <v>1530</v>
      </c>
      <c r="AB30" s="1" t="s">
        <v>2688</v>
      </c>
    </row>
    <row r="31" spans="1:28" ht="409.5" hidden="1" x14ac:dyDescent="0.25">
      <c r="A31" s="34" t="str">
        <f t="shared" si="1"/>
        <v>3. G.</v>
      </c>
      <c r="B31" s="34" t="str">
        <f t="shared" si="2"/>
        <v>11.7</v>
      </c>
      <c r="C31" s="1">
        <v>26</v>
      </c>
      <c r="D31" s="41">
        <v>43657</v>
      </c>
      <c r="E31" s="1" t="s">
        <v>1531</v>
      </c>
      <c r="F31" s="1" t="s">
        <v>1058</v>
      </c>
      <c r="G31" s="1" t="s">
        <v>1510</v>
      </c>
      <c r="H31" s="1">
        <v>0</v>
      </c>
      <c r="I31" s="1" t="s">
        <v>75</v>
      </c>
      <c r="J31" s="1" t="s">
        <v>644</v>
      </c>
      <c r="K31" s="1" t="s">
        <v>809</v>
      </c>
      <c r="L31" s="1" t="s">
        <v>111</v>
      </c>
      <c r="M31" s="1"/>
      <c r="N31" s="1" t="s">
        <v>346</v>
      </c>
      <c r="O31" s="1" t="s">
        <v>346</v>
      </c>
      <c r="P31" s="1" t="s">
        <v>343</v>
      </c>
      <c r="Q31" s="42">
        <f t="shared" si="3"/>
        <v>43657</v>
      </c>
      <c r="R31" s="41">
        <v>43657</v>
      </c>
      <c r="S31" s="41">
        <v>43657</v>
      </c>
      <c r="T31" s="43">
        <f t="shared" si="0"/>
        <v>0</v>
      </c>
      <c r="U31" s="44">
        <f t="shared" si="4"/>
        <v>0</v>
      </c>
      <c r="V31" s="45" t="s">
        <v>97</v>
      </c>
      <c r="W31" s="1" t="s">
        <v>1468</v>
      </c>
      <c r="X31" s="1" t="s">
        <v>708</v>
      </c>
      <c r="Y31" s="1" t="s">
        <v>1532</v>
      </c>
      <c r="Z31" s="1" t="s">
        <v>494</v>
      </c>
      <c r="AA31" s="1" t="s">
        <v>343</v>
      </c>
      <c r="AB31" s="1" t="s">
        <v>2683</v>
      </c>
    </row>
    <row r="32" spans="1:28" ht="409.5" x14ac:dyDescent="0.25">
      <c r="A32" s="34" t="str">
        <f t="shared" si="1"/>
        <v>5. F.</v>
      </c>
      <c r="B32" s="34" t="str">
        <f t="shared" si="2"/>
        <v>26.7</v>
      </c>
      <c r="C32" s="1">
        <v>27</v>
      </c>
      <c r="D32" s="41">
        <v>43657</v>
      </c>
      <c r="E32" s="1" t="s">
        <v>1533</v>
      </c>
      <c r="F32" s="1" t="s">
        <v>1517</v>
      </c>
      <c r="G32" s="1" t="s">
        <v>1534</v>
      </c>
      <c r="H32" s="1">
        <v>16</v>
      </c>
      <c r="I32" s="1" t="s">
        <v>75</v>
      </c>
      <c r="J32" s="1" t="s">
        <v>521</v>
      </c>
      <c r="K32" s="1" t="s">
        <v>522</v>
      </c>
      <c r="L32" s="1" t="s">
        <v>78</v>
      </c>
      <c r="M32" s="1" t="s">
        <v>2370</v>
      </c>
      <c r="N32" s="1" t="s">
        <v>95</v>
      </c>
      <c r="O32" s="1" t="s">
        <v>95</v>
      </c>
      <c r="P32" s="1" t="s">
        <v>1535</v>
      </c>
      <c r="Q32" s="42">
        <f t="shared" si="3"/>
        <v>43657</v>
      </c>
      <c r="R32" s="41">
        <v>43672</v>
      </c>
      <c r="S32" s="41">
        <v>43672</v>
      </c>
      <c r="T32" s="43">
        <f t="shared" si="0"/>
        <v>15</v>
      </c>
      <c r="U32" s="44">
        <f t="shared" si="4"/>
        <v>15</v>
      </c>
      <c r="V32" s="45" t="s">
        <v>97</v>
      </c>
      <c r="W32" s="1" t="s">
        <v>1468</v>
      </c>
      <c r="X32" s="1" t="s">
        <v>708</v>
      </c>
      <c r="Y32" s="1" t="s">
        <v>2689</v>
      </c>
      <c r="Z32" s="1"/>
      <c r="AA32" s="1" t="s">
        <v>343</v>
      </c>
      <c r="AB32" s="1" t="s">
        <v>2690</v>
      </c>
    </row>
    <row r="33" spans="1:28" ht="409.5" hidden="1" x14ac:dyDescent="0.25">
      <c r="A33" s="34" t="str">
        <f t="shared" si="1"/>
        <v>3. G.</v>
      </c>
      <c r="B33" s="34" t="str">
        <f t="shared" si="2"/>
        <v>11.7</v>
      </c>
      <c r="C33" s="1">
        <v>28</v>
      </c>
      <c r="D33" s="41">
        <v>43657</v>
      </c>
      <c r="E33" s="1" t="s">
        <v>1536</v>
      </c>
      <c r="F33" s="1" t="s">
        <v>1514</v>
      </c>
      <c r="G33" s="1" t="s">
        <v>1515</v>
      </c>
      <c r="H33" s="1">
        <v>0</v>
      </c>
      <c r="I33" s="1" t="s">
        <v>75</v>
      </c>
      <c r="J33" s="1" t="s">
        <v>644</v>
      </c>
      <c r="K33" s="1" t="s">
        <v>809</v>
      </c>
      <c r="L33" s="1" t="s">
        <v>111</v>
      </c>
      <c r="M33" s="1"/>
      <c r="N33" s="1" t="s">
        <v>346</v>
      </c>
      <c r="O33" s="1" t="s">
        <v>346</v>
      </c>
      <c r="P33" s="1" t="s">
        <v>343</v>
      </c>
      <c r="Q33" s="42">
        <f t="shared" si="3"/>
        <v>43657</v>
      </c>
      <c r="R33" s="41">
        <v>43657</v>
      </c>
      <c r="S33" s="41">
        <v>43657</v>
      </c>
      <c r="T33" s="43">
        <f t="shared" si="0"/>
        <v>0</v>
      </c>
      <c r="U33" s="44">
        <f t="shared" si="4"/>
        <v>0</v>
      </c>
      <c r="V33" s="45" t="s">
        <v>97</v>
      </c>
      <c r="W33" s="1" t="s">
        <v>1468</v>
      </c>
      <c r="X33" s="1" t="s">
        <v>708</v>
      </c>
      <c r="Y33" s="1" t="s">
        <v>1537</v>
      </c>
      <c r="Z33" s="1"/>
      <c r="AA33" s="1" t="s">
        <v>343</v>
      </c>
      <c r="AB33" s="1" t="s">
        <v>2690</v>
      </c>
    </row>
    <row r="34" spans="1:28" ht="409.5" x14ac:dyDescent="0.25">
      <c r="A34" s="34" t="str">
        <f t="shared" si="1"/>
        <v>5. F.</v>
      </c>
      <c r="B34" s="34" t="str">
        <f t="shared" si="2"/>
        <v>31.7</v>
      </c>
      <c r="C34" s="1">
        <v>29</v>
      </c>
      <c r="D34" s="41">
        <v>43657</v>
      </c>
      <c r="E34" s="1" t="s">
        <v>1538</v>
      </c>
      <c r="F34" s="1" t="s">
        <v>1058</v>
      </c>
      <c r="G34" s="1" t="s">
        <v>1539</v>
      </c>
      <c r="H34" s="1">
        <v>15</v>
      </c>
      <c r="I34" s="1" t="s">
        <v>75</v>
      </c>
      <c r="J34" s="1" t="s">
        <v>521</v>
      </c>
      <c r="K34" s="1" t="s">
        <v>522</v>
      </c>
      <c r="L34" s="1" t="s">
        <v>78</v>
      </c>
      <c r="M34" s="1" t="s">
        <v>2371</v>
      </c>
      <c r="N34" s="1" t="s">
        <v>95</v>
      </c>
      <c r="O34" s="1" t="s">
        <v>95</v>
      </c>
      <c r="P34" s="1" t="s">
        <v>1540</v>
      </c>
      <c r="Q34" s="42">
        <f t="shared" si="3"/>
        <v>43657</v>
      </c>
      <c r="R34" s="41">
        <v>43677</v>
      </c>
      <c r="S34" s="41">
        <v>43668</v>
      </c>
      <c r="T34" s="43">
        <f t="shared" si="0"/>
        <v>20</v>
      </c>
      <c r="U34" s="44">
        <f t="shared" si="4"/>
        <v>11</v>
      </c>
      <c r="V34" s="45" t="s">
        <v>97</v>
      </c>
      <c r="W34" s="1" t="s">
        <v>1468</v>
      </c>
      <c r="X34" s="1" t="s">
        <v>708</v>
      </c>
      <c r="Y34" s="1" t="s">
        <v>2691</v>
      </c>
      <c r="Z34" s="1"/>
      <c r="AA34" s="1" t="s">
        <v>343</v>
      </c>
      <c r="AB34" s="1" t="s">
        <v>2679</v>
      </c>
    </row>
    <row r="35" spans="1:28" ht="409.5" hidden="1" x14ac:dyDescent="0.25">
      <c r="A35" s="34" t="str">
        <f t="shared" si="1"/>
        <v>3. G.</v>
      </c>
      <c r="B35" s="34" t="str">
        <f t="shared" si="2"/>
        <v>15.7</v>
      </c>
      <c r="C35" s="1">
        <v>30</v>
      </c>
      <c r="D35" s="41">
        <v>43661</v>
      </c>
      <c r="E35" s="1" t="s">
        <v>1541</v>
      </c>
      <c r="F35" s="1" t="s">
        <v>1058</v>
      </c>
      <c r="G35" s="1" t="s">
        <v>1510</v>
      </c>
      <c r="H35" s="1">
        <v>0</v>
      </c>
      <c r="I35" s="1" t="s">
        <v>75</v>
      </c>
      <c r="J35" s="1" t="s">
        <v>644</v>
      </c>
      <c r="K35" s="1" t="s">
        <v>632</v>
      </c>
      <c r="L35" s="1" t="s">
        <v>111</v>
      </c>
      <c r="M35" s="1"/>
      <c r="N35" s="1" t="s">
        <v>346</v>
      </c>
      <c r="O35" s="1" t="s">
        <v>346</v>
      </c>
      <c r="P35" s="1" t="s">
        <v>343</v>
      </c>
      <c r="Q35" s="42">
        <f t="shared" si="3"/>
        <v>43661</v>
      </c>
      <c r="R35" s="41">
        <v>43661</v>
      </c>
      <c r="S35" s="41">
        <v>43661</v>
      </c>
      <c r="T35" s="43">
        <f t="shared" si="0"/>
        <v>0</v>
      </c>
      <c r="U35" s="44">
        <f t="shared" si="4"/>
        <v>0</v>
      </c>
      <c r="V35" s="45" t="s">
        <v>97</v>
      </c>
      <c r="W35" s="1" t="s">
        <v>1468</v>
      </c>
      <c r="X35" s="1" t="s">
        <v>708</v>
      </c>
      <c r="Y35" s="1" t="s">
        <v>1542</v>
      </c>
      <c r="Z35" s="1" t="s">
        <v>404</v>
      </c>
      <c r="AA35" s="1" t="s">
        <v>343</v>
      </c>
      <c r="AB35" s="1" t="s">
        <v>2675</v>
      </c>
    </row>
    <row r="36" spans="1:28" ht="409.5" x14ac:dyDescent="0.25">
      <c r="A36" s="34" t="str">
        <f t="shared" si="1"/>
        <v>5. F.</v>
      </c>
      <c r="B36" s="34" t="str">
        <f t="shared" si="2"/>
        <v>31.7</v>
      </c>
      <c r="C36" s="1">
        <v>31</v>
      </c>
      <c r="D36" s="41">
        <v>43661</v>
      </c>
      <c r="E36" s="1" t="s">
        <v>1543</v>
      </c>
      <c r="F36" s="1" t="s">
        <v>1544</v>
      </c>
      <c r="G36" s="1" t="s">
        <v>1545</v>
      </c>
      <c r="H36" s="1">
        <v>16</v>
      </c>
      <c r="I36" s="1" t="s">
        <v>75</v>
      </c>
      <c r="J36" s="1" t="s">
        <v>521</v>
      </c>
      <c r="K36" s="1" t="s">
        <v>522</v>
      </c>
      <c r="L36" s="1" t="s">
        <v>78</v>
      </c>
      <c r="M36" s="1" t="s">
        <v>2370</v>
      </c>
      <c r="N36" s="1" t="s">
        <v>95</v>
      </c>
      <c r="O36" s="1" t="s">
        <v>95</v>
      </c>
      <c r="P36" s="1" t="s">
        <v>1546</v>
      </c>
      <c r="Q36" s="42">
        <f t="shared" si="3"/>
        <v>43661</v>
      </c>
      <c r="R36" s="41">
        <v>43677</v>
      </c>
      <c r="S36" s="41">
        <v>43677</v>
      </c>
      <c r="T36" s="43">
        <f t="shared" si="0"/>
        <v>16</v>
      </c>
      <c r="U36" s="44">
        <f t="shared" si="4"/>
        <v>16</v>
      </c>
      <c r="V36" s="45" t="s">
        <v>97</v>
      </c>
      <c r="W36" s="1" t="s">
        <v>1468</v>
      </c>
      <c r="X36" s="1" t="s">
        <v>708</v>
      </c>
      <c r="Y36" s="1" t="s">
        <v>2692</v>
      </c>
      <c r="Z36" s="1"/>
      <c r="AA36" s="1" t="s">
        <v>343</v>
      </c>
      <c r="AB36" s="1" t="s">
        <v>2675</v>
      </c>
    </row>
    <row r="37" spans="1:28" ht="409.5" hidden="1" x14ac:dyDescent="0.25">
      <c r="A37" s="34" t="str">
        <f t="shared" si="1"/>
        <v>4. I.</v>
      </c>
      <c r="B37" s="34" t="str">
        <f t="shared" si="2"/>
        <v>16.7</v>
      </c>
      <c r="C37" s="1">
        <v>32</v>
      </c>
      <c r="D37" s="41">
        <v>43662</v>
      </c>
      <c r="E37" s="1" t="s">
        <v>1547</v>
      </c>
      <c r="F37" s="1" t="s">
        <v>1517</v>
      </c>
      <c r="G37" s="1" t="s">
        <v>1548</v>
      </c>
      <c r="H37" s="1">
        <v>0</v>
      </c>
      <c r="I37" s="1" t="s">
        <v>75</v>
      </c>
      <c r="J37" s="1" t="s">
        <v>344</v>
      </c>
      <c r="K37" s="1" t="s">
        <v>702</v>
      </c>
      <c r="L37" s="1" t="s">
        <v>309</v>
      </c>
      <c r="M37" s="1"/>
      <c r="N37" s="1" t="s">
        <v>346</v>
      </c>
      <c r="O37" s="1" t="s">
        <v>346</v>
      </c>
      <c r="P37" s="1" t="s">
        <v>343</v>
      </c>
      <c r="Q37" s="42">
        <f t="shared" si="3"/>
        <v>43662</v>
      </c>
      <c r="R37" s="41">
        <v>43662</v>
      </c>
      <c r="S37" s="41">
        <v>43662</v>
      </c>
      <c r="T37" s="43">
        <f t="shared" si="0"/>
        <v>0</v>
      </c>
      <c r="U37" s="44">
        <f t="shared" si="4"/>
        <v>0</v>
      </c>
      <c r="V37" s="45" t="s">
        <v>97</v>
      </c>
      <c r="W37" s="1" t="s">
        <v>1468</v>
      </c>
      <c r="X37" s="1" t="s">
        <v>708</v>
      </c>
      <c r="Y37" s="1" t="s">
        <v>2693</v>
      </c>
      <c r="Z37" s="1"/>
      <c r="AA37" s="1" t="s">
        <v>343</v>
      </c>
      <c r="AB37" s="1" t="s">
        <v>2690</v>
      </c>
    </row>
    <row r="38" spans="1:28" ht="409.5" hidden="1" x14ac:dyDescent="0.25">
      <c r="A38" s="34" t="str">
        <f t="shared" si="1"/>
        <v>1. E.</v>
      </c>
      <c r="B38" s="34" t="str">
        <f t="shared" si="2"/>
        <v>16.7</v>
      </c>
      <c r="C38" s="1">
        <v>33</v>
      </c>
      <c r="D38" s="41">
        <v>43662</v>
      </c>
      <c r="E38" s="1" t="s">
        <v>1547</v>
      </c>
      <c r="F38" s="1" t="s">
        <v>1517</v>
      </c>
      <c r="G38" s="1" t="s">
        <v>1548</v>
      </c>
      <c r="H38" s="1">
        <v>0</v>
      </c>
      <c r="I38" s="1" t="s">
        <v>75</v>
      </c>
      <c r="J38" s="1" t="s">
        <v>104</v>
      </c>
      <c r="K38" s="1" t="s">
        <v>105</v>
      </c>
      <c r="L38" s="1" t="s">
        <v>106</v>
      </c>
      <c r="M38" s="1" t="s">
        <v>2371</v>
      </c>
      <c r="N38" s="1" t="s">
        <v>346</v>
      </c>
      <c r="O38" s="1" t="s">
        <v>346</v>
      </c>
      <c r="P38" s="1" t="s">
        <v>1549</v>
      </c>
      <c r="Q38" s="42">
        <f t="shared" si="3"/>
        <v>43662</v>
      </c>
      <c r="R38" s="41">
        <v>43662</v>
      </c>
      <c r="S38" s="41">
        <v>43662</v>
      </c>
      <c r="T38" s="43">
        <f t="shared" si="0"/>
        <v>0</v>
      </c>
      <c r="U38" s="44">
        <f t="shared" si="4"/>
        <v>0</v>
      </c>
      <c r="V38" s="45" t="s">
        <v>97</v>
      </c>
      <c r="W38" s="1" t="s">
        <v>1468</v>
      </c>
      <c r="X38" s="1" t="s">
        <v>708</v>
      </c>
      <c r="Y38" s="1" t="s">
        <v>1550</v>
      </c>
      <c r="Z38" s="1"/>
      <c r="AA38" s="1" t="s">
        <v>343</v>
      </c>
      <c r="AB38" s="1" t="s">
        <v>2690</v>
      </c>
    </row>
    <row r="39" spans="1:28" ht="247.5" hidden="1" x14ac:dyDescent="0.25">
      <c r="A39" s="34" t="str">
        <f t="shared" si="1"/>
        <v>4. I.</v>
      </c>
      <c r="B39" s="34" t="str">
        <f t="shared" si="2"/>
        <v>16.7</v>
      </c>
      <c r="C39" s="1">
        <v>34</v>
      </c>
      <c r="D39" s="41">
        <v>43662</v>
      </c>
      <c r="E39" s="1" t="s">
        <v>1551</v>
      </c>
      <c r="F39" s="1" t="s">
        <v>1485</v>
      </c>
      <c r="G39" s="1" t="s">
        <v>1496</v>
      </c>
      <c r="H39" s="1">
        <v>0</v>
      </c>
      <c r="I39" s="1" t="s">
        <v>75</v>
      </c>
      <c r="J39" s="1" t="s">
        <v>344</v>
      </c>
      <c r="K39" s="1" t="s">
        <v>702</v>
      </c>
      <c r="L39" s="1" t="s">
        <v>309</v>
      </c>
      <c r="M39" s="1"/>
      <c r="N39" s="1" t="s">
        <v>346</v>
      </c>
      <c r="O39" s="1" t="s">
        <v>346</v>
      </c>
      <c r="P39" s="1" t="s">
        <v>343</v>
      </c>
      <c r="Q39" s="42">
        <f t="shared" si="3"/>
        <v>43662</v>
      </c>
      <c r="R39" s="41">
        <v>43662</v>
      </c>
      <c r="S39" s="41">
        <v>43662</v>
      </c>
      <c r="T39" s="43">
        <f t="shared" si="0"/>
        <v>0</v>
      </c>
      <c r="U39" s="44">
        <f t="shared" si="4"/>
        <v>0</v>
      </c>
      <c r="V39" s="45" t="s">
        <v>97</v>
      </c>
      <c r="W39" s="1" t="s">
        <v>1468</v>
      </c>
      <c r="X39" s="1" t="s">
        <v>708</v>
      </c>
      <c r="Y39" s="1" t="s">
        <v>1552</v>
      </c>
      <c r="Z39" s="1"/>
      <c r="AA39" s="1" t="s">
        <v>343</v>
      </c>
      <c r="AB39" s="1" t="s">
        <v>2690</v>
      </c>
    </row>
    <row r="40" spans="1:28" ht="258.75" hidden="1" x14ac:dyDescent="0.25">
      <c r="A40" s="34" t="str">
        <f t="shared" si="1"/>
        <v>4. I.</v>
      </c>
      <c r="B40" s="34" t="str">
        <f t="shared" si="2"/>
        <v>16.7</v>
      </c>
      <c r="C40" s="1">
        <v>35</v>
      </c>
      <c r="D40" s="41">
        <v>43662</v>
      </c>
      <c r="E40" s="1" t="s">
        <v>1553</v>
      </c>
      <c r="F40" s="1" t="s">
        <v>1554</v>
      </c>
      <c r="G40" s="1" t="s">
        <v>1555</v>
      </c>
      <c r="H40" s="1">
        <v>0</v>
      </c>
      <c r="I40" s="1" t="s">
        <v>75</v>
      </c>
      <c r="J40" s="1" t="s">
        <v>344</v>
      </c>
      <c r="K40" s="1" t="s">
        <v>702</v>
      </c>
      <c r="L40" s="1" t="s">
        <v>309</v>
      </c>
      <c r="M40" s="1"/>
      <c r="N40" s="1" t="s">
        <v>346</v>
      </c>
      <c r="O40" s="1" t="s">
        <v>346</v>
      </c>
      <c r="P40" s="1" t="s">
        <v>343</v>
      </c>
      <c r="Q40" s="42">
        <f t="shared" si="3"/>
        <v>43662</v>
      </c>
      <c r="R40" s="41">
        <v>43662</v>
      </c>
      <c r="S40" s="41">
        <v>43662</v>
      </c>
      <c r="T40" s="43">
        <f t="shared" si="0"/>
        <v>0</v>
      </c>
      <c r="U40" s="44">
        <f t="shared" si="4"/>
        <v>0</v>
      </c>
      <c r="V40" s="45" t="s">
        <v>97</v>
      </c>
      <c r="W40" s="1" t="s">
        <v>1468</v>
      </c>
      <c r="X40" s="1" t="s">
        <v>708</v>
      </c>
      <c r="Y40" s="1" t="s">
        <v>1556</v>
      </c>
      <c r="Z40" s="1"/>
      <c r="AA40" s="1" t="s">
        <v>343</v>
      </c>
      <c r="AB40" s="1" t="s">
        <v>2690</v>
      </c>
    </row>
    <row r="41" spans="1:28" ht="258.75" hidden="1" x14ac:dyDescent="0.25">
      <c r="A41" s="34" t="str">
        <f t="shared" si="1"/>
        <v>4. I.</v>
      </c>
      <c r="B41" s="34" t="str">
        <f t="shared" si="2"/>
        <v>16.7</v>
      </c>
      <c r="C41" s="1">
        <v>36</v>
      </c>
      <c r="D41" s="41">
        <v>43662</v>
      </c>
      <c r="E41" s="1" t="s">
        <v>1557</v>
      </c>
      <c r="F41" s="1" t="s">
        <v>1514</v>
      </c>
      <c r="G41" s="1" t="s">
        <v>1558</v>
      </c>
      <c r="H41" s="1">
        <v>0</v>
      </c>
      <c r="I41" s="1" t="s">
        <v>75</v>
      </c>
      <c r="J41" s="1" t="s">
        <v>344</v>
      </c>
      <c r="K41" s="1" t="s">
        <v>702</v>
      </c>
      <c r="L41" s="1" t="s">
        <v>309</v>
      </c>
      <c r="M41" s="1"/>
      <c r="N41" s="1" t="s">
        <v>346</v>
      </c>
      <c r="O41" s="1" t="s">
        <v>346</v>
      </c>
      <c r="P41" s="1" t="s">
        <v>343</v>
      </c>
      <c r="Q41" s="42">
        <f t="shared" si="3"/>
        <v>43662</v>
      </c>
      <c r="R41" s="41">
        <v>43662</v>
      </c>
      <c r="S41" s="41">
        <v>43662</v>
      </c>
      <c r="T41" s="43">
        <f t="shared" si="0"/>
        <v>0</v>
      </c>
      <c r="U41" s="44">
        <f t="shared" si="4"/>
        <v>0</v>
      </c>
      <c r="V41" s="45" t="s">
        <v>97</v>
      </c>
      <c r="W41" s="1" t="s">
        <v>1468</v>
      </c>
      <c r="X41" s="1" t="s">
        <v>708</v>
      </c>
      <c r="Y41" s="1" t="s">
        <v>1559</v>
      </c>
      <c r="Z41" s="1"/>
      <c r="AA41" s="1" t="s">
        <v>343</v>
      </c>
      <c r="AB41" s="1" t="s">
        <v>2690</v>
      </c>
    </row>
    <row r="42" spans="1:28" ht="409.5" hidden="1" x14ac:dyDescent="0.25">
      <c r="A42" s="34" t="str">
        <f t="shared" si="1"/>
        <v>3. G.</v>
      </c>
      <c r="B42" s="34" t="str">
        <f t="shared" si="2"/>
        <v>16.7</v>
      </c>
      <c r="C42" s="1">
        <v>37</v>
      </c>
      <c r="D42" s="41">
        <v>43662</v>
      </c>
      <c r="E42" s="1" t="s">
        <v>1560</v>
      </c>
      <c r="F42" s="1" t="s">
        <v>993</v>
      </c>
      <c r="G42" s="1" t="s">
        <v>1561</v>
      </c>
      <c r="H42" s="1">
        <v>0</v>
      </c>
      <c r="I42" s="1" t="s">
        <v>75</v>
      </c>
      <c r="J42" s="1" t="s">
        <v>644</v>
      </c>
      <c r="K42" s="1" t="s">
        <v>809</v>
      </c>
      <c r="L42" s="1" t="s">
        <v>111</v>
      </c>
      <c r="M42" s="1"/>
      <c r="N42" s="1" t="s">
        <v>346</v>
      </c>
      <c r="O42" s="1" t="s">
        <v>346</v>
      </c>
      <c r="P42" s="1" t="s">
        <v>343</v>
      </c>
      <c r="Q42" s="42">
        <f t="shared" si="3"/>
        <v>43662</v>
      </c>
      <c r="R42" s="41">
        <v>43662</v>
      </c>
      <c r="S42" s="41">
        <v>43662</v>
      </c>
      <c r="T42" s="43">
        <f t="shared" si="0"/>
        <v>0</v>
      </c>
      <c r="U42" s="44">
        <f t="shared" si="4"/>
        <v>0</v>
      </c>
      <c r="V42" s="45" t="s">
        <v>97</v>
      </c>
      <c r="W42" s="1" t="s">
        <v>1468</v>
      </c>
      <c r="X42" s="1" t="s">
        <v>708</v>
      </c>
      <c r="Y42" s="1" t="s">
        <v>1562</v>
      </c>
      <c r="Z42" s="1"/>
      <c r="AA42" s="1" t="s">
        <v>343</v>
      </c>
      <c r="AB42" s="1" t="s">
        <v>2675</v>
      </c>
    </row>
    <row r="43" spans="1:28" ht="409.5" hidden="1" x14ac:dyDescent="0.25">
      <c r="A43" s="34" t="str">
        <f t="shared" si="1"/>
        <v>3. G.</v>
      </c>
      <c r="B43" s="34" t="str">
        <f t="shared" si="2"/>
        <v>16.7</v>
      </c>
      <c r="C43" s="1">
        <v>38</v>
      </c>
      <c r="D43" s="41">
        <v>43662</v>
      </c>
      <c r="E43" s="1" t="s">
        <v>1560</v>
      </c>
      <c r="F43" s="1" t="s">
        <v>993</v>
      </c>
      <c r="G43" s="1" t="s">
        <v>1561</v>
      </c>
      <c r="H43" s="1">
        <v>0</v>
      </c>
      <c r="I43" s="1" t="s">
        <v>75</v>
      </c>
      <c r="J43" s="1" t="s">
        <v>644</v>
      </c>
      <c r="K43" s="1" t="s">
        <v>809</v>
      </c>
      <c r="L43" s="1" t="s">
        <v>111</v>
      </c>
      <c r="M43" s="1"/>
      <c r="N43" s="1" t="s">
        <v>346</v>
      </c>
      <c r="O43" s="1" t="s">
        <v>346</v>
      </c>
      <c r="P43" s="1" t="s">
        <v>343</v>
      </c>
      <c r="Q43" s="42">
        <f t="shared" si="3"/>
        <v>43662</v>
      </c>
      <c r="R43" s="41">
        <v>43662</v>
      </c>
      <c r="S43" s="41">
        <v>43662</v>
      </c>
      <c r="T43" s="43">
        <f t="shared" si="0"/>
        <v>0</v>
      </c>
      <c r="U43" s="44">
        <f t="shared" si="4"/>
        <v>0</v>
      </c>
      <c r="V43" s="45" t="s">
        <v>97</v>
      </c>
      <c r="W43" s="1" t="s">
        <v>1468</v>
      </c>
      <c r="X43" s="1" t="s">
        <v>708</v>
      </c>
      <c r="Y43" s="1" t="s">
        <v>1563</v>
      </c>
      <c r="Z43" s="1"/>
      <c r="AA43" s="1" t="s">
        <v>343</v>
      </c>
      <c r="AB43" s="1" t="s">
        <v>2675</v>
      </c>
    </row>
    <row r="44" spans="1:28" ht="409.5" hidden="1" x14ac:dyDescent="0.25">
      <c r="A44" s="34" t="str">
        <f t="shared" si="1"/>
        <v>5. F.</v>
      </c>
      <c r="B44" s="34" t="str">
        <f t="shared" si="2"/>
        <v>17.7</v>
      </c>
      <c r="C44" s="1">
        <v>39</v>
      </c>
      <c r="D44" s="41">
        <v>43663</v>
      </c>
      <c r="E44" s="1" t="s">
        <v>1564</v>
      </c>
      <c r="F44" s="1" t="s">
        <v>1058</v>
      </c>
      <c r="G44" s="1" t="s">
        <v>1510</v>
      </c>
      <c r="H44" s="1">
        <v>1</v>
      </c>
      <c r="I44" s="1" t="s">
        <v>75</v>
      </c>
      <c r="J44" s="1" t="s">
        <v>521</v>
      </c>
      <c r="K44" s="1" t="s">
        <v>522</v>
      </c>
      <c r="L44" s="1" t="s">
        <v>78</v>
      </c>
      <c r="M44" s="1"/>
      <c r="N44" s="1" t="s">
        <v>346</v>
      </c>
      <c r="O44" s="1" t="s">
        <v>346</v>
      </c>
      <c r="P44" s="1" t="s">
        <v>343</v>
      </c>
      <c r="Q44" s="42">
        <f t="shared" si="3"/>
        <v>43663</v>
      </c>
      <c r="R44" s="41">
        <v>43663</v>
      </c>
      <c r="S44" s="41">
        <v>43663</v>
      </c>
      <c r="T44" s="43">
        <f t="shared" si="0"/>
        <v>0</v>
      </c>
      <c r="U44" s="44">
        <f t="shared" si="4"/>
        <v>0</v>
      </c>
      <c r="V44" s="45" t="s">
        <v>97</v>
      </c>
      <c r="W44" s="1" t="s">
        <v>1468</v>
      </c>
      <c r="X44" s="1" t="s">
        <v>708</v>
      </c>
      <c r="Y44" s="1" t="s">
        <v>1565</v>
      </c>
      <c r="Z44" s="1"/>
      <c r="AA44" s="1" t="s">
        <v>343</v>
      </c>
      <c r="AB44" s="1" t="s">
        <v>2690</v>
      </c>
    </row>
    <row r="45" spans="1:28" ht="409.5" x14ac:dyDescent="0.25">
      <c r="A45" s="34" t="str">
        <f t="shared" si="1"/>
        <v>5. F.</v>
      </c>
      <c r="B45" s="34" t="str">
        <f t="shared" si="2"/>
        <v>2.8</v>
      </c>
      <c r="C45" s="1">
        <v>40</v>
      </c>
      <c r="D45" s="41">
        <v>43663</v>
      </c>
      <c r="E45" s="1" t="s">
        <v>1566</v>
      </c>
      <c r="F45" s="1" t="s">
        <v>1502</v>
      </c>
      <c r="G45" s="1" t="s">
        <v>1567</v>
      </c>
      <c r="H45" s="1">
        <v>18</v>
      </c>
      <c r="I45" s="1" t="s">
        <v>75</v>
      </c>
      <c r="J45" s="1" t="s">
        <v>521</v>
      </c>
      <c r="K45" s="1" t="s">
        <v>522</v>
      </c>
      <c r="L45" s="1" t="s">
        <v>78</v>
      </c>
      <c r="M45" s="1" t="s">
        <v>2370</v>
      </c>
      <c r="N45" s="1" t="s">
        <v>95</v>
      </c>
      <c r="O45" s="1" t="s">
        <v>95</v>
      </c>
      <c r="P45" s="1" t="s">
        <v>1568</v>
      </c>
      <c r="Q45" s="42">
        <f t="shared" si="3"/>
        <v>43663</v>
      </c>
      <c r="R45" s="41">
        <v>43679</v>
      </c>
      <c r="S45" s="41">
        <v>43677</v>
      </c>
      <c r="T45" s="43">
        <f t="shared" si="0"/>
        <v>16</v>
      </c>
      <c r="U45" s="44">
        <f t="shared" si="4"/>
        <v>14</v>
      </c>
      <c r="V45" s="45" t="s">
        <v>97</v>
      </c>
      <c r="W45" s="1" t="s">
        <v>1468</v>
      </c>
      <c r="X45" s="1" t="s">
        <v>708</v>
      </c>
      <c r="Y45" s="1" t="s">
        <v>2694</v>
      </c>
      <c r="Z45" s="1"/>
      <c r="AA45" s="1" t="s">
        <v>343</v>
      </c>
      <c r="AB45" s="1" t="s">
        <v>2675</v>
      </c>
    </row>
    <row r="46" spans="1:28" ht="409.5" hidden="1" x14ac:dyDescent="0.25">
      <c r="A46" s="34" t="str">
        <f t="shared" si="1"/>
        <v>4. I.</v>
      </c>
      <c r="B46" s="34" t="str">
        <f t="shared" si="2"/>
        <v>18.7</v>
      </c>
      <c r="C46" s="1">
        <v>41</v>
      </c>
      <c r="D46" s="41">
        <v>43664</v>
      </c>
      <c r="E46" s="1" t="s">
        <v>1553</v>
      </c>
      <c r="F46" s="1" t="s">
        <v>1554</v>
      </c>
      <c r="G46" s="1" t="s">
        <v>1555</v>
      </c>
      <c r="H46" s="1">
        <v>5</v>
      </c>
      <c r="I46" s="1" t="s">
        <v>75</v>
      </c>
      <c r="J46" s="1" t="s">
        <v>344</v>
      </c>
      <c r="K46" s="1" t="s">
        <v>702</v>
      </c>
      <c r="L46" s="1" t="s">
        <v>309</v>
      </c>
      <c r="M46" s="1" t="s">
        <v>2525</v>
      </c>
      <c r="N46" s="1" t="s">
        <v>346</v>
      </c>
      <c r="O46" s="1" t="s">
        <v>346</v>
      </c>
      <c r="P46" s="1" t="s">
        <v>1569</v>
      </c>
      <c r="Q46" s="42">
        <f t="shared" si="3"/>
        <v>43664</v>
      </c>
      <c r="R46" s="41">
        <v>43664</v>
      </c>
      <c r="S46" s="41">
        <v>43664</v>
      </c>
      <c r="T46" s="43">
        <f t="shared" si="0"/>
        <v>0</v>
      </c>
      <c r="U46" s="44">
        <f t="shared" si="4"/>
        <v>0</v>
      </c>
      <c r="V46" s="45" t="s">
        <v>97</v>
      </c>
      <c r="W46" s="1" t="s">
        <v>1468</v>
      </c>
      <c r="X46" s="1" t="s">
        <v>708</v>
      </c>
      <c r="Y46" s="1" t="s">
        <v>2695</v>
      </c>
      <c r="Z46" s="1"/>
      <c r="AA46" s="1" t="s">
        <v>1570</v>
      </c>
      <c r="AB46" s="1" t="s">
        <v>2696</v>
      </c>
    </row>
    <row r="47" spans="1:28" ht="409.5" x14ac:dyDescent="0.25">
      <c r="A47" s="34" t="str">
        <f t="shared" si="1"/>
        <v>4. I.</v>
      </c>
      <c r="B47" s="34" t="str">
        <f t="shared" si="2"/>
        <v>2.8</v>
      </c>
      <c r="C47" s="1">
        <v>42</v>
      </c>
      <c r="D47" s="41">
        <v>43664</v>
      </c>
      <c r="E47" s="1" t="s">
        <v>1557</v>
      </c>
      <c r="F47" s="1" t="s">
        <v>1514</v>
      </c>
      <c r="G47" s="1" t="s">
        <v>1558</v>
      </c>
      <c r="H47" s="1">
        <v>9</v>
      </c>
      <c r="I47" s="1" t="s">
        <v>75</v>
      </c>
      <c r="J47" s="1" t="s">
        <v>344</v>
      </c>
      <c r="K47" s="1" t="s">
        <v>702</v>
      </c>
      <c r="L47" s="1" t="s">
        <v>309</v>
      </c>
      <c r="M47" s="1" t="s">
        <v>2371</v>
      </c>
      <c r="N47" s="1" t="s">
        <v>95</v>
      </c>
      <c r="O47" s="1" t="s">
        <v>95</v>
      </c>
      <c r="P47" s="1" t="s">
        <v>1571</v>
      </c>
      <c r="Q47" s="42">
        <f t="shared" si="3"/>
        <v>43664</v>
      </c>
      <c r="R47" s="41">
        <v>43679</v>
      </c>
      <c r="S47" s="41">
        <v>43677</v>
      </c>
      <c r="T47" s="43">
        <f t="shared" si="0"/>
        <v>15</v>
      </c>
      <c r="U47" s="44">
        <f t="shared" si="4"/>
        <v>13</v>
      </c>
      <c r="V47" s="45" t="s">
        <v>97</v>
      </c>
      <c r="W47" s="1" t="s">
        <v>1468</v>
      </c>
      <c r="X47" s="1" t="s">
        <v>708</v>
      </c>
      <c r="Y47" s="1" t="s">
        <v>2697</v>
      </c>
      <c r="Z47" s="1"/>
      <c r="AA47" s="1" t="s">
        <v>1570</v>
      </c>
      <c r="AB47" s="1" t="s">
        <v>2696</v>
      </c>
    </row>
    <row r="48" spans="1:28" ht="409.5" hidden="1" x14ac:dyDescent="0.25">
      <c r="A48" s="34" t="str">
        <f t="shared" si="1"/>
        <v>4. I.</v>
      </c>
      <c r="B48" s="34" t="str">
        <f t="shared" si="2"/>
        <v>18.7</v>
      </c>
      <c r="C48" s="1">
        <v>43</v>
      </c>
      <c r="D48" s="41">
        <v>43664</v>
      </c>
      <c r="E48" s="1" t="s">
        <v>1572</v>
      </c>
      <c r="F48" s="1" t="s">
        <v>1485</v>
      </c>
      <c r="G48" s="1" t="s">
        <v>1496</v>
      </c>
      <c r="H48" s="1">
        <v>26</v>
      </c>
      <c r="I48" s="1" t="s">
        <v>75</v>
      </c>
      <c r="J48" s="1" t="s">
        <v>344</v>
      </c>
      <c r="K48" s="1" t="s">
        <v>702</v>
      </c>
      <c r="L48" s="1" t="s">
        <v>309</v>
      </c>
      <c r="M48" s="1" t="s">
        <v>2371</v>
      </c>
      <c r="N48" s="1" t="s">
        <v>346</v>
      </c>
      <c r="O48" s="1" t="s">
        <v>346</v>
      </c>
      <c r="P48" s="1" t="s">
        <v>1573</v>
      </c>
      <c r="Q48" s="42">
        <f t="shared" si="3"/>
        <v>43664</v>
      </c>
      <c r="R48" s="41">
        <v>43664</v>
      </c>
      <c r="S48" s="41">
        <v>43664</v>
      </c>
      <c r="T48" s="43">
        <f t="shared" si="0"/>
        <v>0</v>
      </c>
      <c r="U48" s="44">
        <f t="shared" si="4"/>
        <v>0</v>
      </c>
      <c r="V48" s="45" t="s">
        <v>97</v>
      </c>
      <c r="W48" s="1" t="s">
        <v>1468</v>
      </c>
      <c r="X48" s="1" t="s">
        <v>708</v>
      </c>
      <c r="Y48" s="1" t="s">
        <v>2698</v>
      </c>
      <c r="Z48" s="1"/>
      <c r="AA48" s="1" t="s">
        <v>1570</v>
      </c>
      <c r="AB48" s="1" t="s">
        <v>2696</v>
      </c>
    </row>
    <row r="49" spans="1:28" ht="409.5" x14ac:dyDescent="0.25">
      <c r="A49" s="34" t="str">
        <f t="shared" si="1"/>
        <v>5. F.</v>
      </c>
      <c r="B49" s="34" t="str">
        <f t="shared" si="2"/>
        <v>9.8</v>
      </c>
      <c r="C49" s="1">
        <v>44</v>
      </c>
      <c r="D49" s="41">
        <v>43664</v>
      </c>
      <c r="E49" s="1" t="s">
        <v>1574</v>
      </c>
      <c r="F49" s="1" t="s">
        <v>1544</v>
      </c>
      <c r="G49" s="1" t="s">
        <v>1575</v>
      </c>
      <c r="H49" s="1">
        <v>15</v>
      </c>
      <c r="I49" s="1" t="s">
        <v>75</v>
      </c>
      <c r="J49" s="1" t="s">
        <v>521</v>
      </c>
      <c r="K49" s="1" t="s">
        <v>522</v>
      </c>
      <c r="L49" s="1" t="s">
        <v>78</v>
      </c>
      <c r="M49" s="1" t="s">
        <v>2370</v>
      </c>
      <c r="N49" s="1" t="s">
        <v>95</v>
      </c>
      <c r="O49" s="1" t="s">
        <v>95</v>
      </c>
      <c r="P49" s="1" t="s">
        <v>1576</v>
      </c>
      <c r="Q49" s="42">
        <f t="shared" si="3"/>
        <v>43664</v>
      </c>
      <c r="R49" s="41">
        <v>43686</v>
      </c>
      <c r="S49" s="41">
        <v>43686</v>
      </c>
      <c r="T49" s="43">
        <f t="shared" si="0"/>
        <v>22</v>
      </c>
      <c r="U49" s="44">
        <f t="shared" si="4"/>
        <v>22</v>
      </c>
      <c r="V49" s="45" t="s">
        <v>97</v>
      </c>
      <c r="W49" s="1" t="s">
        <v>1468</v>
      </c>
      <c r="X49" s="1" t="s">
        <v>708</v>
      </c>
      <c r="Y49" s="1" t="s">
        <v>2699</v>
      </c>
      <c r="Z49" s="1"/>
      <c r="AA49" s="1" t="s">
        <v>343</v>
      </c>
      <c r="AB49" s="1" t="s">
        <v>2675</v>
      </c>
    </row>
    <row r="50" spans="1:28" ht="409.5" hidden="1" x14ac:dyDescent="0.25">
      <c r="A50" s="34" t="str">
        <f t="shared" si="1"/>
        <v>2. G.</v>
      </c>
      <c r="B50" s="34" t="str">
        <f t="shared" si="2"/>
        <v>19.7</v>
      </c>
      <c r="C50" s="1">
        <v>45</v>
      </c>
      <c r="D50" s="41">
        <v>43665</v>
      </c>
      <c r="E50" s="1" t="s">
        <v>2700</v>
      </c>
      <c r="F50" s="1" t="s">
        <v>1058</v>
      </c>
      <c r="G50" s="1" t="s">
        <v>1510</v>
      </c>
      <c r="H50" s="1">
        <v>0</v>
      </c>
      <c r="I50" s="1" t="s">
        <v>75</v>
      </c>
      <c r="J50" s="1" t="s">
        <v>644</v>
      </c>
      <c r="K50" s="1" t="s">
        <v>110</v>
      </c>
      <c r="L50" s="1" t="s">
        <v>111</v>
      </c>
      <c r="M50" s="1"/>
      <c r="N50" s="1" t="s">
        <v>346</v>
      </c>
      <c r="O50" s="1" t="s">
        <v>346</v>
      </c>
      <c r="P50" s="1" t="s">
        <v>343</v>
      </c>
      <c r="Q50" s="42">
        <f t="shared" si="3"/>
        <v>43665</v>
      </c>
      <c r="R50" s="41">
        <v>43665</v>
      </c>
      <c r="S50" s="41">
        <v>43665</v>
      </c>
      <c r="T50" s="43">
        <f t="shared" si="0"/>
        <v>0</v>
      </c>
      <c r="U50" s="44">
        <f t="shared" si="4"/>
        <v>0</v>
      </c>
      <c r="V50" s="45" t="s">
        <v>97</v>
      </c>
      <c r="W50" s="1" t="s">
        <v>1468</v>
      </c>
      <c r="X50" s="1" t="s">
        <v>708</v>
      </c>
      <c r="Y50" s="1" t="s">
        <v>1577</v>
      </c>
      <c r="Z50" s="1" t="s">
        <v>416</v>
      </c>
      <c r="AA50" s="1" t="s">
        <v>1578</v>
      </c>
      <c r="AB50" s="1" t="s">
        <v>2701</v>
      </c>
    </row>
    <row r="51" spans="1:28" ht="409.5" x14ac:dyDescent="0.25">
      <c r="A51" s="34" t="str">
        <f t="shared" si="1"/>
        <v>1. E.</v>
      </c>
      <c r="B51" s="34" t="str">
        <f t="shared" si="2"/>
        <v>23.7</v>
      </c>
      <c r="C51" s="1">
        <v>46</v>
      </c>
      <c r="D51" s="41">
        <v>43669</v>
      </c>
      <c r="E51" s="1" t="s">
        <v>1579</v>
      </c>
      <c r="F51" s="1" t="s">
        <v>1514</v>
      </c>
      <c r="G51" s="1" t="s">
        <v>1515</v>
      </c>
      <c r="H51" s="1">
        <v>0</v>
      </c>
      <c r="I51" s="1" t="s">
        <v>75</v>
      </c>
      <c r="J51" s="1" t="s">
        <v>104</v>
      </c>
      <c r="K51" s="1" t="s">
        <v>105</v>
      </c>
      <c r="L51" s="1" t="s">
        <v>106</v>
      </c>
      <c r="M51" s="1" t="s">
        <v>2371</v>
      </c>
      <c r="N51" s="1" t="s">
        <v>95</v>
      </c>
      <c r="O51" s="1" t="s">
        <v>95</v>
      </c>
      <c r="P51" s="1" t="s">
        <v>1569</v>
      </c>
      <c r="Q51" s="42">
        <f t="shared" si="3"/>
        <v>43669</v>
      </c>
      <c r="R51" s="41">
        <v>43669</v>
      </c>
      <c r="S51" s="41">
        <v>43669</v>
      </c>
      <c r="T51" s="43">
        <f t="shared" si="0"/>
        <v>0</v>
      </c>
      <c r="U51" s="44">
        <f t="shared" si="4"/>
        <v>0</v>
      </c>
      <c r="V51" s="45" t="s">
        <v>97</v>
      </c>
      <c r="W51" s="1" t="s">
        <v>1468</v>
      </c>
      <c r="X51" s="1" t="s">
        <v>708</v>
      </c>
      <c r="Y51" s="1" t="s">
        <v>1580</v>
      </c>
      <c r="Z51" s="1"/>
      <c r="AA51" s="1" t="s">
        <v>343</v>
      </c>
      <c r="AB51" s="1" t="s">
        <v>2702</v>
      </c>
    </row>
    <row r="52" spans="1:28" ht="409.5" x14ac:dyDescent="0.25">
      <c r="A52" s="34" t="str">
        <f t="shared" si="1"/>
        <v>5. F.</v>
      </c>
      <c r="B52" s="34" t="str">
        <f t="shared" si="2"/>
        <v>13.8</v>
      </c>
      <c r="C52" s="1">
        <v>47</v>
      </c>
      <c r="D52" s="41">
        <v>43669</v>
      </c>
      <c r="E52" s="1" t="s">
        <v>1581</v>
      </c>
      <c r="F52" s="1" t="s">
        <v>1514</v>
      </c>
      <c r="G52" s="1" t="s">
        <v>1582</v>
      </c>
      <c r="H52" s="1">
        <v>10</v>
      </c>
      <c r="I52" s="1" t="s">
        <v>75</v>
      </c>
      <c r="J52" s="1" t="s">
        <v>521</v>
      </c>
      <c r="K52" s="1" t="s">
        <v>522</v>
      </c>
      <c r="L52" s="1" t="s">
        <v>78</v>
      </c>
      <c r="M52" s="1" t="s">
        <v>2370</v>
      </c>
      <c r="N52" s="1" t="s">
        <v>95</v>
      </c>
      <c r="O52" s="1" t="s">
        <v>95</v>
      </c>
      <c r="P52" s="1" t="s">
        <v>1583</v>
      </c>
      <c r="Q52" s="42">
        <f t="shared" si="3"/>
        <v>43669</v>
      </c>
      <c r="R52" s="41">
        <v>43690</v>
      </c>
      <c r="S52" s="41">
        <v>43686</v>
      </c>
      <c r="T52" s="43">
        <f t="shared" si="0"/>
        <v>21</v>
      </c>
      <c r="U52" s="44">
        <f t="shared" si="4"/>
        <v>17</v>
      </c>
      <c r="V52" s="45" t="s">
        <v>97</v>
      </c>
      <c r="W52" s="1" t="s">
        <v>1468</v>
      </c>
      <c r="X52" s="1" t="s">
        <v>708</v>
      </c>
      <c r="Y52" s="1" t="s">
        <v>2703</v>
      </c>
      <c r="Z52" s="1"/>
      <c r="AA52" s="1" t="s">
        <v>343</v>
      </c>
      <c r="AB52" s="1" t="s">
        <v>2690</v>
      </c>
    </row>
    <row r="53" spans="1:28" ht="409.5" hidden="1" x14ac:dyDescent="0.25">
      <c r="A53" s="34" t="str">
        <f t="shared" si="1"/>
        <v>1. E.</v>
      </c>
      <c r="B53" s="34" t="str">
        <f t="shared" si="2"/>
        <v>23.7</v>
      </c>
      <c r="C53" s="1">
        <v>48</v>
      </c>
      <c r="D53" s="41">
        <v>43669</v>
      </c>
      <c r="E53" s="1" t="s">
        <v>1584</v>
      </c>
      <c r="F53" s="1" t="s">
        <v>1544</v>
      </c>
      <c r="G53" s="1" t="s">
        <v>1585</v>
      </c>
      <c r="H53" s="1">
        <v>0</v>
      </c>
      <c r="I53" s="1" t="s">
        <v>75</v>
      </c>
      <c r="J53" s="1" t="s">
        <v>104</v>
      </c>
      <c r="K53" s="1" t="s">
        <v>105</v>
      </c>
      <c r="L53" s="1" t="s">
        <v>106</v>
      </c>
      <c r="M53" s="1"/>
      <c r="N53" s="1" t="s">
        <v>346</v>
      </c>
      <c r="O53" s="1" t="s">
        <v>346</v>
      </c>
      <c r="P53" s="1" t="s">
        <v>343</v>
      </c>
      <c r="Q53" s="42">
        <f t="shared" si="3"/>
        <v>43669</v>
      </c>
      <c r="R53" s="41">
        <v>43669</v>
      </c>
      <c r="S53" s="41">
        <v>43669</v>
      </c>
      <c r="T53" s="43">
        <f t="shared" si="0"/>
        <v>0</v>
      </c>
      <c r="U53" s="44">
        <f t="shared" si="4"/>
        <v>0</v>
      </c>
      <c r="V53" s="45" t="s">
        <v>97</v>
      </c>
      <c r="W53" s="1" t="s">
        <v>1468</v>
      </c>
      <c r="X53" s="1" t="s">
        <v>708</v>
      </c>
      <c r="Y53" s="1" t="s">
        <v>1580</v>
      </c>
      <c r="Z53" s="1"/>
      <c r="AA53" s="1" t="s">
        <v>343</v>
      </c>
      <c r="AB53" s="1" t="s">
        <v>2690</v>
      </c>
    </row>
    <row r="54" spans="1:28" ht="409.5" hidden="1" x14ac:dyDescent="0.25">
      <c r="A54" s="34" t="str">
        <f t="shared" si="1"/>
        <v>1. E.</v>
      </c>
      <c r="B54" s="34" t="str">
        <f t="shared" si="2"/>
        <v>23.7</v>
      </c>
      <c r="C54" s="1">
        <v>49</v>
      </c>
      <c r="D54" s="41">
        <v>43669</v>
      </c>
      <c r="E54" s="1" t="s">
        <v>1586</v>
      </c>
      <c r="F54" s="1" t="s">
        <v>1502</v>
      </c>
      <c r="G54" s="1" t="s">
        <v>1587</v>
      </c>
      <c r="H54" s="1">
        <v>0</v>
      </c>
      <c r="I54" s="1" t="s">
        <v>75</v>
      </c>
      <c r="J54" s="1" t="s">
        <v>104</v>
      </c>
      <c r="K54" s="1" t="s">
        <v>105</v>
      </c>
      <c r="L54" s="1" t="s">
        <v>106</v>
      </c>
      <c r="M54" s="1"/>
      <c r="N54" s="1" t="s">
        <v>346</v>
      </c>
      <c r="O54" s="1" t="s">
        <v>346</v>
      </c>
      <c r="P54" s="1" t="s">
        <v>343</v>
      </c>
      <c r="Q54" s="42">
        <f t="shared" si="3"/>
        <v>43669</v>
      </c>
      <c r="R54" s="41">
        <v>43669</v>
      </c>
      <c r="S54" s="41">
        <v>43669</v>
      </c>
      <c r="T54" s="43">
        <f t="shared" si="0"/>
        <v>0</v>
      </c>
      <c r="U54" s="44">
        <f t="shared" si="4"/>
        <v>0</v>
      </c>
      <c r="V54" s="45" t="s">
        <v>97</v>
      </c>
      <c r="W54" s="1" t="s">
        <v>1468</v>
      </c>
      <c r="X54" s="1" t="s">
        <v>708</v>
      </c>
      <c r="Y54" s="1" t="s">
        <v>1580</v>
      </c>
      <c r="Z54" s="1"/>
      <c r="AA54" s="1" t="s">
        <v>343</v>
      </c>
      <c r="AB54" s="1" t="s">
        <v>2690</v>
      </c>
    </row>
    <row r="55" spans="1:28" ht="409.5" hidden="1" x14ac:dyDescent="0.25">
      <c r="A55" s="34" t="str">
        <f t="shared" si="1"/>
        <v>1. E.</v>
      </c>
      <c r="B55" s="34" t="str">
        <f t="shared" si="2"/>
        <v>23.7</v>
      </c>
      <c r="C55" s="1">
        <v>50</v>
      </c>
      <c r="D55" s="41">
        <v>43669</v>
      </c>
      <c r="E55" s="1" t="s">
        <v>1588</v>
      </c>
      <c r="F55" s="1" t="s">
        <v>1517</v>
      </c>
      <c r="G55" s="1" t="s">
        <v>1534</v>
      </c>
      <c r="H55" s="1">
        <v>0</v>
      </c>
      <c r="I55" s="1" t="s">
        <v>75</v>
      </c>
      <c r="J55" s="1" t="s">
        <v>104</v>
      </c>
      <c r="K55" s="1" t="s">
        <v>105</v>
      </c>
      <c r="L55" s="1" t="s">
        <v>106</v>
      </c>
      <c r="M55" s="1"/>
      <c r="N55" s="1" t="s">
        <v>346</v>
      </c>
      <c r="O55" s="1" t="s">
        <v>346</v>
      </c>
      <c r="P55" s="1" t="s">
        <v>343</v>
      </c>
      <c r="Q55" s="42">
        <f t="shared" si="3"/>
        <v>43669</v>
      </c>
      <c r="R55" s="41">
        <v>43669</v>
      </c>
      <c r="S55" s="41">
        <v>43669</v>
      </c>
      <c r="T55" s="43">
        <f t="shared" si="0"/>
        <v>0</v>
      </c>
      <c r="U55" s="44">
        <f t="shared" si="4"/>
        <v>0</v>
      </c>
      <c r="V55" s="45" t="s">
        <v>97</v>
      </c>
      <c r="W55" s="1" t="s">
        <v>1468</v>
      </c>
      <c r="X55" s="1" t="s">
        <v>708</v>
      </c>
      <c r="Y55" s="1" t="s">
        <v>1580</v>
      </c>
      <c r="Z55" s="1"/>
      <c r="AA55" s="1" t="s">
        <v>343</v>
      </c>
      <c r="AB55" s="1" t="s">
        <v>2690</v>
      </c>
    </row>
    <row r="56" spans="1:28" ht="409.5" hidden="1" x14ac:dyDescent="0.25">
      <c r="A56" s="34" t="str">
        <f t="shared" si="1"/>
        <v>3. F.</v>
      </c>
      <c r="B56" s="34" t="str">
        <f t="shared" si="2"/>
        <v>24.7</v>
      </c>
      <c r="C56" s="1">
        <v>51</v>
      </c>
      <c r="D56" s="41">
        <v>43670</v>
      </c>
      <c r="E56" s="1" t="s">
        <v>1589</v>
      </c>
      <c r="F56" s="1" t="s">
        <v>1058</v>
      </c>
      <c r="G56" s="1" t="s">
        <v>1510</v>
      </c>
      <c r="H56" s="1">
        <v>0</v>
      </c>
      <c r="I56" s="1" t="s">
        <v>75</v>
      </c>
      <c r="J56" s="1" t="s">
        <v>644</v>
      </c>
      <c r="K56" s="1" t="s">
        <v>809</v>
      </c>
      <c r="L56" s="1" t="s">
        <v>78</v>
      </c>
      <c r="M56" s="1"/>
      <c r="N56" s="1" t="s">
        <v>346</v>
      </c>
      <c r="O56" s="1" t="s">
        <v>346</v>
      </c>
      <c r="P56" s="1" t="s">
        <v>343</v>
      </c>
      <c r="Q56" s="42">
        <f t="shared" si="3"/>
        <v>43670</v>
      </c>
      <c r="R56" s="41">
        <v>43670</v>
      </c>
      <c r="S56" s="41">
        <v>43670</v>
      </c>
      <c r="T56" s="43">
        <f t="shared" si="0"/>
        <v>0</v>
      </c>
      <c r="U56" s="44">
        <f t="shared" si="4"/>
        <v>0</v>
      </c>
      <c r="V56" s="45" t="s">
        <v>97</v>
      </c>
      <c r="W56" s="1" t="s">
        <v>1468</v>
      </c>
      <c r="X56" s="1" t="s">
        <v>708</v>
      </c>
      <c r="Y56" s="1" t="s">
        <v>1590</v>
      </c>
      <c r="Z56" s="1" t="s">
        <v>404</v>
      </c>
      <c r="AA56" s="1" t="s">
        <v>343</v>
      </c>
      <c r="AB56" s="1" t="s">
        <v>2675</v>
      </c>
    </row>
    <row r="57" spans="1:28" ht="382.5" hidden="1" x14ac:dyDescent="0.25">
      <c r="A57" s="34" t="str">
        <f t="shared" si="1"/>
        <v>2. E.</v>
      </c>
      <c r="B57" s="34" t="str">
        <f t="shared" si="2"/>
        <v>25.7</v>
      </c>
      <c r="C57" s="1">
        <v>52</v>
      </c>
      <c r="D57" s="41">
        <v>43671</v>
      </c>
      <c r="E57" s="1" t="s">
        <v>1591</v>
      </c>
      <c r="F57" s="1" t="s">
        <v>1507</v>
      </c>
      <c r="G57" s="1" t="s">
        <v>1592</v>
      </c>
      <c r="H57" s="1">
        <v>194</v>
      </c>
      <c r="I57" s="1" t="s">
        <v>75</v>
      </c>
      <c r="J57" s="1" t="s">
        <v>76</v>
      </c>
      <c r="K57" s="1" t="s">
        <v>77</v>
      </c>
      <c r="L57" s="1" t="s">
        <v>106</v>
      </c>
      <c r="M57" s="1"/>
      <c r="N57" s="1" t="s">
        <v>346</v>
      </c>
      <c r="O57" s="1" t="s">
        <v>346</v>
      </c>
      <c r="P57" s="1" t="s">
        <v>343</v>
      </c>
      <c r="Q57" s="42">
        <f t="shared" si="3"/>
        <v>43671</v>
      </c>
      <c r="R57" s="41">
        <v>43671</v>
      </c>
      <c r="S57" s="41">
        <v>43671</v>
      </c>
      <c r="T57" s="43">
        <f t="shared" si="0"/>
        <v>0</v>
      </c>
      <c r="U57" s="44">
        <f t="shared" si="4"/>
        <v>0</v>
      </c>
      <c r="V57" s="45" t="s">
        <v>97</v>
      </c>
      <c r="W57" s="1" t="s">
        <v>1468</v>
      </c>
      <c r="X57" s="1" t="s">
        <v>708</v>
      </c>
      <c r="Y57" s="1" t="s">
        <v>1593</v>
      </c>
      <c r="Z57" s="1"/>
      <c r="AA57" s="1" t="s">
        <v>343</v>
      </c>
      <c r="AB57" s="1" t="s">
        <v>2690</v>
      </c>
    </row>
    <row r="58" spans="1:28" ht="225" hidden="1" x14ac:dyDescent="0.25">
      <c r="A58" s="34" t="str">
        <f t="shared" si="1"/>
        <v>3. G.</v>
      </c>
      <c r="B58" s="34" t="str">
        <f t="shared" si="2"/>
        <v>25.7</v>
      </c>
      <c r="C58" s="1">
        <v>53</v>
      </c>
      <c r="D58" s="41">
        <v>43671</v>
      </c>
      <c r="E58" s="1" t="s">
        <v>1594</v>
      </c>
      <c r="F58" s="1" t="s">
        <v>1507</v>
      </c>
      <c r="G58" s="1" t="s">
        <v>1592</v>
      </c>
      <c r="H58" s="1">
        <v>0</v>
      </c>
      <c r="I58" s="1" t="s">
        <v>75</v>
      </c>
      <c r="J58" s="1" t="s">
        <v>644</v>
      </c>
      <c r="K58" s="1" t="s">
        <v>809</v>
      </c>
      <c r="L58" s="1" t="s">
        <v>111</v>
      </c>
      <c r="M58" s="1"/>
      <c r="N58" s="1" t="s">
        <v>346</v>
      </c>
      <c r="O58" s="1" t="s">
        <v>346</v>
      </c>
      <c r="P58" s="1" t="s">
        <v>343</v>
      </c>
      <c r="Q58" s="42">
        <f t="shared" si="3"/>
        <v>43671</v>
      </c>
      <c r="R58" s="41">
        <v>43671</v>
      </c>
      <c r="S58" s="41">
        <v>43671</v>
      </c>
      <c r="T58" s="43">
        <f t="shared" si="0"/>
        <v>0</v>
      </c>
      <c r="U58" s="44">
        <f t="shared" si="4"/>
        <v>0</v>
      </c>
      <c r="V58" s="45" t="s">
        <v>97</v>
      </c>
      <c r="W58" s="1" t="s">
        <v>1468</v>
      </c>
      <c r="X58" s="1" t="s">
        <v>708</v>
      </c>
      <c r="Y58" s="1" t="s">
        <v>1595</v>
      </c>
      <c r="Z58" s="1"/>
      <c r="AA58" s="1" t="s">
        <v>343</v>
      </c>
      <c r="AB58" s="1" t="s">
        <v>2690</v>
      </c>
    </row>
    <row r="59" spans="1:28" ht="409.5" x14ac:dyDescent="0.25">
      <c r="A59" s="34" t="str">
        <f t="shared" si="1"/>
        <v>5. F.</v>
      </c>
      <c r="B59" s="34" t="str">
        <f t="shared" si="2"/>
        <v>22.8</v>
      </c>
      <c r="C59" s="1">
        <v>54</v>
      </c>
      <c r="D59" s="41">
        <v>43676</v>
      </c>
      <c r="E59" s="1" t="s">
        <v>2704</v>
      </c>
      <c r="F59" s="1" t="s">
        <v>1554</v>
      </c>
      <c r="G59" s="1" t="s">
        <v>1555</v>
      </c>
      <c r="H59" s="1">
        <v>4</v>
      </c>
      <c r="I59" s="1" t="s">
        <v>75</v>
      </c>
      <c r="J59" s="1" t="s">
        <v>521</v>
      </c>
      <c r="K59" s="1" t="s">
        <v>522</v>
      </c>
      <c r="L59" s="1" t="s">
        <v>78</v>
      </c>
      <c r="M59" s="1" t="s">
        <v>2370</v>
      </c>
      <c r="N59" s="1" t="s">
        <v>95</v>
      </c>
      <c r="O59" s="1" t="s">
        <v>95</v>
      </c>
      <c r="P59" s="1" t="s">
        <v>1596</v>
      </c>
      <c r="Q59" s="42">
        <f t="shared" si="3"/>
        <v>43676</v>
      </c>
      <c r="R59" s="41">
        <v>43699</v>
      </c>
      <c r="S59" s="41">
        <v>43686</v>
      </c>
      <c r="T59" s="43">
        <f t="shared" si="0"/>
        <v>23</v>
      </c>
      <c r="U59" s="44">
        <f t="shared" si="4"/>
        <v>10</v>
      </c>
      <c r="V59" s="45" t="s">
        <v>97</v>
      </c>
      <c r="W59" s="1" t="s">
        <v>1468</v>
      </c>
      <c r="X59" s="1" t="s">
        <v>708</v>
      </c>
      <c r="Y59" s="1" t="s">
        <v>1597</v>
      </c>
      <c r="Z59" s="1"/>
      <c r="AA59" s="1" t="s">
        <v>343</v>
      </c>
      <c r="AB59" s="1" t="s">
        <v>2675</v>
      </c>
    </row>
    <row r="60" spans="1:28" ht="409.5" hidden="1" x14ac:dyDescent="0.25">
      <c r="A60" s="34" t="str">
        <f t="shared" si="1"/>
        <v>3. G.</v>
      </c>
      <c r="B60" s="34" t="str">
        <f t="shared" si="2"/>
        <v>30.7</v>
      </c>
      <c r="C60" s="1">
        <v>55</v>
      </c>
      <c r="D60" s="41">
        <v>43676</v>
      </c>
      <c r="E60" s="1" t="s">
        <v>2705</v>
      </c>
      <c r="F60" s="1" t="s">
        <v>1485</v>
      </c>
      <c r="G60" s="1" t="s">
        <v>1598</v>
      </c>
      <c r="H60" s="1">
        <v>0</v>
      </c>
      <c r="I60" s="1" t="s">
        <v>75</v>
      </c>
      <c r="J60" s="1" t="s">
        <v>644</v>
      </c>
      <c r="K60" s="1" t="s">
        <v>809</v>
      </c>
      <c r="L60" s="1" t="s">
        <v>111</v>
      </c>
      <c r="M60" s="1"/>
      <c r="N60" s="1" t="s">
        <v>346</v>
      </c>
      <c r="O60" s="1" t="s">
        <v>346</v>
      </c>
      <c r="P60" s="1" t="s">
        <v>343</v>
      </c>
      <c r="Q60" s="42">
        <f t="shared" si="3"/>
        <v>43676</v>
      </c>
      <c r="R60" s="41">
        <v>43676</v>
      </c>
      <c r="S60" s="41">
        <v>43676</v>
      </c>
      <c r="T60" s="43">
        <f t="shared" si="0"/>
        <v>0</v>
      </c>
      <c r="U60" s="44">
        <f t="shared" si="4"/>
        <v>0</v>
      </c>
      <c r="V60" s="45" t="s">
        <v>97</v>
      </c>
      <c r="W60" s="1" t="s">
        <v>1468</v>
      </c>
      <c r="X60" s="1" t="s">
        <v>708</v>
      </c>
      <c r="Y60" s="1" t="s">
        <v>1599</v>
      </c>
      <c r="Z60" s="1" t="s">
        <v>353</v>
      </c>
      <c r="AA60" s="1" t="s">
        <v>1600</v>
      </c>
      <c r="AB60" s="1" t="s">
        <v>2675</v>
      </c>
    </row>
    <row r="61" spans="1:28" ht="409.5" x14ac:dyDescent="0.25">
      <c r="A61" s="34" t="str">
        <f t="shared" si="1"/>
        <v>5. F.</v>
      </c>
      <c r="B61" s="34" t="str">
        <f t="shared" si="2"/>
        <v>22.8</v>
      </c>
      <c r="C61" s="1">
        <v>56</v>
      </c>
      <c r="D61" s="41">
        <v>43676</v>
      </c>
      <c r="E61" s="1" t="s">
        <v>2706</v>
      </c>
      <c r="F61" s="1" t="s">
        <v>1554</v>
      </c>
      <c r="G61" s="1" t="s">
        <v>1555</v>
      </c>
      <c r="H61" s="1">
        <v>18</v>
      </c>
      <c r="I61" s="1" t="s">
        <v>75</v>
      </c>
      <c r="J61" s="1" t="s">
        <v>521</v>
      </c>
      <c r="K61" s="1" t="s">
        <v>522</v>
      </c>
      <c r="L61" s="1" t="s">
        <v>78</v>
      </c>
      <c r="M61" s="1" t="s">
        <v>2370</v>
      </c>
      <c r="N61" s="1" t="s">
        <v>95</v>
      </c>
      <c r="O61" s="1" t="s">
        <v>95</v>
      </c>
      <c r="P61" s="1" t="s">
        <v>1601</v>
      </c>
      <c r="Q61" s="42">
        <f t="shared" si="3"/>
        <v>43676</v>
      </c>
      <c r="R61" s="41">
        <v>43699</v>
      </c>
      <c r="S61" s="41">
        <v>43686</v>
      </c>
      <c r="T61" s="43">
        <f t="shared" si="0"/>
        <v>23</v>
      </c>
      <c r="U61" s="44">
        <f t="shared" si="4"/>
        <v>10</v>
      </c>
      <c r="V61" s="45" t="s">
        <v>97</v>
      </c>
      <c r="W61" s="1" t="s">
        <v>1468</v>
      </c>
      <c r="X61" s="1" t="s">
        <v>708</v>
      </c>
      <c r="Y61" s="1" t="s">
        <v>1602</v>
      </c>
      <c r="Z61" s="1"/>
      <c r="AA61" s="1" t="s">
        <v>343</v>
      </c>
      <c r="AB61" s="1" t="s">
        <v>2675</v>
      </c>
    </row>
    <row r="62" spans="1:28" ht="409.5" x14ac:dyDescent="0.25">
      <c r="A62" s="34" t="str">
        <f t="shared" si="1"/>
        <v>5. F.</v>
      </c>
      <c r="B62" s="34" t="str">
        <f t="shared" si="2"/>
        <v>18.8</v>
      </c>
      <c r="C62" s="1">
        <v>57</v>
      </c>
      <c r="D62" s="41">
        <v>43677</v>
      </c>
      <c r="E62" s="1" t="s">
        <v>2707</v>
      </c>
      <c r="F62" s="1" t="s">
        <v>1514</v>
      </c>
      <c r="G62" s="1" t="s">
        <v>1515</v>
      </c>
      <c r="H62" s="1">
        <v>20</v>
      </c>
      <c r="I62" s="1" t="s">
        <v>75</v>
      </c>
      <c r="J62" s="1" t="s">
        <v>521</v>
      </c>
      <c r="K62" s="1" t="s">
        <v>522</v>
      </c>
      <c r="L62" s="1" t="s">
        <v>78</v>
      </c>
      <c r="M62" s="1" t="s">
        <v>2525</v>
      </c>
      <c r="N62" s="1" t="s">
        <v>95</v>
      </c>
      <c r="O62" s="1" t="s">
        <v>95</v>
      </c>
      <c r="P62" s="1" t="s">
        <v>2708</v>
      </c>
      <c r="Q62" s="42">
        <f t="shared" si="3"/>
        <v>43677</v>
      </c>
      <c r="R62" s="41">
        <v>43695</v>
      </c>
      <c r="S62" s="41">
        <v>43677</v>
      </c>
      <c r="T62" s="43">
        <f t="shared" si="0"/>
        <v>18</v>
      </c>
      <c r="U62" s="44">
        <f t="shared" si="4"/>
        <v>0</v>
      </c>
      <c r="V62" s="45" t="s">
        <v>97</v>
      </c>
      <c r="W62" s="1" t="s">
        <v>1468</v>
      </c>
      <c r="X62" s="1" t="s">
        <v>2709</v>
      </c>
      <c r="Y62" s="1" t="s">
        <v>2710</v>
      </c>
      <c r="Z62" s="1"/>
      <c r="AA62" s="1" t="s">
        <v>343</v>
      </c>
      <c r="AB62" s="1" t="s">
        <v>2675</v>
      </c>
    </row>
    <row r="63" spans="1:28" ht="409.5" x14ac:dyDescent="0.25">
      <c r="A63" s="34" t="str">
        <f t="shared" si="1"/>
        <v>5. F.</v>
      </c>
      <c r="B63" s="34" t="str">
        <f t="shared" si="2"/>
        <v>19.8</v>
      </c>
      <c r="C63" s="1">
        <v>58</v>
      </c>
      <c r="D63" s="41">
        <v>43677</v>
      </c>
      <c r="E63" s="1" t="s">
        <v>2711</v>
      </c>
      <c r="F63" s="1" t="s">
        <v>1502</v>
      </c>
      <c r="G63" s="1" t="s">
        <v>2712</v>
      </c>
      <c r="H63" s="1">
        <v>10</v>
      </c>
      <c r="I63" s="1" t="s">
        <v>75</v>
      </c>
      <c r="J63" s="1" t="s">
        <v>521</v>
      </c>
      <c r="K63" s="1" t="s">
        <v>522</v>
      </c>
      <c r="L63" s="1" t="s">
        <v>78</v>
      </c>
      <c r="M63" s="1" t="s">
        <v>2370</v>
      </c>
      <c r="N63" s="1" t="s">
        <v>95</v>
      </c>
      <c r="O63" s="1" t="s">
        <v>95</v>
      </c>
      <c r="P63" s="1" t="s">
        <v>2713</v>
      </c>
      <c r="Q63" s="42">
        <f t="shared" si="3"/>
        <v>43677</v>
      </c>
      <c r="R63" s="41">
        <v>43696</v>
      </c>
      <c r="S63" s="41">
        <v>43691</v>
      </c>
      <c r="T63" s="43">
        <f t="shared" si="0"/>
        <v>19</v>
      </c>
      <c r="U63" s="44">
        <f t="shared" si="4"/>
        <v>14</v>
      </c>
      <c r="V63" s="45" t="s">
        <v>97</v>
      </c>
      <c r="W63" s="1" t="s">
        <v>1468</v>
      </c>
      <c r="X63" s="1" t="s">
        <v>2709</v>
      </c>
      <c r="Y63" s="1" t="s">
        <v>2714</v>
      </c>
      <c r="Z63" s="1"/>
      <c r="AA63" s="1" t="s">
        <v>343</v>
      </c>
      <c r="AB63" s="1" t="s">
        <v>2675</v>
      </c>
    </row>
    <row r="64" spans="1:28" hidden="1" x14ac:dyDescent="0.25">
      <c r="A64" s="34" t="str">
        <f t="shared" si="1"/>
        <v xml:space="preserve"> </v>
      </c>
      <c r="B64" s="34" t="str">
        <f t="shared" si="2"/>
        <v/>
      </c>
      <c r="C64" s="1">
        <v>59</v>
      </c>
      <c r="D64" s="41"/>
      <c r="E64" s="1"/>
      <c r="F64" s="1"/>
      <c r="G64" s="1"/>
      <c r="H64" s="1"/>
      <c r="I64" s="1"/>
      <c r="J64" s="1"/>
      <c r="K64" s="1"/>
      <c r="L64" s="1"/>
      <c r="M64" s="1"/>
      <c r="N64" s="1"/>
      <c r="O64" s="1"/>
      <c r="P64" s="42" t="str">
        <f t="shared" ref="P64:P70" si="5">+IF(D64&lt;&gt;"",D64,"")</f>
        <v/>
      </c>
      <c r="Q64" s="41"/>
      <c r="R64" s="41"/>
      <c r="S64" s="43" t="str">
        <f t="shared" ref="S64:S70" si="6">IF(P64&lt;&gt;"",_xlfn.DAYS(Q64,P64),"")</f>
        <v/>
      </c>
      <c r="T64" s="44" t="str">
        <f t="shared" ref="T64:T70" si="7">IF(P64&lt;&gt;"",_xlfn.DAYS(R64,P64),"")</f>
        <v/>
      </c>
      <c r="U64" s="45"/>
      <c r="V64" s="1"/>
      <c r="W64" s="1"/>
      <c r="X64" s="1"/>
      <c r="Y64" s="1"/>
      <c r="Z64" s="1"/>
      <c r="AA64" s="46"/>
    </row>
    <row r="65" spans="1:27" hidden="1"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hidden="1"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hidden="1"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hidden="1"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hidden="1"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hidden="1"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hidden="1"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hidden="1"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hidden="1"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hidden="1"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hidden="1"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hidden="1"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hidden="1"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hidden="1"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hidden="1"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hidden="1"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hidden="1"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hidden="1"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hidden="1"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hidden="1"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hidden="1"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hidden="1"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hidden="1"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hidden="1"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hidden="1"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hidden="1"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hidden="1"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hidden="1"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hidden="1"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hidden="1"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hidden="1"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hidden="1"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hidden="1"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hidden="1"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hidden="1"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hidden="1"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hidden="1"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hidden="1"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hidden="1"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hidden="1"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hidden="1"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hidden="1"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hidden="1"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hidden="1"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hidden="1"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hidden="1"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hidden="1"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hidden="1"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hidden="1"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hidden="1"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hidden="1"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hidden="1"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hidden="1"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hidden="1"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hidden="1"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hidden="1"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hidden="1"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hidden="1"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hidden="1"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hidden="1"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hidden="1"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hidden="1"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hidden="1"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hidden="1"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hidden="1"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hidden="1"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hidden="1"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hidden="1"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hidden="1"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hidden="1"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hidden="1"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hidden="1"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hidden="1"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hidden="1"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hidden="1"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hidden="1"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hidden="1"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hidden="1"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hidden="1"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hidden="1"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hidden="1"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hidden="1"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hidden="1"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hidden="1"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hidden="1"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hidden="1"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hidden="1"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hidden="1"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hidden="1"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hidden="1"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hidden="1"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hidden="1"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hidden="1"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hidden="1"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hidden="1"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hidden="1"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hidden="1"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hidden="1"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hidden="1"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hidden="1"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hidden="1"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hidden="1"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hidden="1"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hidden="1"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hidden="1"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hidden="1"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hidden="1"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hidden="1"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hidden="1"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hidden="1"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hidden="1"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hidden="1"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hidden="1"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hidden="1"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hidden="1"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hidden="1"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hidden="1"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hidden="1"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hidden="1"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hidden="1"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hidden="1"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hidden="1"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hidden="1"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hidden="1"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hidden="1"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hidden="1"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hidden="1"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hidden="1"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hidden="1"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hidden="1"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hidden="1"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hidden="1"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hidden="1"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hidden="1"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hidden="1"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hidden="1"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hidden="1"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hidden="1"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hidden="1"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autoFilter ref="A5:AE203">
    <filterColumn colId="13">
      <filters>
        <filter val="SÍ"/>
      </filters>
    </filterColumn>
  </autoFilter>
  <mergeCells count="5">
    <mergeCell ref="C1:D4"/>
    <mergeCell ref="E1:AA1"/>
    <mergeCell ref="E2:AA2"/>
    <mergeCell ref="E4:AA4"/>
    <mergeCell ref="E3:AA3"/>
  </mergeCells>
  <conditionalFormatting sqref="T64:T203">
    <cfRule type="cellIs" dxfId="128" priority="120" operator="greaterThan">
      <formula>S64</formula>
    </cfRule>
  </conditionalFormatting>
  <conditionalFormatting sqref="T64:T203">
    <cfRule type="cellIs" dxfId="127" priority="119" operator="lessThan">
      <formula>S64</formula>
    </cfRule>
  </conditionalFormatting>
  <conditionalFormatting sqref="T64:T203">
    <cfRule type="cellIs" dxfId="126" priority="118" operator="equal">
      <formula>S64</formula>
    </cfRule>
  </conditionalFormatting>
  <conditionalFormatting sqref="U6:U63">
    <cfRule type="cellIs" dxfId="125" priority="6" operator="greaterThan">
      <formula>T6</formula>
    </cfRule>
  </conditionalFormatting>
  <conditionalFormatting sqref="U6:U63">
    <cfRule type="cellIs" dxfId="124" priority="5" operator="lessThan">
      <formula>T6</formula>
    </cfRule>
  </conditionalFormatting>
  <conditionalFormatting sqref="U6:U63">
    <cfRule type="cellIs" dxfId="123"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15" operator="equal" id="{CCD449BE-D91D-440F-8FB5-145AB9166F6F}">
            <xm:f>'C:\Users\Lenovo\Documents\procedimiento de participacion\[PM06-PR04-F02.xlsx]LD'!#REF!</xm:f>
            <x14:dxf>
              <font>
                <color rgb="FF9C6500"/>
              </font>
              <fill>
                <patternFill>
                  <bgColor rgb="FFFFEB9C"/>
                </patternFill>
              </fill>
            </x14:dxf>
          </x14:cfRule>
          <x14:cfRule type="cellIs" priority="116" operator="equal" id="{95C9CCD9-C5F9-4E0A-AE1D-BD166D0208D6}">
            <xm:f>'C:\Users\Lenovo\Documents\procedimiento de participacion\[PM06-PR04-F02.xlsx]LD'!#REF!</xm:f>
            <x14:dxf>
              <font>
                <color rgb="FF9C0006"/>
              </font>
              <fill>
                <patternFill>
                  <bgColor rgb="FFFFC7CE"/>
                </patternFill>
              </fill>
            </x14:dxf>
          </x14:cfRule>
          <x14:cfRule type="cellIs" priority="117" operator="equal" id="{7D2D5A93-8A2C-4B85-9741-AF4F336B90A9}">
            <xm:f>'C:\Users\Lenovo\Documents\procedimiento de participacion\[PM06-PR04-F02.xlsx]LD'!#REF!</xm:f>
            <x14:dxf>
              <font>
                <color rgb="FF006100"/>
              </font>
              <fill>
                <patternFill>
                  <bgColor rgb="FFC6EFCE"/>
                </patternFill>
              </fill>
            </x14:dxf>
          </x14:cfRule>
          <xm:sqref>U64:U203</xm:sqref>
        </x14:conditionalFormatting>
        <x14:conditionalFormatting xmlns:xm="http://schemas.microsoft.com/office/excel/2006/main">
          <x14:cfRule type="cellIs" priority="1" operator="equal" id="{761BD481-07AC-4309-B274-04EF47C318FF}">
            <xm:f>'\\storage_Admin\CentrosLocalesMovilidad\2019\POA\SEPTIEMBRE\11. SUBA\[FX 11.xlsx]LD'!#REF!</xm:f>
            <x14:dxf>
              <font>
                <color rgb="FF9C6500"/>
              </font>
              <fill>
                <patternFill>
                  <bgColor rgb="FFFFEB9C"/>
                </patternFill>
              </fill>
            </x14:dxf>
          </x14:cfRule>
          <x14:cfRule type="cellIs" priority="2" operator="equal" id="{B4244E38-8E8D-4127-9E0F-3066F234D5BE}">
            <xm:f>'\\storage_Admin\CentrosLocalesMovilidad\2019\POA\SEPTIEMBRE\11. SUBA\[FX 11.xlsx]LD'!#REF!</xm:f>
            <x14:dxf>
              <font>
                <color rgb="FF9C0006"/>
              </font>
              <fill>
                <patternFill>
                  <bgColor rgb="FFFFC7CE"/>
                </patternFill>
              </fill>
            </x14:dxf>
          </x14:cfRule>
          <x14:cfRule type="cellIs" priority="3" operator="equal" id="{5223F9E5-1994-4A33-A6E2-F3B35E1192B5}">
            <xm:f>'\\storage_Admin\CentrosLocalesMovilidad\2019\POA\SEPTIEMBRE\11. SUBA\[FX 11.xlsx]LD'!#REF!</xm:f>
            <x14:dxf>
              <font>
                <color rgb="FF006100"/>
              </font>
              <fill>
                <patternFill>
                  <bgColor rgb="FFC6EFCE"/>
                </patternFill>
              </fill>
            </x14:dxf>
          </x14:cfRule>
          <xm:sqref>V6:V63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F64:F203</xm:sqref>
        </x14:dataValidation>
        <x14:dataValidation type="list" allowBlank="1" showInputMessage="1" showErrorMessage="1">
          <x14:formula1>
            <xm:f>'C:\Users\Lenovo\Documents\procedimiento de participacion\[PM06-PR04-F02.xlsx]LD'!#REF!</xm:f>
          </x14:formula1>
          <xm:sqref>Y64:Y203 U64:U203 I64:N203</xm:sqref>
        </x14:dataValidation>
        <x14:dataValidation type="list" allowBlank="1" showInputMessage="1" showErrorMessage="1">
          <x14:formula1>
            <xm:f>'\\storage_Admin\CentrosLocalesMovilidad\2019\POA\SEPTIEMBRE\11. SUBA\[FX 11.xlsx]LD'!#REF!</xm:f>
          </x14:formula1>
          <xm:sqref>M6:M63</xm:sqref>
        </x14:dataValidation>
        <x14:dataValidation type="list" allowBlank="1" showInputMessage="1" showErrorMessage="1">
          <x14:formula1>
            <xm:f>'\\storage_Admin\CentrosLocalesMovilidad\2019\POA\SEPTIEMBRE\11. SUBA\[FX 11.xlsx]LD'!#REF!</xm:f>
          </x14:formula1>
          <xm:sqref>F6:F63</xm:sqref>
        </x14:dataValidation>
        <x14:dataValidation type="list" allowBlank="1" showInputMessage="1" showErrorMessage="1">
          <x14:formula1>
            <xm:f>'\\storage_Admin\CentrosLocalesMovilidad\2019\POA\SEPTIEMBRE\11. SUBA\[FX 11.xlsx]LD'!#REF!</xm:f>
          </x14:formula1>
          <xm:sqref>L6:L63</xm:sqref>
        </x14:dataValidation>
        <x14:dataValidation type="list" allowBlank="1" showInputMessage="1" showErrorMessage="1">
          <x14:formula1>
            <xm:f>'\\storage_Admin\CentrosLocalesMovilidad\2019\POA\SEPTIEMBRE\11. SUBA\[FX 11.xlsx]LD'!#REF!</xm:f>
          </x14:formula1>
          <xm:sqref>Z6:Z63</xm:sqref>
        </x14:dataValidation>
        <x14:dataValidation type="list" allowBlank="1" showInputMessage="1" showErrorMessage="1">
          <x14:formula1>
            <xm:f>'\\storage_Admin\CentrosLocalesMovilidad\2019\POA\SEPTIEMBRE\11. SUBA\[FX 11.xlsx]LD'!#REF!</xm:f>
          </x14:formula1>
          <xm:sqref>N6:O63</xm:sqref>
        </x14:dataValidation>
        <x14:dataValidation type="list" allowBlank="1" showInputMessage="1" showErrorMessage="1">
          <x14:formula1>
            <xm:f>'\\storage_Admin\CentrosLocalesMovilidad\2019\POA\SEPTIEMBRE\11. SUBA\[FX 11.xlsx]LD'!#REF!</xm:f>
          </x14:formula1>
          <xm:sqref>K6:K63</xm:sqref>
        </x14:dataValidation>
        <x14:dataValidation type="list" allowBlank="1" showInputMessage="1" showErrorMessage="1">
          <x14:formula1>
            <xm:f>'\\storage_Admin\CentrosLocalesMovilidad\2019\POA\SEPTIEMBRE\11. SUBA\[FX 11.xlsx]LD'!#REF!</xm:f>
          </x14:formula1>
          <xm:sqref>J6:J63</xm:sqref>
        </x14:dataValidation>
        <x14:dataValidation type="list" allowBlank="1" showInputMessage="1" showErrorMessage="1">
          <x14:formula1>
            <xm:f>'\\storage_Admin\CentrosLocalesMovilidad\2019\POA\SEPTIEMBRE\11. SUBA\[FX 11.xlsx]LD'!#REF!</xm:f>
          </x14:formula1>
          <xm:sqref>V6:V63</xm:sqref>
        </x14:dataValidation>
        <x14:dataValidation type="list" allowBlank="1" showInputMessage="1" showErrorMessage="1">
          <x14:formula1>
            <xm:f>'\\storage_Admin\CentrosLocalesMovilidad\2019\POA\SEPTIEMBRE\11. SUBA\[FX 11.xlsx]LD'!#REF!</xm:f>
          </x14:formula1>
          <xm:sqref>I6:I63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M5" workbookViewId="0">
      <selection activeCell="AC8" activeCellId="1" sqref="AC6:AD6 AC8:AE14"/>
      <pivotSelection pane="bottomRight" activeRow="7" activeCol="28" previousRow="7" previousCol="28" click="1" r:id="rId1">
        <pivotArea type="all" dataOnly="0" outline="0" fieldPosition="0"/>
      </pivotSelection>
    </sheetView>
  </sheetViews>
  <sheetFormatPr baseColWidth="10" defaultRowHeight="15" x14ac:dyDescent="0.25"/>
  <cols>
    <col min="1" max="1" width="0" hidden="1" customWidth="1"/>
    <col min="2" max="2" width="8.28515625" hidden="1" customWidth="1"/>
    <col min="29" max="29" width="32.42578125" bestFit="1" customWidth="1"/>
    <col min="30" max="30" width="22.42578125" bestFit="1"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31" ht="67.5" x14ac:dyDescent="0.25">
      <c r="A6" s="34" t="str">
        <f>+CONCATENATE(LEFT(K6,2)," ",LEFT(L6,2))</f>
        <v>6. O.</v>
      </c>
      <c r="B6" s="34" t="str">
        <f>IF(R6&lt;&gt;"",CONCATENATE(DAY(R6),".",MONTH(R6)),"")</f>
        <v>2.7</v>
      </c>
      <c r="C6" s="1">
        <v>1</v>
      </c>
      <c r="D6" s="41">
        <v>43648</v>
      </c>
      <c r="E6" s="1" t="s">
        <v>1603</v>
      </c>
      <c r="F6" s="1" t="s">
        <v>1344</v>
      </c>
      <c r="G6" s="1" t="s">
        <v>1604</v>
      </c>
      <c r="H6" s="1">
        <v>3</v>
      </c>
      <c r="I6" s="1" t="s">
        <v>75</v>
      </c>
      <c r="J6" s="1" t="s">
        <v>222</v>
      </c>
      <c r="K6" s="1" t="s">
        <v>696</v>
      </c>
      <c r="L6" s="1" t="s">
        <v>692</v>
      </c>
      <c r="M6" s="1"/>
      <c r="N6" s="1" t="s">
        <v>346</v>
      </c>
      <c r="O6" s="1" t="s">
        <v>1605</v>
      </c>
      <c r="P6" s="1" t="s">
        <v>1606</v>
      </c>
      <c r="Q6" s="42">
        <f>+IF(D6&lt;&gt;"",D6,"")</f>
        <v>43648</v>
      </c>
      <c r="R6" s="41">
        <v>43648</v>
      </c>
      <c r="S6" s="41">
        <v>43648</v>
      </c>
      <c r="T6" s="43">
        <f t="shared" ref="T6:T70" si="0">IF(Q6&lt;&gt;"",_xlfn.DAYS(R6,Q6),"")</f>
        <v>0</v>
      </c>
      <c r="U6" s="44">
        <f>IF(Q6&lt;&gt;"",_xlfn.DAYS(S6,Q6),"")</f>
        <v>0</v>
      </c>
      <c r="V6" s="45" t="s">
        <v>97</v>
      </c>
      <c r="W6" s="1" t="s">
        <v>98</v>
      </c>
      <c r="X6" s="1" t="s">
        <v>1607</v>
      </c>
      <c r="Y6" s="1" t="s">
        <v>1608</v>
      </c>
      <c r="Z6" s="1"/>
      <c r="AA6" s="1" t="s">
        <v>80</v>
      </c>
      <c r="AB6" s="1" t="s">
        <v>2515</v>
      </c>
      <c r="AC6" s="58" t="s">
        <v>62</v>
      </c>
      <c r="AD6" t="s">
        <v>95</v>
      </c>
    </row>
    <row r="7" spans="1:31" ht="67.5" x14ac:dyDescent="0.25">
      <c r="A7" s="34" t="str">
        <f t="shared" ref="A7:A70" si="1">+CONCATENATE(LEFT(K7,2)," ",LEFT(L7,2))</f>
        <v>6. M.</v>
      </c>
      <c r="B7" s="34" t="str">
        <f t="shared" ref="B7:B70" si="2">IF(R7&lt;&gt;"",CONCATENATE(DAY(R7),".",MONTH(R7)),"")</f>
        <v>2.7</v>
      </c>
      <c r="C7" s="1">
        <v>2</v>
      </c>
      <c r="D7" s="41">
        <v>43648</v>
      </c>
      <c r="E7" s="1" t="s">
        <v>1603</v>
      </c>
      <c r="F7" s="1" t="s">
        <v>1344</v>
      </c>
      <c r="G7" s="1" t="s">
        <v>1604</v>
      </c>
      <c r="H7" s="1">
        <v>0</v>
      </c>
      <c r="I7" s="1" t="s">
        <v>75</v>
      </c>
      <c r="J7" s="1" t="s">
        <v>222</v>
      </c>
      <c r="K7" s="1" t="s">
        <v>696</v>
      </c>
      <c r="L7" s="1" t="s">
        <v>697</v>
      </c>
      <c r="M7" s="1"/>
      <c r="N7" s="1" t="s">
        <v>346</v>
      </c>
      <c r="O7" s="1" t="s">
        <v>346</v>
      </c>
      <c r="P7" s="1" t="s">
        <v>1606</v>
      </c>
      <c r="Q7" s="42">
        <f t="shared" ref="Q7:Q70" si="3">+IF(D7&lt;&gt;"",D7,"")</f>
        <v>43648</v>
      </c>
      <c r="R7" s="41">
        <v>43648</v>
      </c>
      <c r="S7" s="41">
        <v>43648</v>
      </c>
      <c r="T7" s="43">
        <f t="shared" si="0"/>
        <v>0</v>
      </c>
      <c r="U7" s="44">
        <f t="shared" ref="U7:U70" si="4">IF(Q7&lt;&gt;"",_xlfn.DAYS(S7,Q7),"")</f>
        <v>0</v>
      </c>
      <c r="V7" s="45" t="s">
        <v>97</v>
      </c>
      <c r="W7" s="1" t="s">
        <v>98</v>
      </c>
      <c r="X7" s="1" t="s">
        <v>1607</v>
      </c>
      <c r="Y7" s="1" t="s">
        <v>1609</v>
      </c>
      <c r="Z7" s="1"/>
      <c r="AA7" s="1" t="s">
        <v>80</v>
      </c>
      <c r="AB7" s="1" t="s">
        <v>2515</v>
      </c>
    </row>
    <row r="8" spans="1:31" ht="56.25" x14ac:dyDescent="0.25">
      <c r="A8" s="34" t="str">
        <f t="shared" si="1"/>
        <v>6. l.</v>
      </c>
      <c r="B8" s="34" t="str">
        <f t="shared" si="2"/>
        <v>2.7</v>
      </c>
      <c r="C8" s="1">
        <v>3</v>
      </c>
      <c r="D8" s="41">
        <v>43648</v>
      </c>
      <c r="E8" s="1" t="s">
        <v>1603</v>
      </c>
      <c r="F8" s="1" t="s">
        <v>1344</v>
      </c>
      <c r="G8" s="1" t="s">
        <v>1604</v>
      </c>
      <c r="H8" s="1">
        <v>0</v>
      </c>
      <c r="I8" s="1" t="s">
        <v>75</v>
      </c>
      <c r="J8" s="1" t="s">
        <v>222</v>
      </c>
      <c r="K8" s="1" t="s">
        <v>696</v>
      </c>
      <c r="L8" s="1" t="s">
        <v>943</v>
      </c>
      <c r="M8" s="1"/>
      <c r="N8" s="1" t="s">
        <v>346</v>
      </c>
      <c r="O8" s="1" t="s">
        <v>346</v>
      </c>
      <c r="P8" s="1" t="s">
        <v>1606</v>
      </c>
      <c r="Q8" s="42">
        <f t="shared" si="3"/>
        <v>43648</v>
      </c>
      <c r="R8" s="41">
        <v>43648</v>
      </c>
      <c r="S8" s="41">
        <v>43648</v>
      </c>
      <c r="T8" s="43">
        <f t="shared" si="0"/>
        <v>0</v>
      </c>
      <c r="U8" s="44">
        <f t="shared" si="4"/>
        <v>0</v>
      </c>
      <c r="V8" s="45" t="s">
        <v>97</v>
      </c>
      <c r="W8" s="1" t="s">
        <v>98</v>
      </c>
      <c r="X8" s="1" t="s">
        <v>1746</v>
      </c>
      <c r="Y8" s="1" t="s">
        <v>1610</v>
      </c>
      <c r="Z8" s="1"/>
      <c r="AA8" s="1" t="s">
        <v>80</v>
      </c>
      <c r="AB8" s="1" t="s">
        <v>2515</v>
      </c>
      <c r="AC8" s="58" t="s">
        <v>2490</v>
      </c>
      <c r="AD8" s="58" t="s">
        <v>2489</v>
      </c>
    </row>
    <row r="9" spans="1:31" ht="101.25" x14ac:dyDescent="0.25">
      <c r="A9" s="34" t="str">
        <f t="shared" si="1"/>
        <v>4. I.</v>
      </c>
      <c r="B9" s="34" t="str">
        <f t="shared" si="2"/>
        <v>3.7</v>
      </c>
      <c r="C9" s="1">
        <v>4</v>
      </c>
      <c r="D9" s="41">
        <v>43649</v>
      </c>
      <c r="E9" s="1" t="s">
        <v>1611</v>
      </c>
      <c r="F9" s="1" t="s">
        <v>1344</v>
      </c>
      <c r="G9" s="1" t="s">
        <v>1612</v>
      </c>
      <c r="H9" s="1">
        <v>0</v>
      </c>
      <c r="I9" s="1" t="s">
        <v>75</v>
      </c>
      <c r="J9" s="1" t="s">
        <v>344</v>
      </c>
      <c r="K9" s="1" t="s">
        <v>345</v>
      </c>
      <c r="L9" s="1" t="s">
        <v>309</v>
      </c>
      <c r="M9" s="1"/>
      <c r="N9" s="1" t="s">
        <v>346</v>
      </c>
      <c r="O9" s="1" t="s">
        <v>346</v>
      </c>
      <c r="P9" s="1" t="s">
        <v>1606</v>
      </c>
      <c r="Q9" s="42">
        <f t="shared" si="3"/>
        <v>43649</v>
      </c>
      <c r="R9" s="41">
        <v>43649</v>
      </c>
      <c r="S9" s="41">
        <v>43649</v>
      </c>
      <c r="T9" s="43">
        <f t="shared" si="0"/>
        <v>0</v>
      </c>
      <c r="U9" s="44">
        <f t="shared" si="4"/>
        <v>0</v>
      </c>
      <c r="V9" s="45" t="s">
        <v>97</v>
      </c>
      <c r="W9" s="1" t="s">
        <v>98</v>
      </c>
      <c r="X9" s="1" t="s">
        <v>1613</v>
      </c>
      <c r="Y9" s="1" t="s">
        <v>1614</v>
      </c>
      <c r="Z9" s="1"/>
      <c r="AA9" s="1" t="s">
        <v>80</v>
      </c>
      <c r="AB9" s="1" t="s">
        <v>2515</v>
      </c>
      <c r="AC9" s="58" t="s">
        <v>2478</v>
      </c>
      <c r="AD9" t="s">
        <v>97</v>
      </c>
      <c r="AE9" t="s">
        <v>2477</v>
      </c>
    </row>
    <row r="10" spans="1:31" ht="157.5" x14ac:dyDescent="0.25">
      <c r="A10" s="34" t="str">
        <f t="shared" si="1"/>
        <v>4. F.</v>
      </c>
      <c r="B10" s="34" t="str">
        <f t="shared" si="2"/>
        <v>29.7</v>
      </c>
      <c r="C10" s="1">
        <v>5</v>
      </c>
      <c r="D10" s="41">
        <v>43649</v>
      </c>
      <c r="E10" s="1" t="s">
        <v>1615</v>
      </c>
      <c r="F10" s="1" t="s">
        <v>1344</v>
      </c>
      <c r="G10" s="1" t="s">
        <v>1604</v>
      </c>
      <c r="H10" s="1">
        <v>6</v>
      </c>
      <c r="I10" s="1" t="s">
        <v>75</v>
      </c>
      <c r="J10" s="1" t="s">
        <v>344</v>
      </c>
      <c r="K10" s="1" t="s">
        <v>345</v>
      </c>
      <c r="L10" s="1" t="s">
        <v>78</v>
      </c>
      <c r="M10" s="1" t="s">
        <v>2370</v>
      </c>
      <c r="N10" s="1" t="s">
        <v>95</v>
      </c>
      <c r="O10" s="1" t="s">
        <v>346</v>
      </c>
      <c r="P10" s="1" t="s">
        <v>1616</v>
      </c>
      <c r="Q10" s="42">
        <f t="shared" si="3"/>
        <v>43649</v>
      </c>
      <c r="R10" s="41">
        <v>43675</v>
      </c>
      <c r="S10" s="41">
        <v>43675</v>
      </c>
      <c r="T10" s="43">
        <f t="shared" si="0"/>
        <v>26</v>
      </c>
      <c r="U10" s="44">
        <f t="shared" si="4"/>
        <v>26</v>
      </c>
      <c r="V10" s="45" t="s">
        <v>97</v>
      </c>
      <c r="W10" s="1" t="s">
        <v>98</v>
      </c>
      <c r="X10" s="1" t="s">
        <v>1617</v>
      </c>
      <c r="Y10" s="1" t="s">
        <v>1618</v>
      </c>
      <c r="Z10" s="1"/>
      <c r="AA10" s="1" t="s">
        <v>80</v>
      </c>
      <c r="AB10" s="1" t="s">
        <v>2515</v>
      </c>
      <c r="AC10" s="32" t="s">
        <v>2519</v>
      </c>
      <c r="AD10" s="31">
        <v>1</v>
      </c>
      <c r="AE10" s="31">
        <v>1</v>
      </c>
    </row>
    <row r="11" spans="1:31" ht="90" x14ac:dyDescent="0.25">
      <c r="A11" s="34" t="str">
        <f t="shared" si="1"/>
        <v>3. G.</v>
      </c>
      <c r="B11" s="34" t="str">
        <f t="shared" si="2"/>
        <v>3.7</v>
      </c>
      <c r="C11" s="1">
        <v>6</v>
      </c>
      <c r="D11" s="41">
        <v>43649</v>
      </c>
      <c r="E11" s="1" t="s">
        <v>1619</v>
      </c>
      <c r="F11" s="1" t="s">
        <v>1344</v>
      </c>
      <c r="G11" s="1" t="s">
        <v>1604</v>
      </c>
      <c r="H11" s="1">
        <v>0</v>
      </c>
      <c r="I11" s="1" t="s">
        <v>75</v>
      </c>
      <c r="J11" s="1" t="s">
        <v>644</v>
      </c>
      <c r="K11" s="1" t="s">
        <v>809</v>
      </c>
      <c r="L11" s="1" t="s">
        <v>111</v>
      </c>
      <c r="M11" s="1"/>
      <c r="N11" s="1" t="s">
        <v>346</v>
      </c>
      <c r="O11" s="1" t="s">
        <v>346</v>
      </c>
      <c r="P11" s="1" t="s">
        <v>1606</v>
      </c>
      <c r="Q11" s="42">
        <f t="shared" si="3"/>
        <v>43649</v>
      </c>
      <c r="R11" s="41">
        <v>43649</v>
      </c>
      <c r="S11" s="41">
        <v>43649</v>
      </c>
      <c r="T11" s="43">
        <f t="shared" si="0"/>
        <v>0</v>
      </c>
      <c r="U11" s="44">
        <f t="shared" si="4"/>
        <v>0</v>
      </c>
      <c r="V11" s="45" t="s">
        <v>97</v>
      </c>
      <c r="W11" s="1" t="s">
        <v>98</v>
      </c>
      <c r="X11" s="1" t="s">
        <v>1613</v>
      </c>
      <c r="Y11" s="1" t="s">
        <v>1620</v>
      </c>
      <c r="Z11" s="1" t="s">
        <v>353</v>
      </c>
      <c r="AA11" s="1" t="s">
        <v>581</v>
      </c>
      <c r="AB11" s="1" t="s">
        <v>2515</v>
      </c>
      <c r="AC11" s="32" t="s">
        <v>2370</v>
      </c>
      <c r="AD11" s="31">
        <v>5</v>
      </c>
      <c r="AE11" s="31">
        <v>5</v>
      </c>
    </row>
    <row r="12" spans="1:31" ht="101.25" x14ac:dyDescent="0.25">
      <c r="A12" s="34" t="str">
        <f t="shared" si="1"/>
        <v>1. E.</v>
      </c>
      <c r="B12" s="34" t="str">
        <f t="shared" si="2"/>
        <v>4.7</v>
      </c>
      <c r="C12" s="1">
        <v>7</v>
      </c>
      <c r="D12" s="41">
        <v>43650</v>
      </c>
      <c r="E12" s="1" t="s">
        <v>1621</v>
      </c>
      <c r="F12" s="1" t="s">
        <v>1622</v>
      </c>
      <c r="G12" s="1" t="s">
        <v>1623</v>
      </c>
      <c r="H12" s="1">
        <v>16</v>
      </c>
      <c r="I12" s="1" t="s">
        <v>75</v>
      </c>
      <c r="J12" s="1" t="s">
        <v>104</v>
      </c>
      <c r="K12" s="1" t="s">
        <v>105</v>
      </c>
      <c r="L12" s="1" t="s">
        <v>106</v>
      </c>
      <c r="M12" s="1"/>
      <c r="N12" s="1" t="s">
        <v>346</v>
      </c>
      <c r="O12" s="1" t="s">
        <v>346</v>
      </c>
      <c r="P12" s="1" t="s">
        <v>1606</v>
      </c>
      <c r="Q12" s="42">
        <f t="shared" si="3"/>
        <v>43650</v>
      </c>
      <c r="R12" s="41">
        <v>43650</v>
      </c>
      <c r="S12" s="41">
        <v>43650</v>
      </c>
      <c r="T12" s="43">
        <f t="shared" si="0"/>
        <v>0</v>
      </c>
      <c r="U12" s="44">
        <f t="shared" si="4"/>
        <v>0</v>
      </c>
      <c r="V12" s="45" t="s">
        <v>97</v>
      </c>
      <c r="W12" s="1" t="s">
        <v>98</v>
      </c>
      <c r="X12" s="1" t="s">
        <v>1613</v>
      </c>
      <c r="Y12" s="1" t="s">
        <v>1624</v>
      </c>
      <c r="Z12" s="1"/>
      <c r="AA12" s="1" t="s">
        <v>80</v>
      </c>
      <c r="AB12" s="1" t="s">
        <v>2515</v>
      </c>
      <c r="AC12" s="32" t="s">
        <v>2372</v>
      </c>
      <c r="AD12" s="31">
        <v>1</v>
      </c>
      <c r="AE12" s="31">
        <v>1</v>
      </c>
    </row>
    <row r="13" spans="1:31" ht="112.5" x14ac:dyDescent="0.25">
      <c r="A13" s="34" t="str">
        <f t="shared" si="1"/>
        <v>1. E.</v>
      </c>
      <c r="B13" s="34" t="str">
        <f t="shared" si="2"/>
        <v>4.7</v>
      </c>
      <c r="C13" s="1">
        <v>8</v>
      </c>
      <c r="D13" s="41">
        <v>43650</v>
      </c>
      <c r="E13" s="1" t="s">
        <v>1625</v>
      </c>
      <c r="F13" s="1" t="s">
        <v>1622</v>
      </c>
      <c r="G13" s="1" t="s">
        <v>1623</v>
      </c>
      <c r="H13" s="1">
        <v>16</v>
      </c>
      <c r="I13" s="1" t="s">
        <v>75</v>
      </c>
      <c r="J13" s="1" t="s">
        <v>104</v>
      </c>
      <c r="K13" s="1" t="s">
        <v>105</v>
      </c>
      <c r="L13" s="1" t="s">
        <v>106</v>
      </c>
      <c r="M13" s="1"/>
      <c r="N13" s="1" t="s">
        <v>346</v>
      </c>
      <c r="O13" s="1" t="s">
        <v>346</v>
      </c>
      <c r="P13" s="1" t="s">
        <v>1606</v>
      </c>
      <c r="Q13" s="42">
        <f t="shared" si="3"/>
        <v>43650</v>
      </c>
      <c r="R13" s="41">
        <v>43650</v>
      </c>
      <c r="S13" s="41">
        <v>43650</v>
      </c>
      <c r="T13" s="43">
        <f t="shared" si="0"/>
        <v>0</v>
      </c>
      <c r="U13" s="44">
        <f t="shared" si="4"/>
        <v>0</v>
      </c>
      <c r="V13" s="45" t="s">
        <v>97</v>
      </c>
      <c r="W13" s="1" t="s">
        <v>98</v>
      </c>
      <c r="X13" s="1" t="s">
        <v>1613</v>
      </c>
      <c r="Y13" s="1" t="s">
        <v>1626</v>
      </c>
      <c r="Z13" s="1"/>
      <c r="AA13" s="1" t="s">
        <v>80</v>
      </c>
      <c r="AB13" s="1" t="s">
        <v>2515</v>
      </c>
      <c r="AC13" s="32" t="s">
        <v>2371</v>
      </c>
      <c r="AD13" s="31">
        <v>2</v>
      </c>
      <c r="AE13" s="31">
        <v>2</v>
      </c>
    </row>
    <row r="14" spans="1:31" ht="303.75" x14ac:dyDescent="0.25">
      <c r="A14" s="34" t="str">
        <f t="shared" si="1"/>
        <v>1. E.</v>
      </c>
      <c r="B14" s="34" t="str">
        <f t="shared" si="2"/>
        <v>4.7</v>
      </c>
      <c r="C14" s="1">
        <v>9</v>
      </c>
      <c r="D14" s="41">
        <v>43650</v>
      </c>
      <c r="E14" s="1" t="s">
        <v>1627</v>
      </c>
      <c r="F14" s="1" t="s">
        <v>1628</v>
      </c>
      <c r="G14" s="1" t="s">
        <v>1629</v>
      </c>
      <c r="H14" s="1">
        <v>0</v>
      </c>
      <c r="I14" s="1" t="s">
        <v>75</v>
      </c>
      <c r="J14" s="1" t="s">
        <v>104</v>
      </c>
      <c r="K14" s="1" t="s">
        <v>105</v>
      </c>
      <c r="L14" s="1" t="s">
        <v>106</v>
      </c>
      <c r="M14" s="1"/>
      <c r="N14" s="1" t="s">
        <v>346</v>
      </c>
      <c r="O14" s="1" t="s">
        <v>346</v>
      </c>
      <c r="P14" s="1" t="s">
        <v>1606</v>
      </c>
      <c r="Q14" s="42">
        <f t="shared" si="3"/>
        <v>43650</v>
      </c>
      <c r="R14" s="41">
        <v>43650</v>
      </c>
      <c r="S14" s="41">
        <v>43650</v>
      </c>
      <c r="T14" s="43">
        <f t="shared" si="0"/>
        <v>0</v>
      </c>
      <c r="U14" s="44">
        <f t="shared" si="4"/>
        <v>0</v>
      </c>
      <c r="V14" s="45" t="s">
        <v>97</v>
      </c>
      <c r="W14" s="1" t="s">
        <v>98</v>
      </c>
      <c r="X14" s="1" t="s">
        <v>1613</v>
      </c>
      <c r="Y14" s="1" t="s">
        <v>1630</v>
      </c>
      <c r="Z14" s="1"/>
      <c r="AA14" s="1" t="s">
        <v>80</v>
      </c>
      <c r="AB14" s="1" t="s">
        <v>2515</v>
      </c>
      <c r="AC14" s="32" t="s">
        <v>2477</v>
      </c>
      <c r="AD14" s="31">
        <v>9</v>
      </c>
      <c r="AE14" s="31">
        <v>9</v>
      </c>
    </row>
    <row r="15" spans="1:31" ht="56.25" x14ac:dyDescent="0.25">
      <c r="A15" s="34" t="str">
        <f t="shared" si="1"/>
        <v>4. K.</v>
      </c>
      <c r="B15" s="34" t="str">
        <f t="shared" si="2"/>
        <v>5.7</v>
      </c>
      <c r="C15" s="1">
        <v>10</v>
      </c>
      <c r="D15" s="41">
        <v>43651</v>
      </c>
      <c r="E15" s="1" t="s">
        <v>1619</v>
      </c>
      <c r="F15" s="1" t="s">
        <v>1344</v>
      </c>
      <c r="G15" s="1" t="s">
        <v>1604</v>
      </c>
      <c r="H15" s="1">
        <v>0</v>
      </c>
      <c r="I15" s="1" t="s">
        <v>75</v>
      </c>
      <c r="J15" s="1" t="s">
        <v>344</v>
      </c>
      <c r="K15" s="1" t="s">
        <v>345</v>
      </c>
      <c r="L15" s="1" t="s">
        <v>752</v>
      </c>
      <c r="M15" s="1"/>
      <c r="N15" s="1" t="s">
        <v>346</v>
      </c>
      <c r="O15" s="1" t="s">
        <v>346</v>
      </c>
      <c r="P15" s="1" t="s">
        <v>1606</v>
      </c>
      <c r="Q15" s="42">
        <f t="shared" si="3"/>
        <v>43651</v>
      </c>
      <c r="R15" s="41">
        <v>43651</v>
      </c>
      <c r="S15" s="41">
        <v>43651</v>
      </c>
      <c r="T15" s="43">
        <f t="shared" si="0"/>
        <v>0</v>
      </c>
      <c r="U15" s="44">
        <f t="shared" si="4"/>
        <v>0</v>
      </c>
      <c r="V15" s="45" t="s">
        <v>97</v>
      </c>
      <c r="W15" s="1" t="s">
        <v>98</v>
      </c>
      <c r="X15" s="1" t="s">
        <v>1631</v>
      </c>
      <c r="Y15" s="1" t="s">
        <v>1632</v>
      </c>
      <c r="Z15" s="1"/>
      <c r="AA15" s="1" t="s">
        <v>80</v>
      </c>
      <c r="AB15" s="1" t="s">
        <v>2515</v>
      </c>
    </row>
    <row r="16" spans="1:31" ht="337.5" x14ac:dyDescent="0.25">
      <c r="A16" s="34" t="str">
        <f t="shared" si="1"/>
        <v>6. N.</v>
      </c>
      <c r="B16" s="34" t="str">
        <f t="shared" si="2"/>
        <v>5.7</v>
      </c>
      <c r="C16" s="1">
        <v>11</v>
      </c>
      <c r="D16" s="41">
        <v>43651</v>
      </c>
      <c r="E16" s="1" t="s">
        <v>1633</v>
      </c>
      <c r="F16" s="1" t="s">
        <v>1634</v>
      </c>
      <c r="G16" s="1" t="s">
        <v>42</v>
      </c>
      <c r="H16" s="1">
        <v>0</v>
      </c>
      <c r="I16" s="1" t="s">
        <v>75</v>
      </c>
      <c r="J16" s="1" t="s">
        <v>222</v>
      </c>
      <c r="K16" s="1" t="s">
        <v>696</v>
      </c>
      <c r="L16" s="1" t="s">
        <v>984</v>
      </c>
      <c r="M16" s="1"/>
      <c r="N16" s="1" t="s">
        <v>346</v>
      </c>
      <c r="O16" s="1" t="s">
        <v>346</v>
      </c>
      <c r="P16" s="1" t="s">
        <v>1606</v>
      </c>
      <c r="Q16" s="42">
        <f t="shared" si="3"/>
        <v>43651</v>
      </c>
      <c r="R16" s="41">
        <v>43651</v>
      </c>
      <c r="S16" s="41">
        <v>43651</v>
      </c>
      <c r="T16" s="43">
        <f t="shared" si="0"/>
        <v>0</v>
      </c>
      <c r="U16" s="44">
        <f t="shared" si="4"/>
        <v>0</v>
      </c>
      <c r="V16" s="45" t="s">
        <v>97</v>
      </c>
      <c r="W16" s="1" t="s">
        <v>98</v>
      </c>
      <c r="X16" s="1" t="s">
        <v>1635</v>
      </c>
      <c r="Y16" s="1" t="s">
        <v>1636</v>
      </c>
      <c r="Z16" s="1"/>
      <c r="AA16" s="1" t="s">
        <v>80</v>
      </c>
      <c r="AB16" s="1" t="s">
        <v>2515</v>
      </c>
    </row>
    <row r="17" spans="1:28" ht="67.5" x14ac:dyDescent="0.25">
      <c r="A17" s="34" t="str">
        <f t="shared" si="1"/>
        <v>6. O.</v>
      </c>
      <c r="B17" s="34" t="str">
        <f t="shared" si="2"/>
        <v>8.7</v>
      </c>
      <c r="C17" s="1">
        <v>12</v>
      </c>
      <c r="D17" s="41">
        <v>43654</v>
      </c>
      <c r="E17" s="1" t="s">
        <v>1603</v>
      </c>
      <c r="F17" s="1" t="s">
        <v>1344</v>
      </c>
      <c r="G17" s="1" t="s">
        <v>1604</v>
      </c>
      <c r="H17" s="1">
        <v>2</v>
      </c>
      <c r="I17" s="1" t="s">
        <v>75</v>
      </c>
      <c r="J17" s="1" t="s">
        <v>222</v>
      </c>
      <c r="K17" s="1" t="s">
        <v>696</v>
      </c>
      <c r="L17" s="1" t="s">
        <v>692</v>
      </c>
      <c r="M17" s="1"/>
      <c r="N17" s="1" t="s">
        <v>346</v>
      </c>
      <c r="O17" s="1" t="s">
        <v>1605</v>
      </c>
      <c r="P17" s="1" t="s">
        <v>1606</v>
      </c>
      <c r="Q17" s="42">
        <f t="shared" si="3"/>
        <v>43654</v>
      </c>
      <c r="R17" s="41">
        <v>43654</v>
      </c>
      <c r="S17" s="41">
        <v>43654</v>
      </c>
      <c r="T17" s="43">
        <f t="shared" si="0"/>
        <v>0</v>
      </c>
      <c r="U17" s="44">
        <f t="shared" si="4"/>
        <v>0</v>
      </c>
      <c r="V17" s="45" t="s">
        <v>97</v>
      </c>
      <c r="W17" s="1" t="s">
        <v>98</v>
      </c>
      <c r="X17" s="1" t="s">
        <v>1607</v>
      </c>
      <c r="Y17" s="1" t="s">
        <v>1608</v>
      </c>
      <c r="Z17" s="1"/>
      <c r="AA17" s="1" t="s">
        <v>80</v>
      </c>
      <c r="AB17" s="1" t="s">
        <v>2515</v>
      </c>
    </row>
    <row r="18" spans="1:28" ht="112.5" x14ac:dyDescent="0.25">
      <c r="A18" s="34" t="str">
        <f t="shared" si="1"/>
        <v>3. G.</v>
      </c>
      <c r="B18" s="34" t="str">
        <f t="shared" si="2"/>
        <v>8.7</v>
      </c>
      <c r="C18" s="1">
        <v>13</v>
      </c>
      <c r="D18" s="41">
        <v>43654</v>
      </c>
      <c r="E18" s="1" t="s">
        <v>1619</v>
      </c>
      <c r="F18" s="1" t="s">
        <v>1344</v>
      </c>
      <c r="G18" s="1" t="s">
        <v>1604</v>
      </c>
      <c r="H18" s="1">
        <v>0</v>
      </c>
      <c r="I18" s="1" t="s">
        <v>75</v>
      </c>
      <c r="J18" s="1" t="s">
        <v>644</v>
      </c>
      <c r="K18" s="1" t="s">
        <v>632</v>
      </c>
      <c r="L18" s="1" t="s">
        <v>111</v>
      </c>
      <c r="M18" s="1"/>
      <c r="N18" s="1" t="s">
        <v>346</v>
      </c>
      <c r="O18" s="1" t="s">
        <v>346</v>
      </c>
      <c r="P18" s="1" t="s">
        <v>1606</v>
      </c>
      <c r="Q18" s="42">
        <f t="shared" si="3"/>
        <v>43654</v>
      </c>
      <c r="R18" s="41">
        <v>43654</v>
      </c>
      <c r="S18" s="41">
        <v>43654</v>
      </c>
      <c r="T18" s="43">
        <f t="shared" si="0"/>
        <v>0</v>
      </c>
      <c r="U18" s="44">
        <f t="shared" si="4"/>
        <v>0</v>
      </c>
      <c r="V18" s="45" t="s">
        <v>97</v>
      </c>
      <c r="W18" s="1" t="s">
        <v>98</v>
      </c>
      <c r="X18" s="1" t="s">
        <v>1613</v>
      </c>
      <c r="Y18" s="1" t="s">
        <v>1637</v>
      </c>
      <c r="Z18" s="1" t="s">
        <v>353</v>
      </c>
      <c r="AA18" s="1" t="s">
        <v>1638</v>
      </c>
      <c r="AB18" s="1" t="s">
        <v>2515</v>
      </c>
    </row>
    <row r="19" spans="1:28" ht="112.5" x14ac:dyDescent="0.25">
      <c r="A19" s="34" t="str">
        <f t="shared" si="1"/>
        <v>3. E.</v>
      </c>
      <c r="B19" s="34" t="str">
        <f t="shared" si="2"/>
        <v>8.7</v>
      </c>
      <c r="C19" s="1">
        <v>14</v>
      </c>
      <c r="D19" s="41">
        <v>43654</v>
      </c>
      <c r="E19" s="1" t="s">
        <v>1615</v>
      </c>
      <c r="F19" s="1" t="s">
        <v>1344</v>
      </c>
      <c r="G19" s="1" t="s">
        <v>1604</v>
      </c>
      <c r="H19" s="1">
        <v>0</v>
      </c>
      <c r="I19" s="1" t="s">
        <v>75</v>
      </c>
      <c r="J19" s="1" t="s">
        <v>644</v>
      </c>
      <c r="K19" s="1" t="s">
        <v>809</v>
      </c>
      <c r="L19" s="1" t="s">
        <v>106</v>
      </c>
      <c r="M19" s="1"/>
      <c r="N19" s="1" t="s">
        <v>346</v>
      </c>
      <c r="O19" s="1" t="s">
        <v>346</v>
      </c>
      <c r="P19" s="1" t="s">
        <v>1606</v>
      </c>
      <c r="Q19" s="42">
        <f t="shared" si="3"/>
        <v>43654</v>
      </c>
      <c r="R19" s="41">
        <v>43654</v>
      </c>
      <c r="S19" s="41">
        <v>43654</v>
      </c>
      <c r="T19" s="43">
        <f t="shared" si="0"/>
        <v>0</v>
      </c>
      <c r="U19" s="44">
        <f t="shared" si="4"/>
        <v>0</v>
      </c>
      <c r="V19" s="45" t="s">
        <v>97</v>
      </c>
      <c r="W19" s="1" t="s">
        <v>98</v>
      </c>
      <c r="X19" s="1" t="s">
        <v>1613</v>
      </c>
      <c r="Y19" s="1" t="s">
        <v>1639</v>
      </c>
      <c r="Z19" s="1"/>
      <c r="AA19" s="1" t="s">
        <v>80</v>
      </c>
      <c r="AB19" s="1" t="s">
        <v>2515</v>
      </c>
    </row>
    <row r="20" spans="1:28" ht="112.5" x14ac:dyDescent="0.25">
      <c r="A20" s="34" t="str">
        <f t="shared" si="1"/>
        <v>3. G.</v>
      </c>
      <c r="B20" s="34" t="str">
        <f t="shared" si="2"/>
        <v>9.7</v>
      </c>
      <c r="C20" s="1">
        <v>15</v>
      </c>
      <c r="D20" s="41">
        <v>43655</v>
      </c>
      <c r="E20" s="1" t="s">
        <v>1615</v>
      </c>
      <c r="F20" s="1" t="s">
        <v>1344</v>
      </c>
      <c r="G20" s="1" t="s">
        <v>1604</v>
      </c>
      <c r="H20" s="1">
        <v>0</v>
      </c>
      <c r="I20" s="1" t="s">
        <v>75</v>
      </c>
      <c r="J20" s="1" t="s">
        <v>644</v>
      </c>
      <c r="K20" s="1" t="s">
        <v>809</v>
      </c>
      <c r="L20" s="1" t="s">
        <v>111</v>
      </c>
      <c r="M20" s="1"/>
      <c r="N20" s="1" t="s">
        <v>346</v>
      </c>
      <c r="O20" s="1" t="s">
        <v>346</v>
      </c>
      <c r="P20" s="1" t="s">
        <v>1606</v>
      </c>
      <c r="Q20" s="42">
        <f t="shared" si="3"/>
        <v>43655</v>
      </c>
      <c r="R20" s="41">
        <v>43655</v>
      </c>
      <c r="S20" s="41">
        <v>43655</v>
      </c>
      <c r="T20" s="43">
        <f t="shared" si="0"/>
        <v>0</v>
      </c>
      <c r="U20" s="44">
        <f t="shared" si="4"/>
        <v>0</v>
      </c>
      <c r="V20" s="45" t="s">
        <v>97</v>
      </c>
      <c r="W20" s="1" t="s">
        <v>98</v>
      </c>
      <c r="X20" s="1" t="s">
        <v>1613</v>
      </c>
      <c r="Y20" s="1" t="s">
        <v>1640</v>
      </c>
      <c r="Z20" s="1" t="s">
        <v>404</v>
      </c>
      <c r="AA20" s="1" t="s">
        <v>80</v>
      </c>
      <c r="AB20" s="1" t="s">
        <v>2515</v>
      </c>
    </row>
    <row r="21" spans="1:28" ht="213.75" x14ac:dyDescent="0.25">
      <c r="A21" s="34" t="str">
        <f t="shared" si="1"/>
        <v>1. E.</v>
      </c>
      <c r="B21" s="34" t="str">
        <f t="shared" si="2"/>
        <v>9.7</v>
      </c>
      <c r="C21" s="1">
        <v>16</v>
      </c>
      <c r="D21" s="41">
        <v>43655</v>
      </c>
      <c r="E21" s="1" t="s">
        <v>1641</v>
      </c>
      <c r="F21" s="1" t="s">
        <v>1628</v>
      </c>
      <c r="G21" s="1" t="s">
        <v>1642</v>
      </c>
      <c r="H21" s="1">
        <v>32</v>
      </c>
      <c r="I21" s="1" t="s">
        <v>75</v>
      </c>
      <c r="J21" s="1" t="s">
        <v>104</v>
      </c>
      <c r="K21" s="1" t="s">
        <v>105</v>
      </c>
      <c r="L21" s="1" t="s">
        <v>106</v>
      </c>
      <c r="M21" s="1"/>
      <c r="N21" s="1" t="s">
        <v>346</v>
      </c>
      <c r="O21" s="1" t="s">
        <v>346</v>
      </c>
      <c r="P21" s="1" t="s">
        <v>1606</v>
      </c>
      <c r="Q21" s="42">
        <f t="shared" si="3"/>
        <v>43655</v>
      </c>
      <c r="R21" s="41">
        <v>43655</v>
      </c>
      <c r="S21" s="41">
        <v>43655</v>
      </c>
      <c r="T21" s="43">
        <f t="shared" si="0"/>
        <v>0</v>
      </c>
      <c r="U21" s="44">
        <f t="shared" si="4"/>
        <v>0</v>
      </c>
      <c r="V21" s="45" t="s">
        <v>97</v>
      </c>
      <c r="W21" s="1" t="s">
        <v>98</v>
      </c>
      <c r="X21" s="1" t="s">
        <v>1613</v>
      </c>
      <c r="Y21" s="1" t="s">
        <v>1643</v>
      </c>
      <c r="Z21" s="1"/>
      <c r="AA21" s="1" t="s">
        <v>80</v>
      </c>
      <c r="AB21" s="1" t="s">
        <v>2515</v>
      </c>
    </row>
    <row r="22" spans="1:28" ht="101.25" x14ac:dyDescent="0.25">
      <c r="A22" s="34" t="str">
        <f t="shared" si="1"/>
        <v>3. G.</v>
      </c>
      <c r="B22" s="34" t="str">
        <f t="shared" si="2"/>
        <v>10.7</v>
      </c>
      <c r="C22" s="1">
        <v>17</v>
      </c>
      <c r="D22" s="41">
        <v>43656</v>
      </c>
      <c r="E22" s="1" t="s">
        <v>1644</v>
      </c>
      <c r="F22" s="1" t="s">
        <v>1634</v>
      </c>
      <c r="G22" s="1" t="s">
        <v>42</v>
      </c>
      <c r="H22" s="1">
        <v>0</v>
      </c>
      <c r="I22" s="1" t="s">
        <v>75</v>
      </c>
      <c r="J22" s="1" t="s">
        <v>644</v>
      </c>
      <c r="K22" s="1" t="s">
        <v>632</v>
      </c>
      <c r="L22" s="1" t="s">
        <v>111</v>
      </c>
      <c r="M22" s="1"/>
      <c r="N22" s="1" t="s">
        <v>346</v>
      </c>
      <c r="O22" s="1" t="s">
        <v>346</v>
      </c>
      <c r="P22" s="1" t="s">
        <v>1606</v>
      </c>
      <c r="Q22" s="42">
        <f t="shared" si="3"/>
        <v>43656</v>
      </c>
      <c r="R22" s="41">
        <v>43656</v>
      </c>
      <c r="S22" s="41">
        <v>43656</v>
      </c>
      <c r="T22" s="43">
        <f t="shared" si="0"/>
        <v>0</v>
      </c>
      <c r="U22" s="44">
        <f t="shared" si="4"/>
        <v>0</v>
      </c>
      <c r="V22" s="45" t="s">
        <v>97</v>
      </c>
      <c r="W22" s="1" t="s">
        <v>98</v>
      </c>
      <c r="X22" s="1" t="s">
        <v>1613</v>
      </c>
      <c r="Y22" s="1" t="s">
        <v>1645</v>
      </c>
      <c r="Z22" s="1" t="s">
        <v>353</v>
      </c>
      <c r="AA22" s="1" t="s">
        <v>1646</v>
      </c>
      <c r="AB22" s="1" t="s">
        <v>2515</v>
      </c>
    </row>
    <row r="23" spans="1:28" ht="112.5" x14ac:dyDescent="0.25">
      <c r="A23" s="34" t="str">
        <f t="shared" si="1"/>
        <v>3. G.</v>
      </c>
      <c r="B23" s="34" t="str">
        <f t="shared" si="2"/>
        <v>10.7</v>
      </c>
      <c r="C23" s="1">
        <v>18</v>
      </c>
      <c r="D23" s="41">
        <v>43656</v>
      </c>
      <c r="E23" s="1" t="s">
        <v>1647</v>
      </c>
      <c r="F23" s="1" t="s">
        <v>1344</v>
      </c>
      <c r="G23" s="1" t="s">
        <v>1648</v>
      </c>
      <c r="H23" s="1">
        <v>0</v>
      </c>
      <c r="I23" s="1" t="s">
        <v>75</v>
      </c>
      <c r="J23" s="1" t="s">
        <v>644</v>
      </c>
      <c r="K23" s="1" t="s">
        <v>632</v>
      </c>
      <c r="L23" s="1" t="s">
        <v>111</v>
      </c>
      <c r="M23" s="1"/>
      <c r="N23" s="1" t="s">
        <v>346</v>
      </c>
      <c r="O23" s="1" t="s">
        <v>346</v>
      </c>
      <c r="P23" s="1" t="s">
        <v>1606</v>
      </c>
      <c r="Q23" s="42">
        <f t="shared" si="3"/>
        <v>43656</v>
      </c>
      <c r="R23" s="41">
        <v>43656</v>
      </c>
      <c r="S23" s="41">
        <v>43656</v>
      </c>
      <c r="T23" s="43">
        <f t="shared" si="0"/>
        <v>0</v>
      </c>
      <c r="U23" s="44">
        <f t="shared" si="4"/>
        <v>0</v>
      </c>
      <c r="V23" s="45" t="s">
        <v>97</v>
      </c>
      <c r="W23" s="1" t="s">
        <v>98</v>
      </c>
      <c r="X23" s="1" t="s">
        <v>1613</v>
      </c>
      <c r="Y23" s="1" t="s">
        <v>1649</v>
      </c>
      <c r="Z23" s="1" t="s">
        <v>353</v>
      </c>
      <c r="AA23" s="1" t="s">
        <v>1650</v>
      </c>
      <c r="AB23" s="1" t="s">
        <v>2515</v>
      </c>
    </row>
    <row r="24" spans="1:28" ht="101.25" x14ac:dyDescent="0.25">
      <c r="A24" s="34" t="str">
        <f t="shared" si="1"/>
        <v>3. G.</v>
      </c>
      <c r="B24" s="34" t="str">
        <f t="shared" si="2"/>
        <v>10.7</v>
      </c>
      <c r="C24" s="1">
        <v>19</v>
      </c>
      <c r="D24" s="41">
        <v>43656</v>
      </c>
      <c r="E24" s="1" t="s">
        <v>1651</v>
      </c>
      <c r="F24" s="1" t="s">
        <v>1634</v>
      </c>
      <c r="G24" s="1" t="s">
        <v>42</v>
      </c>
      <c r="H24" s="1">
        <v>0</v>
      </c>
      <c r="I24" s="1" t="s">
        <v>75</v>
      </c>
      <c r="J24" s="1" t="s">
        <v>644</v>
      </c>
      <c r="K24" s="1" t="s">
        <v>632</v>
      </c>
      <c r="L24" s="1" t="s">
        <v>111</v>
      </c>
      <c r="M24" s="1"/>
      <c r="N24" s="1" t="s">
        <v>346</v>
      </c>
      <c r="O24" s="1" t="s">
        <v>346</v>
      </c>
      <c r="P24" s="1" t="s">
        <v>1606</v>
      </c>
      <c r="Q24" s="42">
        <f t="shared" si="3"/>
        <v>43656</v>
      </c>
      <c r="R24" s="41">
        <v>43656</v>
      </c>
      <c r="S24" s="41">
        <v>43656</v>
      </c>
      <c r="T24" s="43">
        <f t="shared" si="0"/>
        <v>0</v>
      </c>
      <c r="U24" s="44">
        <f t="shared" si="4"/>
        <v>0</v>
      </c>
      <c r="V24" s="45" t="s">
        <v>97</v>
      </c>
      <c r="W24" s="1" t="s">
        <v>98</v>
      </c>
      <c r="X24" s="1" t="s">
        <v>1613</v>
      </c>
      <c r="Y24" s="1" t="s">
        <v>1652</v>
      </c>
      <c r="Z24" s="1" t="s">
        <v>353</v>
      </c>
      <c r="AA24" s="1" t="s">
        <v>1653</v>
      </c>
      <c r="AB24" s="1" t="s">
        <v>2515</v>
      </c>
    </row>
    <row r="25" spans="1:28" ht="112.5" x14ac:dyDescent="0.25">
      <c r="A25" s="34" t="str">
        <f t="shared" si="1"/>
        <v>3. G.</v>
      </c>
      <c r="B25" s="34" t="str">
        <f t="shared" si="2"/>
        <v>10.7</v>
      </c>
      <c r="C25" s="1">
        <v>20</v>
      </c>
      <c r="D25" s="41">
        <v>43656</v>
      </c>
      <c r="E25" s="1" t="s">
        <v>1603</v>
      </c>
      <c r="F25" s="1" t="s">
        <v>1344</v>
      </c>
      <c r="G25" s="1" t="s">
        <v>1604</v>
      </c>
      <c r="H25" s="1">
        <v>0</v>
      </c>
      <c r="I25" s="1" t="s">
        <v>75</v>
      </c>
      <c r="J25" s="1" t="s">
        <v>644</v>
      </c>
      <c r="K25" s="1" t="s">
        <v>809</v>
      </c>
      <c r="L25" s="1" t="s">
        <v>111</v>
      </c>
      <c r="M25" s="1"/>
      <c r="N25" s="1" t="s">
        <v>346</v>
      </c>
      <c r="O25" s="1" t="s">
        <v>346</v>
      </c>
      <c r="P25" s="1" t="s">
        <v>1606</v>
      </c>
      <c r="Q25" s="42">
        <f t="shared" si="3"/>
        <v>43656</v>
      </c>
      <c r="R25" s="41">
        <v>43656</v>
      </c>
      <c r="S25" s="41">
        <v>43656</v>
      </c>
      <c r="T25" s="43">
        <f t="shared" si="0"/>
        <v>0</v>
      </c>
      <c r="U25" s="44">
        <f t="shared" si="4"/>
        <v>0</v>
      </c>
      <c r="V25" s="45" t="s">
        <v>97</v>
      </c>
      <c r="W25" s="1" t="s">
        <v>98</v>
      </c>
      <c r="X25" s="1" t="s">
        <v>1613</v>
      </c>
      <c r="Y25" s="1" t="s">
        <v>1654</v>
      </c>
      <c r="Z25" s="1" t="s">
        <v>353</v>
      </c>
      <c r="AA25" s="1" t="s">
        <v>1655</v>
      </c>
      <c r="AB25" s="1" t="s">
        <v>2515</v>
      </c>
    </row>
    <row r="26" spans="1:28" ht="112.5" x14ac:dyDescent="0.25">
      <c r="A26" s="34" t="str">
        <f t="shared" si="1"/>
        <v>3. G.</v>
      </c>
      <c r="B26" s="34" t="str">
        <f t="shared" si="2"/>
        <v>10.7</v>
      </c>
      <c r="C26" s="1">
        <v>21</v>
      </c>
      <c r="D26" s="41">
        <v>43656</v>
      </c>
      <c r="E26" s="1" t="s">
        <v>1656</v>
      </c>
      <c r="F26" s="1" t="s">
        <v>1344</v>
      </c>
      <c r="G26" s="1" t="s">
        <v>1604</v>
      </c>
      <c r="H26" s="1">
        <v>0</v>
      </c>
      <c r="I26" s="1" t="s">
        <v>75</v>
      </c>
      <c r="J26" s="1" t="s">
        <v>644</v>
      </c>
      <c r="K26" s="1" t="s">
        <v>809</v>
      </c>
      <c r="L26" s="1" t="s">
        <v>111</v>
      </c>
      <c r="M26" s="1"/>
      <c r="N26" s="1" t="s">
        <v>346</v>
      </c>
      <c r="O26" s="1" t="s">
        <v>346</v>
      </c>
      <c r="P26" s="1" t="s">
        <v>1606</v>
      </c>
      <c r="Q26" s="42">
        <f t="shared" si="3"/>
        <v>43656</v>
      </c>
      <c r="R26" s="41">
        <v>43656</v>
      </c>
      <c r="S26" s="41">
        <v>43656</v>
      </c>
      <c r="T26" s="43">
        <f t="shared" si="0"/>
        <v>0</v>
      </c>
      <c r="U26" s="44">
        <f t="shared" si="4"/>
        <v>0</v>
      </c>
      <c r="V26" s="45" t="s">
        <v>97</v>
      </c>
      <c r="W26" s="1" t="s">
        <v>98</v>
      </c>
      <c r="X26" s="1" t="s">
        <v>1613</v>
      </c>
      <c r="Y26" s="1" t="s">
        <v>1657</v>
      </c>
      <c r="Z26" s="1" t="s">
        <v>353</v>
      </c>
      <c r="AA26" s="1" t="s">
        <v>1658</v>
      </c>
      <c r="AB26" s="1" t="s">
        <v>2515</v>
      </c>
    </row>
    <row r="27" spans="1:28" ht="101.25" x14ac:dyDescent="0.25">
      <c r="A27" s="34" t="str">
        <f t="shared" si="1"/>
        <v>3. G.</v>
      </c>
      <c r="B27" s="34" t="str">
        <f t="shared" si="2"/>
        <v>11.7</v>
      </c>
      <c r="C27" s="1">
        <v>22</v>
      </c>
      <c r="D27" s="41">
        <v>43657</v>
      </c>
      <c r="E27" s="1" t="s">
        <v>1656</v>
      </c>
      <c r="F27" s="1" t="s">
        <v>1344</v>
      </c>
      <c r="G27" s="1" t="s">
        <v>1604</v>
      </c>
      <c r="H27" s="1">
        <v>0</v>
      </c>
      <c r="I27" s="1" t="s">
        <v>75</v>
      </c>
      <c r="J27" s="1" t="s">
        <v>644</v>
      </c>
      <c r="K27" s="1" t="s">
        <v>809</v>
      </c>
      <c r="L27" s="1" t="s">
        <v>111</v>
      </c>
      <c r="M27" s="1"/>
      <c r="N27" s="1" t="s">
        <v>346</v>
      </c>
      <c r="O27" s="1" t="s">
        <v>346</v>
      </c>
      <c r="P27" s="1" t="s">
        <v>1606</v>
      </c>
      <c r="Q27" s="42">
        <f t="shared" si="3"/>
        <v>43657</v>
      </c>
      <c r="R27" s="41">
        <v>43657</v>
      </c>
      <c r="S27" s="41">
        <v>43657</v>
      </c>
      <c r="T27" s="43">
        <f t="shared" si="0"/>
        <v>0</v>
      </c>
      <c r="U27" s="44">
        <f t="shared" si="4"/>
        <v>0</v>
      </c>
      <c r="V27" s="45" t="s">
        <v>97</v>
      </c>
      <c r="W27" s="1" t="s">
        <v>98</v>
      </c>
      <c r="X27" s="1" t="s">
        <v>1613</v>
      </c>
      <c r="Y27" s="1" t="s">
        <v>1659</v>
      </c>
      <c r="Z27" s="1" t="s">
        <v>494</v>
      </c>
      <c r="AA27" s="1" t="s">
        <v>80</v>
      </c>
      <c r="AB27" s="1" t="s">
        <v>2515</v>
      </c>
    </row>
    <row r="28" spans="1:28" ht="112.5" x14ac:dyDescent="0.25">
      <c r="A28" s="34" t="str">
        <f t="shared" si="1"/>
        <v>3. G.</v>
      </c>
      <c r="B28" s="34" t="str">
        <f t="shared" si="2"/>
        <v>11.7</v>
      </c>
      <c r="C28" s="1">
        <v>23</v>
      </c>
      <c r="D28" s="41">
        <v>43657</v>
      </c>
      <c r="E28" s="1" t="s">
        <v>1660</v>
      </c>
      <c r="F28" s="1" t="s">
        <v>1344</v>
      </c>
      <c r="G28" s="1" t="s">
        <v>1648</v>
      </c>
      <c r="H28" s="1">
        <v>0</v>
      </c>
      <c r="I28" s="1" t="s">
        <v>75</v>
      </c>
      <c r="J28" s="1" t="s">
        <v>644</v>
      </c>
      <c r="K28" s="1" t="s">
        <v>632</v>
      </c>
      <c r="L28" s="1" t="s">
        <v>111</v>
      </c>
      <c r="M28" s="1"/>
      <c r="N28" s="1" t="s">
        <v>346</v>
      </c>
      <c r="O28" s="1" t="s">
        <v>346</v>
      </c>
      <c r="P28" s="1" t="s">
        <v>1606</v>
      </c>
      <c r="Q28" s="42">
        <f t="shared" si="3"/>
        <v>43657</v>
      </c>
      <c r="R28" s="41">
        <v>43657</v>
      </c>
      <c r="S28" s="41">
        <v>43657</v>
      </c>
      <c r="T28" s="43">
        <f t="shared" si="0"/>
        <v>0</v>
      </c>
      <c r="U28" s="44">
        <f t="shared" si="4"/>
        <v>0</v>
      </c>
      <c r="V28" s="45" t="s">
        <v>97</v>
      </c>
      <c r="W28" s="1" t="s">
        <v>98</v>
      </c>
      <c r="X28" s="1" t="s">
        <v>1613</v>
      </c>
      <c r="Y28" s="1" t="s">
        <v>1649</v>
      </c>
      <c r="Z28" s="1" t="s">
        <v>353</v>
      </c>
      <c r="AA28" s="1" t="s">
        <v>1650</v>
      </c>
      <c r="AB28" s="1" t="s">
        <v>2515</v>
      </c>
    </row>
    <row r="29" spans="1:28" ht="112.5" x14ac:dyDescent="0.25">
      <c r="A29" s="34" t="str">
        <f t="shared" si="1"/>
        <v>3. G.</v>
      </c>
      <c r="B29" s="34" t="str">
        <f t="shared" si="2"/>
        <v>11.7</v>
      </c>
      <c r="C29" s="1">
        <v>24</v>
      </c>
      <c r="D29" s="41">
        <v>43657</v>
      </c>
      <c r="E29" s="1" t="s">
        <v>1661</v>
      </c>
      <c r="F29" s="1" t="s">
        <v>1344</v>
      </c>
      <c r="G29" s="1" t="s">
        <v>1604</v>
      </c>
      <c r="H29" s="1">
        <v>0</v>
      </c>
      <c r="I29" s="1" t="s">
        <v>75</v>
      </c>
      <c r="J29" s="1" t="s">
        <v>644</v>
      </c>
      <c r="K29" s="1" t="s">
        <v>809</v>
      </c>
      <c r="L29" s="1" t="s">
        <v>111</v>
      </c>
      <c r="M29" s="1"/>
      <c r="N29" s="1" t="s">
        <v>346</v>
      </c>
      <c r="O29" s="1" t="s">
        <v>346</v>
      </c>
      <c r="P29" s="1" t="s">
        <v>1606</v>
      </c>
      <c r="Q29" s="42">
        <f t="shared" si="3"/>
        <v>43657</v>
      </c>
      <c r="R29" s="41">
        <v>43657</v>
      </c>
      <c r="S29" s="41">
        <v>43657</v>
      </c>
      <c r="T29" s="43">
        <f t="shared" si="0"/>
        <v>0</v>
      </c>
      <c r="U29" s="44">
        <f t="shared" si="4"/>
        <v>0</v>
      </c>
      <c r="V29" s="45" t="s">
        <v>97</v>
      </c>
      <c r="W29" s="1" t="s">
        <v>98</v>
      </c>
      <c r="X29" s="1" t="s">
        <v>1613</v>
      </c>
      <c r="Y29" s="1" t="s">
        <v>1662</v>
      </c>
      <c r="Z29" s="1" t="s">
        <v>434</v>
      </c>
      <c r="AA29" s="1" t="s">
        <v>80</v>
      </c>
      <c r="AB29" s="1" t="s">
        <v>2515</v>
      </c>
    </row>
    <row r="30" spans="1:28" ht="90" x14ac:dyDescent="0.25">
      <c r="A30" s="34" t="str">
        <f t="shared" si="1"/>
        <v>3. G.</v>
      </c>
      <c r="B30" s="34" t="str">
        <f t="shared" si="2"/>
        <v>11.7</v>
      </c>
      <c r="C30" s="1">
        <v>25</v>
      </c>
      <c r="D30" s="41">
        <v>43657</v>
      </c>
      <c r="E30" s="1" t="s">
        <v>1661</v>
      </c>
      <c r="F30" s="1" t="s">
        <v>1344</v>
      </c>
      <c r="G30" s="1" t="s">
        <v>1604</v>
      </c>
      <c r="H30" s="1">
        <v>0</v>
      </c>
      <c r="I30" s="1" t="s">
        <v>75</v>
      </c>
      <c r="J30" s="1" t="s">
        <v>644</v>
      </c>
      <c r="K30" s="1" t="s">
        <v>809</v>
      </c>
      <c r="L30" s="1" t="s">
        <v>111</v>
      </c>
      <c r="M30" s="1"/>
      <c r="N30" s="1" t="s">
        <v>346</v>
      </c>
      <c r="O30" s="1" t="s">
        <v>346</v>
      </c>
      <c r="P30" s="1" t="s">
        <v>1606</v>
      </c>
      <c r="Q30" s="42">
        <f t="shared" si="3"/>
        <v>43657</v>
      </c>
      <c r="R30" s="41">
        <v>43657</v>
      </c>
      <c r="S30" s="41">
        <v>43657</v>
      </c>
      <c r="T30" s="43">
        <f t="shared" si="0"/>
        <v>0</v>
      </c>
      <c r="U30" s="44">
        <f t="shared" si="4"/>
        <v>0</v>
      </c>
      <c r="V30" s="45" t="s">
        <v>97</v>
      </c>
      <c r="W30" s="1" t="s">
        <v>98</v>
      </c>
      <c r="X30" s="1" t="s">
        <v>1613</v>
      </c>
      <c r="Y30" s="1" t="s">
        <v>1663</v>
      </c>
      <c r="Z30" s="1" t="s">
        <v>559</v>
      </c>
      <c r="AA30" s="1" t="s">
        <v>80</v>
      </c>
      <c r="AB30" s="1" t="s">
        <v>2515</v>
      </c>
    </row>
    <row r="31" spans="1:28" ht="146.25" x14ac:dyDescent="0.25">
      <c r="A31" s="34" t="str">
        <f t="shared" si="1"/>
        <v>6. N.</v>
      </c>
      <c r="B31" s="34" t="str">
        <f t="shared" si="2"/>
        <v>12.7</v>
      </c>
      <c r="C31" s="1">
        <v>26</v>
      </c>
      <c r="D31" s="41">
        <v>43658</v>
      </c>
      <c r="E31" s="1" t="s">
        <v>1664</v>
      </c>
      <c r="F31" s="1" t="s">
        <v>1379</v>
      </c>
      <c r="G31" s="1" t="s">
        <v>1201</v>
      </c>
      <c r="H31" s="1">
        <v>0</v>
      </c>
      <c r="I31" s="1" t="s">
        <v>75</v>
      </c>
      <c r="J31" s="1" t="s">
        <v>222</v>
      </c>
      <c r="K31" s="1" t="s">
        <v>696</v>
      </c>
      <c r="L31" s="1" t="s">
        <v>984</v>
      </c>
      <c r="M31" s="1"/>
      <c r="N31" s="1" t="s">
        <v>346</v>
      </c>
      <c r="O31" s="1" t="s">
        <v>346</v>
      </c>
      <c r="P31" s="1" t="s">
        <v>1606</v>
      </c>
      <c r="Q31" s="42">
        <f t="shared" si="3"/>
        <v>43658</v>
      </c>
      <c r="R31" s="41">
        <v>43658</v>
      </c>
      <c r="S31" s="41">
        <v>43658</v>
      </c>
      <c r="T31" s="43">
        <f t="shared" si="0"/>
        <v>0</v>
      </c>
      <c r="U31" s="44">
        <f t="shared" si="4"/>
        <v>0</v>
      </c>
      <c r="V31" s="45" t="s">
        <v>97</v>
      </c>
      <c r="W31" s="1" t="s">
        <v>98</v>
      </c>
      <c r="X31" s="1" t="s">
        <v>1635</v>
      </c>
      <c r="Y31" s="1" t="s">
        <v>1665</v>
      </c>
      <c r="Z31" s="1"/>
      <c r="AA31" s="1" t="s">
        <v>80</v>
      </c>
      <c r="AB31" s="1" t="s">
        <v>2515</v>
      </c>
    </row>
    <row r="32" spans="1:28" ht="180" x14ac:dyDescent="0.25">
      <c r="A32" s="34" t="str">
        <f t="shared" si="1"/>
        <v>6. N.</v>
      </c>
      <c r="B32" s="34" t="str">
        <f t="shared" si="2"/>
        <v>12.7</v>
      </c>
      <c r="C32" s="1">
        <v>27</v>
      </c>
      <c r="D32" s="41">
        <v>43658</v>
      </c>
      <c r="E32" s="1" t="s">
        <v>1664</v>
      </c>
      <c r="F32" s="1" t="s">
        <v>1379</v>
      </c>
      <c r="G32" s="1" t="s">
        <v>1201</v>
      </c>
      <c r="H32" s="1">
        <v>0</v>
      </c>
      <c r="I32" s="1" t="s">
        <v>75</v>
      </c>
      <c r="J32" s="1" t="s">
        <v>222</v>
      </c>
      <c r="K32" s="1" t="s">
        <v>696</v>
      </c>
      <c r="L32" s="1" t="s">
        <v>984</v>
      </c>
      <c r="M32" s="1"/>
      <c r="N32" s="1" t="s">
        <v>346</v>
      </c>
      <c r="O32" s="1" t="s">
        <v>346</v>
      </c>
      <c r="P32" s="1" t="s">
        <v>1606</v>
      </c>
      <c r="Q32" s="42">
        <f t="shared" si="3"/>
        <v>43658</v>
      </c>
      <c r="R32" s="41">
        <v>43658</v>
      </c>
      <c r="S32" s="41">
        <v>43658</v>
      </c>
      <c r="T32" s="43">
        <f t="shared" si="0"/>
        <v>0</v>
      </c>
      <c r="U32" s="44">
        <f t="shared" si="4"/>
        <v>0</v>
      </c>
      <c r="V32" s="45" t="s">
        <v>97</v>
      </c>
      <c r="W32" s="1" t="s">
        <v>98</v>
      </c>
      <c r="X32" s="1" t="s">
        <v>1635</v>
      </c>
      <c r="Y32" s="1" t="s">
        <v>1666</v>
      </c>
      <c r="Z32" s="1"/>
      <c r="AA32" s="1" t="s">
        <v>80</v>
      </c>
      <c r="AB32" s="1" t="s">
        <v>2515</v>
      </c>
    </row>
    <row r="33" spans="1:28" ht="112.5" x14ac:dyDescent="0.25">
      <c r="A33" s="34" t="str">
        <f t="shared" si="1"/>
        <v>4. F.</v>
      </c>
      <c r="B33" s="34" t="str">
        <f t="shared" si="2"/>
        <v>14.7</v>
      </c>
      <c r="C33" s="1">
        <v>28</v>
      </c>
      <c r="D33" s="41">
        <v>43660</v>
      </c>
      <c r="E33" s="1" t="s">
        <v>1667</v>
      </c>
      <c r="F33" s="1" t="s">
        <v>1344</v>
      </c>
      <c r="G33" s="1" t="s">
        <v>1612</v>
      </c>
      <c r="H33" s="1">
        <v>12</v>
      </c>
      <c r="I33" s="1" t="s">
        <v>75</v>
      </c>
      <c r="J33" s="1" t="s">
        <v>344</v>
      </c>
      <c r="K33" s="1" t="s">
        <v>345</v>
      </c>
      <c r="L33" s="1" t="s">
        <v>78</v>
      </c>
      <c r="M33" s="1"/>
      <c r="N33" s="1" t="s">
        <v>346</v>
      </c>
      <c r="O33" s="1" t="s">
        <v>346</v>
      </c>
      <c r="P33" s="1" t="s">
        <v>1606</v>
      </c>
      <c r="Q33" s="42">
        <f t="shared" si="3"/>
        <v>43660</v>
      </c>
      <c r="R33" s="41">
        <v>43660</v>
      </c>
      <c r="S33" s="41">
        <v>43660</v>
      </c>
      <c r="T33" s="43">
        <f t="shared" si="0"/>
        <v>0</v>
      </c>
      <c r="U33" s="44">
        <f t="shared" si="4"/>
        <v>0</v>
      </c>
      <c r="V33" s="45" t="s">
        <v>97</v>
      </c>
      <c r="W33" s="1" t="s">
        <v>98</v>
      </c>
      <c r="X33" s="1" t="s">
        <v>1613</v>
      </c>
      <c r="Y33" s="1" t="s">
        <v>1668</v>
      </c>
      <c r="Z33" s="1"/>
      <c r="AA33" s="1" t="s">
        <v>80</v>
      </c>
      <c r="AB33" s="1" t="s">
        <v>2515</v>
      </c>
    </row>
    <row r="34" spans="1:28" ht="270" x14ac:dyDescent="0.25">
      <c r="A34" s="34" t="str">
        <f t="shared" si="1"/>
        <v>4. F.</v>
      </c>
      <c r="B34" s="34" t="str">
        <f t="shared" si="2"/>
        <v>2.8</v>
      </c>
      <c r="C34" s="1">
        <v>29</v>
      </c>
      <c r="D34" s="41">
        <v>43660</v>
      </c>
      <c r="E34" s="1" t="s">
        <v>1669</v>
      </c>
      <c r="F34" s="1" t="s">
        <v>1344</v>
      </c>
      <c r="G34" s="1" t="s">
        <v>1604</v>
      </c>
      <c r="H34" s="1">
        <v>1</v>
      </c>
      <c r="I34" s="1" t="s">
        <v>75</v>
      </c>
      <c r="J34" s="1" t="s">
        <v>344</v>
      </c>
      <c r="K34" s="1" t="s">
        <v>345</v>
      </c>
      <c r="L34" s="1" t="s">
        <v>78</v>
      </c>
      <c r="M34" s="1" t="s">
        <v>2372</v>
      </c>
      <c r="N34" s="1" t="s">
        <v>95</v>
      </c>
      <c r="O34" s="1" t="s">
        <v>346</v>
      </c>
      <c r="P34" s="1" t="s">
        <v>1670</v>
      </c>
      <c r="Q34" s="42">
        <f t="shared" si="3"/>
        <v>43660</v>
      </c>
      <c r="R34" s="41">
        <v>43679</v>
      </c>
      <c r="S34" s="41">
        <v>43672</v>
      </c>
      <c r="T34" s="43">
        <f t="shared" si="0"/>
        <v>19</v>
      </c>
      <c r="U34" s="44">
        <f t="shared" si="4"/>
        <v>12</v>
      </c>
      <c r="V34" s="45" t="s">
        <v>97</v>
      </c>
      <c r="W34" s="1" t="s">
        <v>98</v>
      </c>
      <c r="X34" s="1" t="s">
        <v>1617</v>
      </c>
      <c r="Y34" s="1" t="s">
        <v>1671</v>
      </c>
      <c r="Z34" s="1"/>
      <c r="AA34" s="1" t="s">
        <v>80</v>
      </c>
      <c r="AB34" s="1" t="s">
        <v>2515</v>
      </c>
    </row>
    <row r="35" spans="1:28" ht="67.5" x14ac:dyDescent="0.25">
      <c r="A35" s="34" t="str">
        <f t="shared" si="1"/>
        <v>6. O.</v>
      </c>
      <c r="B35" s="34" t="str">
        <f t="shared" si="2"/>
        <v>15.7</v>
      </c>
      <c r="C35" s="1">
        <v>30</v>
      </c>
      <c r="D35" s="41">
        <v>43661</v>
      </c>
      <c r="E35" s="1" t="s">
        <v>1603</v>
      </c>
      <c r="F35" s="1" t="s">
        <v>1344</v>
      </c>
      <c r="G35" s="1" t="s">
        <v>1604</v>
      </c>
      <c r="H35" s="1">
        <v>4</v>
      </c>
      <c r="I35" s="1" t="s">
        <v>75</v>
      </c>
      <c r="J35" s="1" t="s">
        <v>222</v>
      </c>
      <c r="K35" s="1" t="s">
        <v>696</v>
      </c>
      <c r="L35" s="1" t="s">
        <v>692</v>
      </c>
      <c r="M35" s="1"/>
      <c r="N35" s="1" t="s">
        <v>346</v>
      </c>
      <c r="O35" s="1" t="s">
        <v>1605</v>
      </c>
      <c r="P35" s="1" t="s">
        <v>1606</v>
      </c>
      <c r="Q35" s="42">
        <f t="shared" si="3"/>
        <v>43661</v>
      </c>
      <c r="R35" s="41">
        <v>43661</v>
      </c>
      <c r="S35" s="41">
        <v>43661</v>
      </c>
      <c r="T35" s="43">
        <f t="shared" si="0"/>
        <v>0</v>
      </c>
      <c r="U35" s="44">
        <f t="shared" si="4"/>
        <v>0</v>
      </c>
      <c r="V35" s="45" t="s">
        <v>97</v>
      </c>
      <c r="W35" s="1" t="s">
        <v>98</v>
      </c>
      <c r="X35" s="1" t="s">
        <v>1607</v>
      </c>
      <c r="Y35" s="1" t="s">
        <v>1608</v>
      </c>
      <c r="Z35" s="1"/>
      <c r="AA35" s="1" t="s">
        <v>80</v>
      </c>
      <c r="AB35" s="1" t="s">
        <v>2515</v>
      </c>
    </row>
    <row r="36" spans="1:28" ht="67.5" x14ac:dyDescent="0.25">
      <c r="A36" s="34" t="str">
        <f t="shared" si="1"/>
        <v>6. M.</v>
      </c>
      <c r="B36" s="34" t="str">
        <f t="shared" si="2"/>
        <v>15.7</v>
      </c>
      <c r="C36" s="1">
        <v>31</v>
      </c>
      <c r="D36" s="41">
        <v>43661</v>
      </c>
      <c r="E36" s="1" t="s">
        <v>1603</v>
      </c>
      <c r="F36" s="1" t="s">
        <v>1344</v>
      </c>
      <c r="G36" s="1" t="s">
        <v>1604</v>
      </c>
      <c r="H36" s="1">
        <v>0</v>
      </c>
      <c r="I36" s="1" t="s">
        <v>75</v>
      </c>
      <c r="J36" s="1" t="s">
        <v>222</v>
      </c>
      <c r="K36" s="1" t="s">
        <v>696</v>
      </c>
      <c r="L36" s="1" t="s">
        <v>697</v>
      </c>
      <c r="M36" s="1"/>
      <c r="N36" s="1" t="s">
        <v>346</v>
      </c>
      <c r="O36" s="1" t="s">
        <v>346</v>
      </c>
      <c r="P36" s="1" t="s">
        <v>1606</v>
      </c>
      <c r="Q36" s="42">
        <f t="shared" si="3"/>
        <v>43661</v>
      </c>
      <c r="R36" s="41">
        <v>43661</v>
      </c>
      <c r="S36" s="41">
        <v>43661</v>
      </c>
      <c r="T36" s="43">
        <f t="shared" si="0"/>
        <v>0</v>
      </c>
      <c r="U36" s="44">
        <f t="shared" si="4"/>
        <v>0</v>
      </c>
      <c r="V36" s="45" t="s">
        <v>97</v>
      </c>
      <c r="W36" s="1" t="s">
        <v>98</v>
      </c>
      <c r="X36" s="1" t="s">
        <v>1607</v>
      </c>
      <c r="Y36" s="1" t="s">
        <v>1609</v>
      </c>
      <c r="Z36" s="1"/>
      <c r="AA36" s="1" t="s">
        <v>80</v>
      </c>
      <c r="AB36" s="1" t="s">
        <v>2515</v>
      </c>
    </row>
    <row r="37" spans="1:28" ht="56.25" x14ac:dyDescent="0.25">
      <c r="A37" s="34" t="str">
        <f t="shared" si="1"/>
        <v>6. l.</v>
      </c>
      <c r="B37" s="34" t="str">
        <f t="shared" si="2"/>
        <v>15.7</v>
      </c>
      <c r="C37" s="1">
        <v>32</v>
      </c>
      <c r="D37" s="41">
        <v>43661</v>
      </c>
      <c r="E37" s="1" t="s">
        <v>1603</v>
      </c>
      <c r="F37" s="1" t="s">
        <v>1344</v>
      </c>
      <c r="G37" s="1" t="s">
        <v>1604</v>
      </c>
      <c r="H37" s="1">
        <v>0</v>
      </c>
      <c r="I37" s="1" t="s">
        <v>75</v>
      </c>
      <c r="J37" s="1" t="s">
        <v>222</v>
      </c>
      <c r="K37" s="1" t="s">
        <v>696</v>
      </c>
      <c r="L37" s="1" t="s">
        <v>943</v>
      </c>
      <c r="M37" s="1"/>
      <c r="N37" s="1" t="s">
        <v>346</v>
      </c>
      <c r="O37" s="1" t="s">
        <v>346</v>
      </c>
      <c r="P37" s="1" t="s">
        <v>1606</v>
      </c>
      <c r="Q37" s="42">
        <f t="shared" si="3"/>
        <v>43661</v>
      </c>
      <c r="R37" s="41">
        <v>43661</v>
      </c>
      <c r="S37" s="41">
        <v>43661</v>
      </c>
      <c r="T37" s="43">
        <f t="shared" si="0"/>
        <v>0</v>
      </c>
      <c r="U37" s="44">
        <f t="shared" si="4"/>
        <v>0</v>
      </c>
      <c r="V37" s="45" t="s">
        <v>97</v>
      </c>
      <c r="W37" s="1" t="s">
        <v>98</v>
      </c>
      <c r="X37" s="1" t="s">
        <v>1746</v>
      </c>
      <c r="Y37" s="1" t="s">
        <v>1610</v>
      </c>
      <c r="Z37" s="1"/>
      <c r="AA37" s="1" t="s">
        <v>80</v>
      </c>
      <c r="AB37" s="1" t="s">
        <v>2515</v>
      </c>
    </row>
    <row r="38" spans="1:28" ht="90" x14ac:dyDescent="0.25">
      <c r="A38" s="34" t="str">
        <f t="shared" si="1"/>
        <v>1. E.</v>
      </c>
      <c r="B38" s="34" t="str">
        <f t="shared" si="2"/>
        <v>15.7</v>
      </c>
      <c r="C38" s="1">
        <v>33</v>
      </c>
      <c r="D38" s="41">
        <v>43661</v>
      </c>
      <c r="E38" s="1" t="s">
        <v>1603</v>
      </c>
      <c r="F38" s="1" t="s">
        <v>1344</v>
      </c>
      <c r="G38" s="1" t="s">
        <v>1604</v>
      </c>
      <c r="H38" s="1">
        <v>0</v>
      </c>
      <c r="I38" s="1" t="s">
        <v>75</v>
      </c>
      <c r="J38" s="1" t="s">
        <v>104</v>
      </c>
      <c r="K38" s="1" t="s">
        <v>290</v>
      </c>
      <c r="L38" s="1" t="s">
        <v>106</v>
      </c>
      <c r="M38" s="1"/>
      <c r="N38" s="1" t="s">
        <v>346</v>
      </c>
      <c r="O38" s="1" t="s">
        <v>346</v>
      </c>
      <c r="P38" s="1" t="s">
        <v>1606</v>
      </c>
      <c r="Q38" s="42">
        <f t="shared" si="3"/>
        <v>43661</v>
      </c>
      <c r="R38" s="41">
        <v>43661</v>
      </c>
      <c r="S38" s="41">
        <v>43661</v>
      </c>
      <c r="T38" s="43">
        <f t="shared" si="0"/>
        <v>0</v>
      </c>
      <c r="U38" s="44">
        <f t="shared" si="4"/>
        <v>0</v>
      </c>
      <c r="V38" s="45" t="s">
        <v>97</v>
      </c>
      <c r="W38" s="1" t="s">
        <v>98</v>
      </c>
      <c r="X38" s="1" t="s">
        <v>1613</v>
      </c>
      <c r="Y38" s="1" t="s">
        <v>1672</v>
      </c>
      <c r="Z38" s="1"/>
      <c r="AA38" s="1" t="s">
        <v>80</v>
      </c>
      <c r="AB38" s="1" t="s">
        <v>2515</v>
      </c>
    </row>
    <row r="39" spans="1:28" ht="191.25" x14ac:dyDescent="0.25">
      <c r="A39" s="34" t="str">
        <f t="shared" si="1"/>
        <v>4. I.</v>
      </c>
      <c r="B39" s="34" t="str">
        <f t="shared" si="2"/>
        <v>6.8</v>
      </c>
      <c r="C39" s="1">
        <v>34</v>
      </c>
      <c r="D39" s="41">
        <v>43662</v>
      </c>
      <c r="E39" s="1" t="s">
        <v>1673</v>
      </c>
      <c r="F39" s="1" t="s">
        <v>1628</v>
      </c>
      <c r="G39" s="1" t="s">
        <v>1674</v>
      </c>
      <c r="H39" s="1">
        <v>0</v>
      </c>
      <c r="I39" s="1" t="s">
        <v>75</v>
      </c>
      <c r="J39" s="1" t="s">
        <v>344</v>
      </c>
      <c r="K39" s="1" t="s">
        <v>345</v>
      </c>
      <c r="L39" s="1" t="s">
        <v>309</v>
      </c>
      <c r="M39" s="1" t="s">
        <v>2371</v>
      </c>
      <c r="N39" s="1" t="s">
        <v>95</v>
      </c>
      <c r="O39" s="1" t="s">
        <v>346</v>
      </c>
      <c r="P39" s="1" t="s">
        <v>1675</v>
      </c>
      <c r="Q39" s="42">
        <f t="shared" si="3"/>
        <v>43662</v>
      </c>
      <c r="R39" s="41">
        <v>43683</v>
      </c>
      <c r="S39" s="41">
        <v>43676</v>
      </c>
      <c r="T39" s="43">
        <f t="shared" si="0"/>
        <v>21</v>
      </c>
      <c r="U39" s="44">
        <f t="shared" si="4"/>
        <v>14</v>
      </c>
      <c r="V39" s="45" t="s">
        <v>97</v>
      </c>
      <c r="W39" s="1" t="s">
        <v>98</v>
      </c>
      <c r="X39" s="1" t="s">
        <v>1617</v>
      </c>
      <c r="Y39" s="1" t="s">
        <v>1676</v>
      </c>
      <c r="Z39" s="1"/>
      <c r="AA39" s="1" t="s">
        <v>80</v>
      </c>
      <c r="AB39" s="1" t="s">
        <v>2515</v>
      </c>
    </row>
    <row r="40" spans="1:28" ht="135" x14ac:dyDescent="0.25">
      <c r="A40" s="34" t="str">
        <f t="shared" si="1"/>
        <v>1. G.</v>
      </c>
      <c r="B40" s="34" t="str">
        <f t="shared" si="2"/>
        <v>16.7</v>
      </c>
      <c r="C40" s="1">
        <v>35</v>
      </c>
      <c r="D40" s="41">
        <v>43662</v>
      </c>
      <c r="E40" s="1" t="s">
        <v>1677</v>
      </c>
      <c r="F40" s="1" t="s">
        <v>1628</v>
      </c>
      <c r="G40" s="1" t="s">
        <v>1674</v>
      </c>
      <c r="H40" s="1">
        <v>0</v>
      </c>
      <c r="I40" s="1" t="s">
        <v>75</v>
      </c>
      <c r="J40" s="1" t="s">
        <v>104</v>
      </c>
      <c r="K40" s="1" t="s">
        <v>290</v>
      </c>
      <c r="L40" s="1" t="s">
        <v>111</v>
      </c>
      <c r="M40" s="1"/>
      <c r="N40" s="1" t="s">
        <v>346</v>
      </c>
      <c r="O40" s="1" t="s">
        <v>346</v>
      </c>
      <c r="P40" s="1" t="s">
        <v>1606</v>
      </c>
      <c r="Q40" s="42">
        <f t="shared" si="3"/>
        <v>43662</v>
      </c>
      <c r="R40" s="41">
        <v>43662</v>
      </c>
      <c r="S40" s="41">
        <v>43662</v>
      </c>
      <c r="T40" s="43">
        <f t="shared" si="0"/>
        <v>0</v>
      </c>
      <c r="U40" s="44">
        <f t="shared" si="4"/>
        <v>0</v>
      </c>
      <c r="V40" s="45" t="s">
        <v>97</v>
      </c>
      <c r="W40" s="1" t="s">
        <v>98</v>
      </c>
      <c r="X40" s="1" t="s">
        <v>1613</v>
      </c>
      <c r="Y40" s="1" t="s">
        <v>1678</v>
      </c>
      <c r="Z40" s="1" t="s">
        <v>353</v>
      </c>
      <c r="AA40" s="1" t="s">
        <v>1679</v>
      </c>
      <c r="AB40" s="1" t="s">
        <v>2515</v>
      </c>
    </row>
    <row r="41" spans="1:28" ht="146.25" x14ac:dyDescent="0.25">
      <c r="A41" s="34" t="str">
        <f t="shared" si="1"/>
        <v>4. I.</v>
      </c>
      <c r="B41" s="34" t="str">
        <f t="shared" si="2"/>
        <v>16.7</v>
      </c>
      <c r="C41" s="1">
        <v>36</v>
      </c>
      <c r="D41" s="41">
        <v>43662</v>
      </c>
      <c r="E41" s="1" t="s">
        <v>1680</v>
      </c>
      <c r="F41" s="1" t="s">
        <v>1344</v>
      </c>
      <c r="G41" s="1" t="s">
        <v>1612</v>
      </c>
      <c r="H41" s="1">
        <v>0</v>
      </c>
      <c r="I41" s="1" t="s">
        <v>75</v>
      </c>
      <c r="J41" s="1" t="s">
        <v>344</v>
      </c>
      <c r="K41" s="1" t="s">
        <v>345</v>
      </c>
      <c r="L41" s="1" t="s">
        <v>309</v>
      </c>
      <c r="M41" s="1"/>
      <c r="N41" s="1" t="s">
        <v>346</v>
      </c>
      <c r="O41" s="1" t="s">
        <v>346</v>
      </c>
      <c r="P41" s="1" t="s">
        <v>1606</v>
      </c>
      <c r="Q41" s="42">
        <f t="shared" si="3"/>
        <v>43662</v>
      </c>
      <c r="R41" s="41">
        <v>43662</v>
      </c>
      <c r="S41" s="41">
        <v>43662</v>
      </c>
      <c r="T41" s="43">
        <f t="shared" si="0"/>
        <v>0</v>
      </c>
      <c r="U41" s="44">
        <f t="shared" si="4"/>
        <v>0</v>
      </c>
      <c r="V41" s="45" t="s">
        <v>97</v>
      </c>
      <c r="W41" s="1" t="s">
        <v>98</v>
      </c>
      <c r="X41" s="1" t="s">
        <v>1613</v>
      </c>
      <c r="Y41" s="1" t="s">
        <v>1681</v>
      </c>
      <c r="Z41" s="1"/>
      <c r="AA41" s="1" t="s">
        <v>80</v>
      </c>
      <c r="AB41" s="1" t="s">
        <v>2515</v>
      </c>
    </row>
    <row r="42" spans="1:28" ht="45" x14ac:dyDescent="0.25">
      <c r="A42" s="34" t="str">
        <f t="shared" si="1"/>
        <v>6. N.</v>
      </c>
      <c r="B42" s="34" t="str">
        <f t="shared" si="2"/>
        <v>16.7</v>
      </c>
      <c r="C42" s="1">
        <v>37</v>
      </c>
      <c r="D42" s="41">
        <v>43662</v>
      </c>
      <c r="E42" s="1" t="s">
        <v>1633</v>
      </c>
      <c r="F42" s="1" t="s">
        <v>1634</v>
      </c>
      <c r="G42" s="1" t="s">
        <v>42</v>
      </c>
      <c r="H42" s="1">
        <v>0</v>
      </c>
      <c r="I42" s="1" t="s">
        <v>75</v>
      </c>
      <c r="J42" s="1" t="s">
        <v>222</v>
      </c>
      <c r="K42" s="1" t="s">
        <v>696</v>
      </c>
      <c r="L42" s="1" t="s">
        <v>984</v>
      </c>
      <c r="M42" s="1"/>
      <c r="N42" s="1" t="s">
        <v>346</v>
      </c>
      <c r="O42" s="1" t="s">
        <v>346</v>
      </c>
      <c r="P42" s="1" t="s">
        <v>1606</v>
      </c>
      <c r="Q42" s="42">
        <f t="shared" si="3"/>
        <v>43662</v>
      </c>
      <c r="R42" s="41">
        <v>43662</v>
      </c>
      <c r="S42" s="41">
        <v>43662</v>
      </c>
      <c r="T42" s="43">
        <f t="shared" si="0"/>
        <v>0</v>
      </c>
      <c r="U42" s="44">
        <f t="shared" si="4"/>
        <v>0</v>
      </c>
      <c r="V42" s="45" t="s">
        <v>97</v>
      </c>
      <c r="W42" s="1" t="s">
        <v>98</v>
      </c>
      <c r="X42" s="1" t="s">
        <v>1635</v>
      </c>
      <c r="Y42" s="1" t="s">
        <v>1682</v>
      </c>
      <c r="Z42" s="1"/>
      <c r="AA42" s="1" t="s">
        <v>80</v>
      </c>
      <c r="AB42" s="1" t="s">
        <v>2515</v>
      </c>
    </row>
    <row r="43" spans="1:28" ht="225" x14ac:dyDescent="0.25">
      <c r="A43" s="34" t="str">
        <f t="shared" si="1"/>
        <v>3. G.</v>
      </c>
      <c r="B43" s="34" t="str">
        <f t="shared" si="2"/>
        <v>16.7</v>
      </c>
      <c r="C43" s="1">
        <v>38</v>
      </c>
      <c r="D43" s="41">
        <v>43662</v>
      </c>
      <c r="E43" s="1" t="s">
        <v>1683</v>
      </c>
      <c r="F43" s="1" t="s">
        <v>1344</v>
      </c>
      <c r="G43" s="1" t="s">
        <v>1706</v>
      </c>
      <c r="H43" s="1">
        <v>0</v>
      </c>
      <c r="I43" s="1" t="s">
        <v>75</v>
      </c>
      <c r="J43" s="1" t="s">
        <v>644</v>
      </c>
      <c r="K43" s="1" t="s">
        <v>809</v>
      </c>
      <c r="L43" s="1" t="s">
        <v>111</v>
      </c>
      <c r="M43" s="1"/>
      <c r="N43" s="1" t="s">
        <v>346</v>
      </c>
      <c r="O43" s="1" t="s">
        <v>346</v>
      </c>
      <c r="P43" s="1" t="s">
        <v>1606</v>
      </c>
      <c r="Q43" s="42">
        <f t="shared" si="3"/>
        <v>43662</v>
      </c>
      <c r="R43" s="41">
        <v>43662</v>
      </c>
      <c r="S43" s="41">
        <v>43662</v>
      </c>
      <c r="T43" s="43">
        <f t="shared" si="0"/>
        <v>0</v>
      </c>
      <c r="U43" s="44">
        <f t="shared" si="4"/>
        <v>0</v>
      </c>
      <c r="V43" s="45" t="s">
        <v>97</v>
      </c>
      <c r="W43" s="1" t="s">
        <v>98</v>
      </c>
      <c r="X43" s="1" t="s">
        <v>1613</v>
      </c>
      <c r="Y43" s="1" t="s">
        <v>1684</v>
      </c>
      <c r="Z43" s="1" t="s">
        <v>414</v>
      </c>
      <c r="AA43" s="1" t="s">
        <v>80</v>
      </c>
      <c r="AB43" s="1" t="s">
        <v>2516</v>
      </c>
    </row>
    <row r="44" spans="1:28" ht="56.25" x14ac:dyDescent="0.25">
      <c r="A44" s="34" t="str">
        <f t="shared" si="1"/>
        <v>6. K.</v>
      </c>
      <c r="B44" s="34" t="str">
        <f t="shared" si="2"/>
        <v>17.7</v>
      </c>
      <c r="C44" s="1">
        <v>39</v>
      </c>
      <c r="D44" s="41">
        <v>43663</v>
      </c>
      <c r="E44" s="1" t="s">
        <v>1603</v>
      </c>
      <c r="F44" s="1" t="s">
        <v>1344</v>
      </c>
      <c r="G44" s="1" t="s">
        <v>1604</v>
      </c>
      <c r="H44" s="1">
        <v>0</v>
      </c>
      <c r="I44" s="1" t="s">
        <v>75</v>
      </c>
      <c r="J44" s="1" t="s">
        <v>222</v>
      </c>
      <c r="K44" s="1" t="s">
        <v>696</v>
      </c>
      <c r="L44" s="1" t="s">
        <v>752</v>
      </c>
      <c r="M44" s="1"/>
      <c r="N44" s="1" t="s">
        <v>346</v>
      </c>
      <c r="O44" s="1" t="s">
        <v>346</v>
      </c>
      <c r="P44" s="1" t="s">
        <v>1606</v>
      </c>
      <c r="Q44" s="42">
        <f t="shared" si="3"/>
        <v>43663</v>
      </c>
      <c r="R44" s="41">
        <v>43663</v>
      </c>
      <c r="S44" s="41">
        <v>43663</v>
      </c>
      <c r="T44" s="43">
        <f t="shared" si="0"/>
        <v>0</v>
      </c>
      <c r="U44" s="44">
        <f t="shared" si="4"/>
        <v>0</v>
      </c>
      <c r="V44" s="45" t="s">
        <v>97</v>
      </c>
      <c r="W44" s="1" t="s">
        <v>98</v>
      </c>
      <c r="X44" s="1" t="s">
        <v>1685</v>
      </c>
      <c r="Y44" s="1" t="s">
        <v>1686</v>
      </c>
      <c r="Z44" s="1"/>
      <c r="AA44" s="1" t="s">
        <v>80</v>
      </c>
      <c r="AB44" s="1" t="s">
        <v>2516</v>
      </c>
    </row>
    <row r="45" spans="1:28" ht="191.25" x14ac:dyDescent="0.25">
      <c r="A45" s="34" t="str">
        <f t="shared" si="1"/>
        <v>4. F.</v>
      </c>
      <c r="B45" s="34" t="str">
        <f t="shared" si="2"/>
        <v>9.8</v>
      </c>
      <c r="C45" s="1">
        <v>40</v>
      </c>
      <c r="D45" s="41">
        <v>43664</v>
      </c>
      <c r="E45" s="1" t="s">
        <v>1687</v>
      </c>
      <c r="F45" s="1" t="s">
        <v>1622</v>
      </c>
      <c r="G45" s="1" t="s">
        <v>1688</v>
      </c>
      <c r="H45" s="1">
        <v>1</v>
      </c>
      <c r="I45" s="1" t="s">
        <v>75</v>
      </c>
      <c r="J45" s="1" t="s">
        <v>344</v>
      </c>
      <c r="K45" s="1" t="s">
        <v>345</v>
      </c>
      <c r="L45" s="1" t="s">
        <v>78</v>
      </c>
      <c r="M45" s="1" t="s">
        <v>2371</v>
      </c>
      <c r="N45" s="1" t="s">
        <v>95</v>
      </c>
      <c r="O45" s="1" t="s">
        <v>346</v>
      </c>
      <c r="P45" s="1" t="s">
        <v>1689</v>
      </c>
      <c r="Q45" s="42">
        <f t="shared" si="3"/>
        <v>43664</v>
      </c>
      <c r="R45" s="41">
        <v>43686</v>
      </c>
      <c r="S45" s="41">
        <v>43676</v>
      </c>
      <c r="T45" s="43">
        <f t="shared" si="0"/>
        <v>22</v>
      </c>
      <c r="U45" s="44">
        <f t="shared" si="4"/>
        <v>12</v>
      </c>
      <c r="V45" s="45" t="s">
        <v>97</v>
      </c>
      <c r="W45" s="1" t="s">
        <v>98</v>
      </c>
      <c r="X45" s="1" t="s">
        <v>1617</v>
      </c>
      <c r="Y45" s="1" t="s">
        <v>1690</v>
      </c>
      <c r="Z45" s="1"/>
      <c r="AA45" s="1" t="s">
        <v>80</v>
      </c>
      <c r="AB45" s="1" t="s">
        <v>2515</v>
      </c>
    </row>
    <row r="46" spans="1:28" ht="45" x14ac:dyDescent="0.25">
      <c r="A46" s="34" t="str">
        <f t="shared" si="1"/>
        <v>1. E.</v>
      </c>
      <c r="B46" s="34" t="str">
        <f t="shared" si="2"/>
        <v>18.7</v>
      </c>
      <c r="C46" s="1">
        <v>41</v>
      </c>
      <c r="D46" s="41">
        <v>43664</v>
      </c>
      <c r="E46" s="1" t="s">
        <v>1691</v>
      </c>
      <c r="F46" s="1" t="s">
        <v>1628</v>
      </c>
      <c r="G46" s="1" t="s">
        <v>1692</v>
      </c>
      <c r="H46" s="1">
        <v>15</v>
      </c>
      <c r="I46" s="1" t="s">
        <v>75</v>
      </c>
      <c r="J46" s="1" t="s">
        <v>104</v>
      </c>
      <c r="K46" s="1" t="s">
        <v>105</v>
      </c>
      <c r="L46" s="1" t="s">
        <v>106</v>
      </c>
      <c r="M46" s="1"/>
      <c r="N46" s="1" t="s">
        <v>346</v>
      </c>
      <c r="O46" s="1" t="s">
        <v>346</v>
      </c>
      <c r="P46" s="1" t="s">
        <v>1606</v>
      </c>
      <c r="Q46" s="42">
        <f t="shared" si="3"/>
        <v>43664</v>
      </c>
      <c r="R46" s="41">
        <v>43664</v>
      </c>
      <c r="S46" s="41">
        <v>43664</v>
      </c>
      <c r="T46" s="43">
        <f t="shared" si="0"/>
        <v>0</v>
      </c>
      <c r="U46" s="44">
        <f t="shared" si="4"/>
        <v>0</v>
      </c>
      <c r="V46" s="45" t="s">
        <v>97</v>
      </c>
      <c r="W46" s="1" t="s">
        <v>98</v>
      </c>
      <c r="X46" s="1" t="s">
        <v>1613</v>
      </c>
      <c r="Y46" s="1" t="s">
        <v>1693</v>
      </c>
      <c r="Z46" s="1"/>
      <c r="AA46" s="1" t="s">
        <v>80</v>
      </c>
      <c r="AB46" s="1" t="s">
        <v>2515</v>
      </c>
    </row>
    <row r="47" spans="1:28" ht="135" x14ac:dyDescent="0.25">
      <c r="A47" s="34" t="str">
        <f t="shared" si="1"/>
        <v>5. F.</v>
      </c>
      <c r="B47" s="34" t="str">
        <f t="shared" si="2"/>
        <v>18.7</v>
      </c>
      <c r="C47" s="1">
        <v>42</v>
      </c>
      <c r="D47" s="41">
        <v>43664</v>
      </c>
      <c r="E47" s="1" t="s">
        <v>1694</v>
      </c>
      <c r="F47" s="1" t="s">
        <v>1695</v>
      </c>
      <c r="G47" s="1" t="s">
        <v>1696</v>
      </c>
      <c r="H47" s="1">
        <v>1</v>
      </c>
      <c r="I47" s="1" t="s">
        <v>75</v>
      </c>
      <c r="J47" s="1" t="s">
        <v>521</v>
      </c>
      <c r="K47" s="1" t="s">
        <v>691</v>
      </c>
      <c r="L47" s="1" t="s">
        <v>78</v>
      </c>
      <c r="M47" s="1"/>
      <c r="N47" s="1" t="s">
        <v>346</v>
      </c>
      <c r="O47" s="1" t="s">
        <v>346</v>
      </c>
      <c r="P47" s="1" t="s">
        <v>1606</v>
      </c>
      <c r="Q47" s="42">
        <f t="shared" si="3"/>
        <v>43664</v>
      </c>
      <c r="R47" s="41">
        <v>43664</v>
      </c>
      <c r="S47" s="41">
        <v>43664</v>
      </c>
      <c r="T47" s="43">
        <f t="shared" si="0"/>
        <v>0</v>
      </c>
      <c r="U47" s="44">
        <f t="shared" si="4"/>
        <v>0</v>
      </c>
      <c r="V47" s="45" t="s">
        <v>97</v>
      </c>
      <c r="W47" s="1" t="s">
        <v>98</v>
      </c>
      <c r="X47" s="1" t="s">
        <v>1613</v>
      </c>
      <c r="Y47" s="1" t="s">
        <v>1697</v>
      </c>
      <c r="Z47" s="1"/>
      <c r="AA47" s="1" t="s">
        <v>80</v>
      </c>
      <c r="AB47" s="1" t="s">
        <v>2515</v>
      </c>
    </row>
    <row r="48" spans="1:28" ht="191.25" x14ac:dyDescent="0.25">
      <c r="A48" s="34" t="str">
        <f t="shared" si="1"/>
        <v>4. F.</v>
      </c>
      <c r="B48" s="34" t="str">
        <f t="shared" si="2"/>
        <v>9.8</v>
      </c>
      <c r="C48" s="1">
        <v>43</v>
      </c>
      <c r="D48" s="41">
        <v>43664</v>
      </c>
      <c r="E48" s="1" t="s">
        <v>1698</v>
      </c>
      <c r="F48" s="1" t="s">
        <v>1344</v>
      </c>
      <c r="G48" s="1" t="s">
        <v>1612</v>
      </c>
      <c r="H48" s="1">
        <v>23</v>
      </c>
      <c r="I48" s="1" t="s">
        <v>75</v>
      </c>
      <c r="J48" s="1" t="s">
        <v>344</v>
      </c>
      <c r="K48" s="1" t="s">
        <v>345</v>
      </c>
      <c r="L48" s="1" t="s">
        <v>78</v>
      </c>
      <c r="M48" s="1" t="s">
        <v>2370</v>
      </c>
      <c r="N48" s="1" t="s">
        <v>95</v>
      </c>
      <c r="O48" s="1" t="s">
        <v>346</v>
      </c>
      <c r="P48" s="1" t="s">
        <v>1699</v>
      </c>
      <c r="Q48" s="42">
        <f t="shared" si="3"/>
        <v>43664</v>
      </c>
      <c r="R48" s="41">
        <v>43686</v>
      </c>
      <c r="S48" s="41">
        <v>43676</v>
      </c>
      <c r="T48" s="43">
        <f t="shared" si="0"/>
        <v>22</v>
      </c>
      <c r="U48" s="44">
        <f t="shared" si="4"/>
        <v>12</v>
      </c>
      <c r="V48" s="45" t="s">
        <v>97</v>
      </c>
      <c r="W48" s="1" t="s">
        <v>98</v>
      </c>
      <c r="X48" s="1" t="s">
        <v>1617</v>
      </c>
      <c r="Y48" s="1" t="s">
        <v>1700</v>
      </c>
      <c r="Z48" s="1"/>
      <c r="AA48" s="1" t="s">
        <v>80</v>
      </c>
      <c r="AB48" s="1" t="s">
        <v>2515</v>
      </c>
    </row>
    <row r="49" spans="1:28" ht="67.5" x14ac:dyDescent="0.25">
      <c r="A49" s="34" t="str">
        <f t="shared" si="1"/>
        <v>3. G.</v>
      </c>
      <c r="B49" s="34" t="str">
        <f t="shared" si="2"/>
        <v>18.7</v>
      </c>
      <c r="C49" s="1">
        <v>44</v>
      </c>
      <c r="D49" s="41">
        <v>43664</v>
      </c>
      <c r="E49" s="1" t="s">
        <v>1701</v>
      </c>
      <c r="F49" s="1" t="s">
        <v>1344</v>
      </c>
      <c r="G49" s="1" t="s">
        <v>1604</v>
      </c>
      <c r="H49" s="1">
        <v>0</v>
      </c>
      <c r="I49" s="1" t="s">
        <v>75</v>
      </c>
      <c r="J49" s="1" t="s">
        <v>644</v>
      </c>
      <c r="K49" s="1" t="s">
        <v>809</v>
      </c>
      <c r="L49" s="1" t="s">
        <v>111</v>
      </c>
      <c r="M49" s="1"/>
      <c r="N49" s="1" t="s">
        <v>346</v>
      </c>
      <c r="O49" s="1" t="s">
        <v>346</v>
      </c>
      <c r="P49" s="1" t="s">
        <v>1606</v>
      </c>
      <c r="Q49" s="42">
        <f t="shared" si="3"/>
        <v>43664</v>
      </c>
      <c r="R49" s="41">
        <v>43664</v>
      </c>
      <c r="S49" s="41">
        <v>43664</v>
      </c>
      <c r="T49" s="43">
        <f t="shared" si="0"/>
        <v>0</v>
      </c>
      <c r="U49" s="44">
        <f t="shared" si="4"/>
        <v>0</v>
      </c>
      <c r="V49" s="45" t="s">
        <v>97</v>
      </c>
      <c r="W49" s="1" t="s">
        <v>98</v>
      </c>
      <c r="X49" s="1" t="s">
        <v>1613</v>
      </c>
      <c r="Y49" s="1" t="s">
        <v>1702</v>
      </c>
      <c r="Z49" s="1" t="s">
        <v>429</v>
      </c>
      <c r="AA49" s="1" t="s">
        <v>80</v>
      </c>
      <c r="AB49" s="1" t="s">
        <v>2515</v>
      </c>
    </row>
    <row r="50" spans="1:28" ht="56.25" x14ac:dyDescent="0.25">
      <c r="A50" s="34" t="str">
        <f t="shared" si="1"/>
        <v>3. G.</v>
      </c>
      <c r="B50" s="34" t="str">
        <f t="shared" si="2"/>
        <v>19.7</v>
      </c>
      <c r="C50" s="1">
        <v>45</v>
      </c>
      <c r="D50" s="41">
        <v>43665</v>
      </c>
      <c r="E50" s="1" t="s">
        <v>1701</v>
      </c>
      <c r="F50" s="1" t="s">
        <v>1344</v>
      </c>
      <c r="G50" s="1" t="s">
        <v>1604</v>
      </c>
      <c r="H50" s="1">
        <v>0</v>
      </c>
      <c r="I50" s="1" t="s">
        <v>75</v>
      </c>
      <c r="J50" s="1" t="s">
        <v>644</v>
      </c>
      <c r="K50" s="1" t="s">
        <v>809</v>
      </c>
      <c r="L50" s="1" t="s">
        <v>111</v>
      </c>
      <c r="M50" s="1"/>
      <c r="N50" s="1" t="s">
        <v>346</v>
      </c>
      <c r="O50" s="1" t="s">
        <v>346</v>
      </c>
      <c r="P50" s="1" t="s">
        <v>1606</v>
      </c>
      <c r="Q50" s="42">
        <f t="shared" si="3"/>
        <v>43665</v>
      </c>
      <c r="R50" s="41">
        <v>43665</v>
      </c>
      <c r="S50" s="41">
        <v>43665</v>
      </c>
      <c r="T50" s="43">
        <f t="shared" si="0"/>
        <v>0</v>
      </c>
      <c r="U50" s="44">
        <f t="shared" si="4"/>
        <v>0</v>
      </c>
      <c r="V50" s="45" t="s">
        <v>97</v>
      </c>
      <c r="W50" s="1" t="s">
        <v>98</v>
      </c>
      <c r="X50" s="1" t="s">
        <v>1613</v>
      </c>
      <c r="Y50" s="1" t="s">
        <v>1703</v>
      </c>
      <c r="Z50" s="1" t="s">
        <v>353</v>
      </c>
      <c r="AA50" s="1" t="s">
        <v>1704</v>
      </c>
      <c r="AB50" s="1" t="s">
        <v>2516</v>
      </c>
    </row>
    <row r="51" spans="1:28" ht="90" x14ac:dyDescent="0.25">
      <c r="A51" s="34" t="str">
        <f t="shared" si="1"/>
        <v>1. E.</v>
      </c>
      <c r="B51" s="34" t="str">
        <f t="shared" si="2"/>
        <v>19.7</v>
      </c>
      <c r="C51" s="1">
        <v>46</v>
      </c>
      <c r="D51" s="41">
        <v>43665</v>
      </c>
      <c r="E51" s="1" t="s">
        <v>1705</v>
      </c>
      <c r="F51" s="1" t="s">
        <v>1344</v>
      </c>
      <c r="G51" s="1" t="s">
        <v>1706</v>
      </c>
      <c r="H51" s="1">
        <v>5</v>
      </c>
      <c r="I51" s="1" t="s">
        <v>75</v>
      </c>
      <c r="J51" s="1" t="s">
        <v>104</v>
      </c>
      <c r="K51" s="1" t="s">
        <v>105</v>
      </c>
      <c r="L51" s="1" t="s">
        <v>106</v>
      </c>
      <c r="M51" s="1"/>
      <c r="N51" s="1" t="s">
        <v>346</v>
      </c>
      <c r="O51" s="1" t="s">
        <v>346</v>
      </c>
      <c r="P51" s="1" t="s">
        <v>1606</v>
      </c>
      <c r="Q51" s="42">
        <f t="shared" si="3"/>
        <v>43665</v>
      </c>
      <c r="R51" s="41">
        <v>43665</v>
      </c>
      <c r="S51" s="41">
        <v>43665</v>
      </c>
      <c r="T51" s="43">
        <f t="shared" si="0"/>
        <v>0</v>
      </c>
      <c r="U51" s="44">
        <f t="shared" si="4"/>
        <v>0</v>
      </c>
      <c r="V51" s="45" t="s">
        <v>97</v>
      </c>
      <c r="W51" s="1" t="s">
        <v>98</v>
      </c>
      <c r="X51" s="1" t="s">
        <v>1613</v>
      </c>
      <c r="Y51" s="1" t="s">
        <v>1707</v>
      </c>
      <c r="Z51" s="1"/>
      <c r="AA51" s="1" t="s">
        <v>80</v>
      </c>
      <c r="AB51" s="1" t="s">
        <v>2515</v>
      </c>
    </row>
    <row r="52" spans="1:28" ht="123.75" x14ac:dyDescent="0.25">
      <c r="A52" s="34" t="str">
        <f t="shared" si="1"/>
        <v>1. E.</v>
      </c>
      <c r="B52" s="34" t="str">
        <f t="shared" si="2"/>
        <v>19.7</v>
      </c>
      <c r="C52" s="1">
        <v>47</v>
      </c>
      <c r="D52" s="41">
        <v>43665</v>
      </c>
      <c r="E52" s="1" t="s">
        <v>1701</v>
      </c>
      <c r="F52" s="1" t="s">
        <v>1344</v>
      </c>
      <c r="G52" s="1" t="s">
        <v>1604</v>
      </c>
      <c r="H52" s="1">
        <v>17</v>
      </c>
      <c r="I52" s="1" t="s">
        <v>583</v>
      </c>
      <c r="J52" s="1" t="s">
        <v>104</v>
      </c>
      <c r="K52" s="1" t="s">
        <v>105</v>
      </c>
      <c r="L52" s="1" t="s">
        <v>106</v>
      </c>
      <c r="M52" s="1"/>
      <c r="N52" s="1" t="s">
        <v>346</v>
      </c>
      <c r="O52" s="1" t="s">
        <v>346</v>
      </c>
      <c r="P52" s="1" t="s">
        <v>1606</v>
      </c>
      <c r="Q52" s="42">
        <f t="shared" si="3"/>
        <v>43665</v>
      </c>
      <c r="R52" s="41">
        <v>43665</v>
      </c>
      <c r="S52" s="41">
        <v>43665</v>
      </c>
      <c r="T52" s="43">
        <f t="shared" si="0"/>
        <v>0</v>
      </c>
      <c r="U52" s="44">
        <f t="shared" si="4"/>
        <v>0</v>
      </c>
      <c r="V52" s="45" t="s">
        <v>97</v>
      </c>
      <c r="W52" s="1" t="s">
        <v>98</v>
      </c>
      <c r="X52" s="1" t="s">
        <v>1613</v>
      </c>
      <c r="Y52" s="1" t="s">
        <v>1708</v>
      </c>
      <c r="Z52" s="1"/>
      <c r="AA52" s="1" t="s">
        <v>80</v>
      </c>
      <c r="AB52" s="1" t="s">
        <v>2515</v>
      </c>
    </row>
    <row r="53" spans="1:28" ht="45" x14ac:dyDescent="0.25">
      <c r="A53" s="34" t="str">
        <f t="shared" si="1"/>
        <v>1. E.</v>
      </c>
      <c r="B53" s="34" t="str">
        <f t="shared" si="2"/>
        <v>19.7</v>
      </c>
      <c r="C53" s="1">
        <v>48</v>
      </c>
      <c r="D53" s="41">
        <v>43665</v>
      </c>
      <c r="E53" s="1" t="s">
        <v>1709</v>
      </c>
      <c r="F53" s="1" t="s">
        <v>1628</v>
      </c>
      <c r="G53" s="1" t="s">
        <v>1692</v>
      </c>
      <c r="H53" s="1">
        <v>13</v>
      </c>
      <c r="I53" s="1" t="s">
        <v>75</v>
      </c>
      <c r="J53" s="1" t="s">
        <v>104</v>
      </c>
      <c r="K53" s="1" t="s">
        <v>105</v>
      </c>
      <c r="L53" s="1" t="s">
        <v>106</v>
      </c>
      <c r="M53" s="1"/>
      <c r="N53" s="1" t="s">
        <v>346</v>
      </c>
      <c r="O53" s="1" t="s">
        <v>346</v>
      </c>
      <c r="P53" s="1" t="s">
        <v>1606</v>
      </c>
      <c r="Q53" s="42">
        <f t="shared" si="3"/>
        <v>43665</v>
      </c>
      <c r="R53" s="41">
        <v>43665</v>
      </c>
      <c r="S53" s="41">
        <v>43665</v>
      </c>
      <c r="T53" s="43">
        <f t="shared" si="0"/>
        <v>0</v>
      </c>
      <c r="U53" s="44">
        <f t="shared" si="4"/>
        <v>0</v>
      </c>
      <c r="V53" s="45" t="s">
        <v>97</v>
      </c>
      <c r="W53" s="1" t="s">
        <v>98</v>
      </c>
      <c r="X53" s="1" t="s">
        <v>1613</v>
      </c>
      <c r="Y53" s="1" t="s">
        <v>1693</v>
      </c>
      <c r="Z53" s="1"/>
      <c r="AA53" s="1" t="s">
        <v>80</v>
      </c>
      <c r="AB53" s="1" t="s">
        <v>2515</v>
      </c>
    </row>
    <row r="54" spans="1:28" ht="67.5" x14ac:dyDescent="0.25">
      <c r="A54" s="34" t="str">
        <f t="shared" si="1"/>
        <v>6. O.</v>
      </c>
      <c r="B54" s="34" t="str">
        <f t="shared" si="2"/>
        <v>22.7</v>
      </c>
      <c r="C54" s="1">
        <v>49</v>
      </c>
      <c r="D54" s="41">
        <v>43668</v>
      </c>
      <c r="E54" s="1" t="s">
        <v>1603</v>
      </c>
      <c r="F54" s="1" t="s">
        <v>1344</v>
      </c>
      <c r="G54" s="1" t="s">
        <v>1604</v>
      </c>
      <c r="H54" s="1">
        <v>2</v>
      </c>
      <c r="I54" s="1" t="s">
        <v>75</v>
      </c>
      <c r="J54" s="1" t="s">
        <v>222</v>
      </c>
      <c r="K54" s="1" t="s">
        <v>696</v>
      </c>
      <c r="L54" s="1" t="s">
        <v>692</v>
      </c>
      <c r="M54" s="1"/>
      <c r="N54" s="1" t="s">
        <v>346</v>
      </c>
      <c r="O54" s="1" t="s">
        <v>1605</v>
      </c>
      <c r="P54" s="1" t="s">
        <v>1606</v>
      </c>
      <c r="Q54" s="42">
        <f t="shared" si="3"/>
        <v>43668</v>
      </c>
      <c r="R54" s="41">
        <v>43668</v>
      </c>
      <c r="S54" s="41">
        <v>43668</v>
      </c>
      <c r="T54" s="43">
        <f t="shared" si="0"/>
        <v>0</v>
      </c>
      <c r="U54" s="44">
        <f t="shared" si="4"/>
        <v>0</v>
      </c>
      <c r="V54" s="45" t="s">
        <v>97</v>
      </c>
      <c r="W54" s="1" t="s">
        <v>98</v>
      </c>
      <c r="X54" s="1" t="s">
        <v>1607</v>
      </c>
      <c r="Y54" s="1" t="s">
        <v>1608</v>
      </c>
      <c r="Z54" s="1"/>
      <c r="AA54" s="1" t="s">
        <v>80</v>
      </c>
      <c r="AB54" s="1" t="s">
        <v>2515</v>
      </c>
    </row>
    <row r="55" spans="1:28" ht="67.5" x14ac:dyDescent="0.25">
      <c r="A55" s="34" t="str">
        <f t="shared" si="1"/>
        <v>6. M.</v>
      </c>
      <c r="B55" s="34" t="str">
        <f t="shared" si="2"/>
        <v>22.7</v>
      </c>
      <c r="C55" s="1">
        <v>50</v>
      </c>
      <c r="D55" s="41">
        <v>43668</v>
      </c>
      <c r="E55" s="1" t="s">
        <v>1603</v>
      </c>
      <c r="F55" s="1" t="s">
        <v>1344</v>
      </c>
      <c r="G55" s="1" t="s">
        <v>1604</v>
      </c>
      <c r="H55" s="1">
        <v>0</v>
      </c>
      <c r="I55" s="1" t="s">
        <v>75</v>
      </c>
      <c r="J55" s="1" t="s">
        <v>222</v>
      </c>
      <c r="K55" s="1" t="s">
        <v>696</v>
      </c>
      <c r="L55" s="1" t="s">
        <v>697</v>
      </c>
      <c r="M55" s="1"/>
      <c r="N55" s="1" t="s">
        <v>346</v>
      </c>
      <c r="O55" s="1" t="s">
        <v>346</v>
      </c>
      <c r="P55" s="1" t="s">
        <v>1606</v>
      </c>
      <c r="Q55" s="42">
        <f t="shared" si="3"/>
        <v>43668</v>
      </c>
      <c r="R55" s="41">
        <v>43668</v>
      </c>
      <c r="S55" s="41">
        <v>43668</v>
      </c>
      <c r="T55" s="43">
        <f t="shared" si="0"/>
        <v>0</v>
      </c>
      <c r="U55" s="44">
        <f t="shared" si="4"/>
        <v>0</v>
      </c>
      <c r="V55" s="45" t="s">
        <v>97</v>
      </c>
      <c r="W55" s="1" t="s">
        <v>98</v>
      </c>
      <c r="X55" s="1" t="s">
        <v>1607</v>
      </c>
      <c r="Y55" s="1" t="s">
        <v>1609</v>
      </c>
      <c r="Z55" s="1"/>
      <c r="AA55" s="1" t="s">
        <v>80</v>
      </c>
      <c r="AB55" s="1" t="s">
        <v>2515</v>
      </c>
    </row>
    <row r="56" spans="1:28" ht="56.25" x14ac:dyDescent="0.25">
      <c r="A56" s="34" t="str">
        <f t="shared" si="1"/>
        <v>6. l.</v>
      </c>
      <c r="B56" s="34" t="str">
        <f t="shared" si="2"/>
        <v>22.7</v>
      </c>
      <c r="C56" s="1">
        <v>51</v>
      </c>
      <c r="D56" s="41">
        <v>43668</v>
      </c>
      <c r="E56" s="1" t="s">
        <v>1603</v>
      </c>
      <c r="F56" s="1" t="s">
        <v>1344</v>
      </c>
      <c r="G56" s="1" t="s">
        <v>1604</v>
      </c>
      <c r="H56" s="1">
        <v>0</v>
      </c>
      <c r="I56" s="1" t="s">
        <v>75</v>
      </c>
      <c r="J56" s="1" t="s">
        <v>222</v>
      </c>
      <c r="K56" s="1" t="s">
        <v>696</v>
      </c>
      <c r="L56" s="1" t="s">
        <v>943</v>
      </c>
      <c r="M56" s="1"/>
      <c r="N56" s="1" t="s">
        <v>346</v>
      </c>
      <c r="O56" s="1" t="s">
        <v>346</v>
      </c>
      <c r="P56" s="1" t="s">
        <v>1606</v>
      </c>
      <c r="Q56" s="42">
        <f t="shared" si="3"/>
        <v>43668</v>
      </c>
      <c r="R56" s="41">
        <v>43668</v>
      </c>
      <c r="S56" s="41">
        <v>43668</v>
      </c>
      <c r="T56" s="43">
        <f t="shared" si="0"/>
        <v>0</v>
      </c>
      <c r="U56" s="44">
        <f t="shared" si="4"/>
        <v>0</v>
      </c>
      <c r="V56" s="45" t="s">
        <v>97</v>
      </c>
      <c r="W56" s="1" t="s">
        <v>98</v>
      </c>
      <c r="X56" s="1" t="s">
        <v>1746</v>
      </c>
      <c r="Y56" s="1" t="s">
        <v>1610</v>
      </c>
      <c r="Z56" s="1"/>
      <c r="AA56" s="1" t="s">
        <v>80</v>
      </c>
      <c r="AB56" s="1" t="s">
        <v>2515</v>
      </c>
    </row>
    <row r="57" spans="1:28" ht="135" x14ac:dyDescent="0.25">
      <c r="A57" s="34" t="str">
        <f t="shared" si="1"/>
        <v>1. E.</v>
      </c>
      <c r="B57" s="34" t="str">
        <f t="shared" si="2"/>
        <v>22.7</v>
      </c>
      <c r="C57" s="1">
        <v>52</v>
      </c>
      <c r="D57" s="41">
        <v>43668</v>
      </c>
      <c r="E57" s="1" t="s">
        <v>1619</v>
      </c>
      <c r="F57" s="1" t="s">
        <v>1344</v>
      </c>
      <c r="G57" s="1" t="s">
        <v>1604</v>
      </c>
      <c r="H57" s="1">
        <v>0</v>
      </c>
      <c r="I57" s="1" t="s">
        <v>75</v>
      </c>
      <c r="J57" s="1" t="s">
        <v>104</v>
      </c>
      <c r="K57" s="1" t="s">
        <v>290</v>
      </c>
      <c r="L57" s="1" t="s">
        <v>106</v>
      </c>
      <c r="M57" s="1"/>
      <c r="N57" s="1" t="s">
        <v>346</v>
      </c>
      <c r="O57" s="1" t="s">
        <v>346</v>
      </c>
      <c r="P57" s="1" t="s">
        <v>1606</v>
      </c>
      <c r="Q57" s="42">
        <f t="shared" si="3"/>
        <v>43668</v>
      </c>
      <c r="R57" s="41">
        <v>43668</v>
      </c>
      <c r="S57" s="41">
        <v>43668</v>
      </c>
      <c r="T57" s="43">
        <f t="shared" si="0"/>
        <v>0</v>
      </c>
      <c r="U57" s="44">
        <f t="shared" si="4"/>
        <v>0</v>
      </c>
      <c r="V57" s="45" t="s">
        <v>97</v>
      </c>
      <c r="W57" s="1" t="s">
        <v>98</v>
      </c>
      <c r="X57" s="1" t="s">
        <v>1613</v>
      </c>
      <c r="Y57" s="1" t="s">
        <v>1710</v>
      </c>
      <c r="Z57" s="1"/>
      <c r="AA57" s="1" t="s">
        <v>80</v>
      </c>
      <c r="AB57" s="1" t="s">
        <v>2515</v>
      </c>
    </row>
    <row r="58" spans="1:28" ht="123.75" x14ac:dyDescent="0.25">
      <c r="A58" s="34" t="str">
        <f t="shared" si="1"/>
        <v>1. E.</v>
      </c>
      <c r="B58" s="34" t="str">
        <f t="shared" si="2"/>
        <v>22.7</v>
      </c>
      <c r="C58" s="1">
        <v>53</v>
      </c>
      <c r="D58" s="41">
        <v>43668</v>
      </c>
      <c r="E58" s="1" t="s">
        <v>1619</v>
      </c>
      <c r="F58" s="1" t="s">
        <v>1344</v>
      </c>
      <c r="G58" s="1" t="s">
        <v>1604</v>
      </c>
      <c r="H58" s="1">
        <v>0</v>
      </c>
      <c r="I58" s="1" t="s">
        <v>75</v>
      </c>
      <c r="J58" s="1" t="s">
        <v>104</v>
      </c>
      <c r="K58" s="1" t="s">
        <v>105</v>
      </c>
      <c r="L58" s="1" t="s">
        <v>106</v>
      </c>
      <c r="M58" s="1"/>
      <c r="N58" s="1" t="s">
        <v>346</v>
      </c>
      <c r="O58" s="1" t="s">
        <v>346</v>
      </c>
      <c r="P58" s="1" t="s">
        <v>1606</v>
      </c>
      <c r="Q58" s="42">
        <f t="shared" si="3"/>
        <v>43668</v>
      </c>
      <c r="R58" s="41">
        <v>43668</v>
      </c>
      <c r="S58" s="41">
        <v>43668</v>
      </c>
      <c r="T58" s="43">
        <f t="shared" si="0"/>
        <v>0</v>
      </c>
      <c r="U58" s="44">
        <f t="shared" si="4"/>
        <v>0</v>
      </c>
      <c r="V58" s="45" t="s">
        <v>97</v>
      </c>
      <c r="W58" s="1" t="s">
        <v>98</v>
      </c>
      <c r="X58" s="1" t="s">
        <v>1613</v>
      </c>
      <c r="Y58" s="1" t="s">
        <v>1711</v>
      </c>
      <c r="Z58" s="1"/>
      <c r="AA58" s="1" t="s">
        <v>80</v>
      </c>
      <c r="AB58" s="1" t="s">
        <v>2515</v>
      </c>
    </row>
    <row r="59" spans="1:28" ht="56.25" x14ac:dyDescent="0.25">
      <c r="A59" s="34" t="str">
        <f t="shared" si="1"/>
        <v>6. K.</v>
      </c>
      <c r="B59" s="34" t="str">
        <f t="shared" si="2"/>
        <v>23.7</v>
      </c>
      <c r="C59" s="1">
        <v>54</v>
      </c>
      <c r="D59" s="41">
        <v>43669</v>
      </c>
      <c r="E59" s="1" t="s">
        <v>1619</v>
      </c>
      <c r="F59" s="1" t="s">
        <v>1344</v>
      </c>
      <c r="G59" s="1" t="s">
        <v>1604</v>
      </c>
      <c r="H59" s="1">
        <v>0</v>
      </c>
      <c r="I59" s="1" t="s">
        <v>75</v>
      </c>
      <c r="J59" s="1" t="s">
        <v>222</v>
      </c>
      <c r="K59" s="1" t="s">
        <v>696</v>
      </c>
      <c r="L59" s="1" t="s">
        <v>752</v>
      </c>
      <c r="M59" s="1"/>
      <c r="N59" s="1" t="s">
        <v>346</v>
      </c>
      <c r="O59" s="1" t="s">
        <v>346</v>
      </c>
      <c r="P59" s="1" t="s">
        <v>1606</v>
      </c>
      <c r="Q59" s="42">
        <f t="shared" si="3"/>
        <v>43669</v>
      </c>
      <c r="R59" s="41">
        <v>43669</v>
      </c>
      <c r="S59" s="41">
        <v>43669</v>
      </c>
      <c r="T59" s="43">
        <f t="shared" si="0"/>
        <v>0</v>
      </c>
      <c r="U59" s="44">
        <f t="shared" si="4"/>
        <v>0</v>
      </c>
      <c r="V59" s="45" t="s">
        <v>97</v>
      </c>
      <c r="W59" s="1" t="s">
        <v>98</v>
      </c>
      <c r="X59" s="1" t="s">
        <v>1631</v>
      </c>
      <c r="Y59" s="1" t="s">
        <v>1712</v>
      </c>
      <c r="Z59" s="1"/>
      <c r="AA59" s="1" t="s">
        <v>80</v>
      </c>
      <c r="AB59" s="1" t="s">
        <v>2515</v>
      </c>
    </row>
    <row r="60" spans="1:28" ht="90" x14ac:dyDescent="0.25">
      <c r="A60" s="34" t="str">
        <f t="shared" si="1"/>
        <v>1. D.</v>
      </c>
      <c r="B60" s="34" t="str">
        <f t="shared" si="2"/>
        <v>23.7</v>
      </c>
      <c r="C60" s="1">
        <v>55</v>
      </c>
      <c r="D60" s="41">
        <v>43669</v>
      </c>
      <c r="E60" s="1" t="s">
        <v>1713</v>
      </c>
      <c r="F60" s="1" t="s">
        <v>1628</v>
      </c>
      <c r="G60" s="1" t="s">
        <v>1714</v>
      </c>
      <c r="H60" s="1">
        <v>31</v>
      </c>
      <c r="I60" s="1" t="s">
        <v>503</v>
      </c>
      <c r="J60" s="1" t="s">
        <v>104</v>
      </c>
      <c r="K60" s="1" t="s">
        <v>105</v>
      </c>
      <c r="L60" s="1" t="s">
        <v>504</v>
      </c>
      <c r="M60" s="1"/>
      <c r="N60" s="1" t="s">
        <v>346</v>
      </c>
      <c r="O60" s="1" t="s">
        <v>346</v>
      </c>
      <c r="P60" s="1" t="s">
        <v>1606</v>
      </c>
      <c r="Q60" s="42">
        <f t="shared" si="3"/>
        <v>43669</v>
      </c>
      <c r="R60" s="41">
        <v>43669</v>
      </c>
      <c r="S60" s="41">
        <v>43669</v>
      </c>
      <c r="T60" s="43">
        <f t="shared" si="0"/>
        <v>0</v>
      </c>
      <c r="U60" s="44">
        <f t="shared" si="4"/>
        <v>0</v>
      </c>
      <c r="V60" s="45" t="s">
        <v>97</v>
      </c>
      <c r="W60" s="1" t="s">
        <v>98</v>
      </c>
      <c r="X60" s="1" t="s">
        <v>1613</v>
      </c>
      <c r="Y60" s="1" t="s">
        <v>1715</v>
      </c>
      <c r="Z60" s="1"/>
      <c r="AA60" s="1" t="s">
        <v>80</v>
      </c>
      <c r="AB60" s="1" t="s">
        <v>2515</v>
      </c>
    </row>
    <row r="61" spans="1:28" ht="90" x14ac:dyDescent="0.25">
      <c r="A61" s="34" t="str">
        <f t="shared" si="1"/>
        <v>1. D.</v>
      </c>
      <c r="B61" s="34" t="str">
        <f t="shared" si="2"/>
        <v>23.7</v>
      </c>
      <c r="C61" s="1">
        <v>56</v>
      </c>
      <c r="D61" s="41">
        <v>43669</v>
      </c>
      <c r="E61" s="1" t="s">
        <v>1713</v>
      </c>
      <c r="F61" s="1" t="s">
        <v>1628</v>
      </c>
      <c r="G61" s="1" t="s">
        <v>1714</v>
      </c>
      <c r="H61" s="1">
        <v>32</v>
      </c>
      <c r="I61" s="1" t="s">
        <v>503</v>
      </c>
      <c r="J61" s="1" t="s">
        <v>104</v>
      </c>
      <c r="K61" s="1" t="s">
        <v>105</v>
      </c>
      <c r="L61" s="1" t="s">
        <v>504</v>
      </c>
      <c r="M61" s="1"/>
      <c r="N61" s="1" t="s">
        <v>346</v>
      </c>
      <c r="O61" s="1" t="s">
        <v>346</v>
      </c>
      <c r="P61" s="1" t="s">
        <v>1606</v>
      </c>
      <c r="Q61" s="42">
        <f t="shared" si="3"/>
        <v>43669</v>
      </c>
      <c r="R61" s="41">
        <v>43669</v>
      </c>
      <c r="S61" s="41">
        <v>43669</v>
      </c>
      <c r="T61" s="43">
        <f t="shared" si="0"/>
        <v>0</v>
      </c>
      <c r="U61" s="44">
        <f t="shared" si="4"/>
        <v>0</v>
      </c>
      <c r="V61" s="45" t="s">
        <v>97</v>
      </c>
      <c r="W61" s="1" t="s">
        <v>98</v>
      </c>
      <c r="X61" s="1" t="s">
        <v>1613</v>
      </c>
      <c r="Y61" s="1" t="s">
        <v>1716</v>
      </c>
      <c r="Z61" s="1"/>
      <c r="AA61" s="1" t="s">
        <v>80</v>
      </c>
      <c r="AB61" s="1" t="s">
        <v>2515</v>
      </c>
    </row>
    <row r="62" spans="1:28" ht="180" x14ac:dyDescent="0.25">
      <c r="A62" s="34" t="str">
        <f t="shared" si="1"/>
        <v>3. A.</v>
      </c>
      <c r="B62" s="34" t="str">
        <f t="shared" si="2"/>
        <v>9.8</v>
      </c>
      <c r="C62" s="1">
        <v>57</v>
      </c>
      <c r="D62" s="41">
        <v>43669</v>
      </c>
      <c r="E62" s="1" t="s">
        <v>1717</v>
      </c>
      <c r="F62" s="1" t="s">
        <v>1628</v>
      </c>
      <c r="G62" s="1" t="s">
        <v>1718</v>
      </c>
      <c r="H62" s="1">
        <v>8</v>
      </c>
      <c r="I62" s="1" t="s">
        <v>75</v>
      </c>
      <c r="J62" s="1" t="s">
        <v>644</v>
      </c>
      <c r="K62" s="1" t="s">
        <v>809</v>
      </c>
      <c r="L62" s="1" t="s">
        <v>230</v>
      </c>
      <c r="M62" s="1" t="s">
        <v>2370</v>
      </c>
      <c r="N62" s="1" t="s">
        <v>95</v>
      </c>
      <c r="O62" s="1" t="s">
        <v>346</v>
      </c>
      <c r="P62" s="1" t="s">
        <v>1719</v>
      </c>
      <c r="Q62" s="42">
        <f t="shared" si="3"/>
        <v>43669</v>
      </c>
      <c r="R62" s="41">
        <v>43686</v>
      </c>
      <c r="S62" s="41">
        <v>43676</v>
      </c>
      <c r="T62" s="43">
        <f t="shared" si="0"/>
        <v>17</v>
      </c>
      <c r="U62" s="44">
        <f t="shared" si="4"/>
        <v>7</v>
      </c>
      <c r="V62" s="45" t="s">
        <v>97</v>
      </c>
      <c r="W62" s="1" t="s">
        <v>98</v>
      </c>
      <c r="X62" s="1" t="s">
        <v>1617</v>
      </c>
      <c r="Y62" s="1" t="s">
        <v>1720</v>
      </c>
      <c r="Z62" s="1"/>
      <c r="AA62" s="1" t="s">
        <v>80</v>
      </c>
      <c r="AB62" s="1" t="s">
        <v>2515</v>
      </c>
    </row>
    <row r="63" spans="1:28" ht="90" x14ac:dyDescent="0.25">
      <c r="A63" s="34" t="str">
        <f t="shared" si="1"/>
        <v>1. D.</v>
      </c>
      <c r="B63" s="34" t="str">
        <f t="shared" si="2"/>
        <v>24.7</v>
      </c>
      <c r="C63" s="1">
        <v>58</v>
      </c>
      <c r="D63" s="41">
        <v>43670</v>
      </c>
      <c r="E63" s="1" t="s">
        <v>1713</v>
      </c>
      <c r="F63" s="1" t="s">
        <v>1628</v>
      </c>
      <c r="G63" s="1" t="s">
        <v>1714</v>
      </c>
      <c r="H63" s="1">
        <v>28</v>
      </c>
      <c r="I63" s="1" t="s">
        <v>503</v>
      </c>
      <c r="J63" s="1" t="s">
        <v>104</v>
      </c>
      <c r="K63" s="1" t="s">
        <v>105</v>
      </c>
      <c r="L63" s="1" t="s">
        <v>504</v>
      </c>
      <c r="M63" s="1"/>
      <c r="N63" s="1" t="s">
        <v>346</v>
      </c>
      <c r="O63" s="1" t="s">
        <v>346</v>
      </c>
      <c r="P63" s="1" t="s">
        <v>1606</v>
      </c>
      <c r="Q63" s="42">
        <f t="shared" si="3"/>
        <v>43670</v>
      </c>
      <c r="R63" s="41">
        <v>43670</v>
      </c>
      <c r="S63" s="41">
        <v>43670</v>
      </c>
      <c r="T63" s="43">
        <f t="shared" si="0"/>
        <v>0</v>
      </c>
      <c r="U63" s="44">
        <f t="shared" si="4"/>
        <v>0</v>
      </c>
      <c r="V63" s="45" t="s">
        <v>97</v>
      </c>
      <c r="W63" s="1" t="s">
        <v>98</v>
      </c>
      <c r="X63" s="1" t="s">
        <v>1613</v>
      </c>
      <c r="Y63" s="1" t="s">
        <v>1721</v>
      </c>
      <c r="Z63" s="1"/>
      <c r="AA63" s="1" t="s">
        <v>80</v>
      </c>
      <c r="AB63" s="1" t="s">
        <v>2515</v>
      </c>
    </row>
    <row r="64" spans="1:28" ht="90" x14ac:dyDescent="0.25">
      <c r="A64" s="34" t="str">
        <f t="shared" si="1"/>
        <v>1. D.</v>
      </c>
      <c r="B64" s="34" t="str">
        <f t="shared" si="2"/>
        <v>24.7</v>
      </c>
      <c r="C64" s="1">
        <v>59</v>
      </c>
      <c r="D64" s="41">
        <v>43670</v>
      </c>
      <c r="E64" s="1" t="s">
        <v>1713</v>
      </c>
      <c r="F64" s="1" t="s">
        <v>1628</v>
      </c>
      <c r="G64" s="1" t="s">
        <v>1714</v>
      </c>
      <c r="H64" s="1">
        <v>28</v>
      </c>
      <c r="I64" s="1" t="s">
        <v>503</v>
      </c>
      <c r="J64" s="1" t="s">
        <v>104</v>
      </c>
      <c r="K64" s="1" t="s">
        <v>105</v>
      </c>
      <c r="L64" s="1" t="s">
        <v>504</v>
      </c>
      <c r="M64" s="1"/>
      <c r="N64" s="1" t="s">
        <v>346</v>
      </c>
      <c r="O64" s="1" t="s">
        <v>346</v>
      </c>
      <c r="P64" s="1" t="s">
        <v>1606</v>
      </c>
      <c r="Q64" s="42">
        <f t="shared" si="3"/>
        <v>43670</v>
      </c>
      <c r="R64" s="41">
        <v>43670</v>
      </c>
      <c r="S64" s="41">
        <v>43670</v>
      </c>
      <c r="T64" s="43">
        <f t="shared" si="0"/>
        <v>0</v>
      </c>
      <c r="U64" s="44">
        <f t="shared" si="4"/>
        <v>0</v>
      </c>
      <c r="V64" s="45" t="s">
        <v>97</v>
      </c>
      <c r="W64" s="1" t="s">
        <v>98</v>
      </c>
      <c r="X64" s="1" t="s">
        <v>1613</v>
      </c>
      <c r="Y64" s="1" t="s">
        <v>1722</v>
      </c>
      <c r="Z64" s="1"/>
      <c r="AA64" s="1" t="s">
        <v>80</v>
      </c>
      <c r="AB64" s="1" t="s">
        <v>2515</v>
      </c>
    </row>
    <row r="65" spans="1:28" ht="67.5" x14ac:dyDescent="0.25">
      <c r="A65" s="34" t="str">
        <f t="shared" si="1"/>
        <v>5. E.</v>
      </c>
      <c r="B65" s="34" t="str">
        <f t="shared" si="2"/>
        <v>24.7</v>
      </c>
      <c r="C65" s="1">
        <v>60</v>
      </c>
      <c r="D65" s="41">
        <v>43670</v>
      </c>
      <c r="E65" s="1" t="s">
        <v>1723</v>
      </c>
      <c r="F65" s="1" t="s">
        <v>1344</v>
      </c>
      <c r="G65" s="1" t="s">
        <v>1724</v>
      </c>
      <c r="H65" s="1">
        <v>0</v>
      </c>
      <c r="I65" s="1" t="s">
        <v>75</v>
      </c>
      <c r="J65" s="1" t="s">
        <v>521</v>
      </c>
      <c r="K65" s="1" t="s">
        <v>691</v>
      </c>
      <c r="L65" s="1" t="s">
        <v>106</v>
      </c>
      <c r="M65" s="1"/>
      <c r="N65" s="1" t="s">
        <v>346</v>
      </c>
      <c r="O65" s="1" t="s">
        <v>346</v>
      </c>
      <c r="P65" s="1" t="s">
        <v>1606</v>
      </c>
      <c r="Q65" s="42">
        <f t="shared" si="3"/>
        <v>43670</v>
      </c>
      <c r="R65" s="41">
        <v>43670</v>
      </c>
      <c r="S65" s="41">
        <v>43670</v>
      </c>
      <c r="T65" s="43">
        <f t="shared" si="0"/>
        <v>0</v>
      </c>
      <c r="U65" s="44">
        <f t="shared" si="4"/>
        <v>0</v>
      </c>
      <c r="V65" s="45" t="s">
        <v>97</v>
      </c>
      <c r="W65" s="1" t="s">
        <v>98</v>
      </c>
      <c r="X65" s="1" t="s">
        <v>1613</v>
      </c>
      <c r="Y65" s="1" t="s">
        <v>1725</v>
      </c>
      <c r="Z65" s="1"/>
      <c r="AA65" s="1" t="s">
        <v>80</v>
      </c>
      <c r="AB65" s="1" t="s">
        <v>2515</v>
      </c>
    </row>
    <row r="66" spans="1:28" ht="78.75" x14ac:dyDescent="0.25">
      <c r="A66" s="34" t="str">
        <f t="shared" si="1"/>
        <v>3. G.</v>
      </c>
      <c r="B66" s="34" t="str">
        <f t="shared" si="2"/>
        <v>24.7</v>
      </c>
      <c r="C66" s="1">
        <v>61</v>
      </c>
      <c r="D66" s="41">
        <v>43670</v>
      </c>
      <c r="E66" s="1" t="s">
        <v>1619</v>
      </c>
      <c r="F66" s="1" t="s">
        <v>1344</v>
      </c>
      <c r="G66" s="1" t="s">
        <v>1604</v>
      </c>
      <c r="H66" s="1">
        <v>0</v>
      </c>
      <c r="I66" s="1" t="s">
        <v>75</v>
      </c>
      <c r="J66" s="1" t="s">
        <v>644</v>
      </c>
      <c r="K66" s="1" t="s">
        <v>809</v>
      </c>
      <c r="L66" s="1" t="s">
        <v>111</v>
      </c>
      <c r="M66" s="1"/>
      <c r="N66" s="1" t="s">
        <v>346</v>
      </c>
      <c r="O66" s="1" t="s">
        <v>346</v>
      </c>
      <c r="P66" s="1" t="s">
        <v>1606</v>
      </c>
      <c r="Q66" s="42">
        <f t="shared" si="3"/>
        <v>43670</v>
      </c>
      <c r="R66" s="41">
        <v>43670</v>
      </c>
      <c r="S66" s="41">
        <v>43670</v>
      </c>
      <c r="T66" s="43">
        <f t="shared" si="0"/>
        <v>0</v>
      </c>
      <c r="U66" s="44">
        <f t="shared" si="4"/>
        <v>0</v>
      </c>
      <c r="V66" s="45" t="s">
        <v>97</v>
      </c>
      <c r="W66" s="1" t="s">
        <v>98</v>
      </c>
      <c r="X66" s="1" t="s">
        <v>1613</v>
      </c>
      <c r="Y66" s="1" t="s">
        <v>1726</v>
      </c>
      <c r="Z66" s="1"/>
      <c r="AA66" s="1" t="s">
        <v>80</v>
      </c>
      <c r="AB66" s="1" t="s">
        <v>2515</v>
      </c>
    </row>
    <row r="67" spans="1:28" ht="123.75" x14ac:dyDescent="0.25">
      <c r="A67" s="34" t="str">
        <f t="shared" si="1"/>
        <v>3. E.</v>
      </c>
      <c r="B67" s="34" t="str">
        <f t="shared" si="2"/>
        <v>24.7</v>
      </c>
      <c r="C67" s="1">
        <v>62</v>
      </c>
      <c r="D67" s="41">
        <v>43670</v>
      </c>
      <c r="E67" s="1" t="s">
        <v>1619</v>
      </c>
      <c r="F67" s="1" t="s">
        <v>1344</v>
      </c>
      <c r="G67" s="1" t="s">
        <v>1604</v>
      </c>
      <c r="H67" s="1">
        <v>0</v>
      </c>
      <c r="I67" s="1" t="s">
        <v>75</v>
      </c>
      <c r="J67" s="1" t="s">
        <v>644</v>
      </c>
      <c r="K67" s="1" t="s">
        <v>809</v>
      </c>
      <c r="L67" s="1" t="s">
        <v>106</v>
      </c>
      <c r="M67" s="1"/>
      <c r="N67" s="1" t="s">
        <v>346</v>
      </c>
      <c r="O67" s="1" t="s">
        <v>346</v>
      </c>
      <c r="P67" s="1" t="s">
        <v>1606</v>
      </c>
      <c r="Q67" s="42">
        <f t="shared" si="3"/>
        <v>43670</v>
      </c>
      <c r="R67" s="41">
        <v>43670</v>
      </c>
      <c r="S67" s="41">
        <v>43670</v>
      </c>
      <c r="T67" s="43">
        <f t="shared" si="0"/>
        <v>0</v>
      </c>
      <c r="U67" s="44">
        <f t="shared" si="4"/>
        <v>0</v>
      </c>
      <c r="V67" s="45" t="s">
        <v>97</v>
      </c>
      <c r="W67" s="1" t="s">
        <v>98</v>
      </c>
      <c r="X67" s="1" t="s">
        <v>1613</v>
      </c>
      <c r="Y67" s="1" t="s">
        <v>1727</v>
      </c>
      <c r="Z67" s="1"/>
      <c r="AA67" s="1" t="s">
        <v>80</v>
      </c>
      <c r="AB67" s="1" t="s">
        <v>2515</v>
      </c>
    </row>
    <row r="68" spans="1:28" ht="56.25" x14ac:dyDescent="0.25">
      <c r="A68" s="34" t="str">
        <f t="shared" si="1"/>
        <v>6. K.</v>
      </c>
      <c r="B68" s="34" t="str">
        <f t="shared" si="2"/>
        <v>25.7</v>
      </c>
      <c r="C68" s="1">
        <v>63</v>
      </c>
      <c r="D68" s="41">
        <v>43671</v>
      </c>
      <c r="E68" s="1" t="s">
        <v>1619</v>
      </c>
      <c r="F68" s="1" t="s">
        <v>1344</v>
      </c>
      <c r="G68" s="1" t="s">
        <v>1604</v>
      </c>
      <c r="H68" s="1">
        <v>0</v>
      </c>
      <c r="I68" s="1" t="s">
        <v>75</v>
      </c>
      <c r="J68" s="1" t="s">
        <v>222</v>
      </c>
      <c r="K68" s="1" t="s">
        <v>696</v>
      </c>
      <c r="L68" s="1" t="s">
        <v>752</v>
      </c>
      <c r="M68" s="1"/>
      <c r="N68" s="1" t="s">
        <v>346</v>
      </c>
      <c r="O68" s="1" t="s">
        <v>346</v>
      </c>
      <c r="P68" s="1" t="s">
        <v>1606</v>
      </c>
      <c r="Q68" s="42">
        <f t="shared" si="3"/>
        <v>43671</v>
      </c>
      <c r="R68" s="41">
        <v>43671</v>
      </c>
      <c r="S68" s="41">
        <v>43671</v>
      </c>
      <c r="T68" s="43">
        <f t="shared" si="0"/>
        <v>0</v>
      </c>
      <c r="U68" s="44">
        <f t="shared" si="4"/>
        <v>0</v>
      </c>
      <c r="V68" s="45" t="s">
        <v>97</v>
      </c>
      <c r="W68" s="1" t="s">
        <v>98</v>
      </c>
      <c r="X68" s="1" t="s">
        <v>1631</v>
      </c>
      <c r="Y68" s="1" t="s">
        <v>1728</v>
      </c>
      <c r="Z68" s="1"/>
      <c r="AA68" s="1" t="s">
        <v>80</v>
      </c>
      <c r="AB68" s="1" t="s">
        <v>2515</v>
      </c>
    </row>
    <row r="69" spans="1:28" ht="146.25" x14ac:dyDescent="0.25">
      <c r="A69" s="34" t="str">
        <f t="shared" si="1"/>
        <v>1. E.</v>
      </c>
      <c r="B69" s="34" t="str">
        <f t="shared" si="2"/>
        <v>25.7</v>
      </c>
      <c r="C69" s="1">
        <v>64</v>
      </c>
      <c r="D69" s="41">
        <v>43671</v>
      </c>
      <c r="E69" s="1" t="s">
        <v>1729</v>
      </c>
      <c r="F69" s="1" t="s">
        <v>1344</v>
      </c>
      <c r="G69" s="1" t="s">
        <v>1706</v>
      </c>
      <c r="H69" s="1">
        <v>0</v>
      </c>
      <c r="I69" s="1" t="s">
        <v>75</v>
      </c>
      <c r="J69" s="1" t="s">
        <v>104</v>
      </c>
      <c r="K69" s="1" t="s">
        <v>105</v>
      </c>
      <c r="L69" s="1" t="s">
        <v>106</v>
      </c>
      <c r="M69" s="1"/>
      <c r="N69" s="1" t="s">
        <v>346</v>
      </c>
      <c r="O69" s="1" t="s">
        <v>346</v>
      </c>
      <c r="P69" s="1" t="s">
        <v>1606</v>
      </c>
      <c r="Q69" s="42">
        <f t="shared" si="3"/>
        <v>43671</v>
      </c>
      <c r="R69" s="41">
        <v>43671</v>
      </c>
      <c r="S69" s="41">
        <v>43671</v>
      </c>
      <c r="T69" s="43">
        <f t="shared" si="0"/>
        <v>0</v>
      </c>
      <c r="U69" s="44">
        <f t="shared" si="4"/>
        <v>0</v>
      </c>
      <c r="V69" s="45" t="s">
        <v>97</v>
      </c>
      <c r="W69" s="1" t="s">
        <v>98</v>
      </c>
      <c r="X69" s="1" t="s">
        <v>1613</v>
      </c>
      <c r="Y69" s="1" t="s">
        <v>1730</v>
      </c>
      <c r="Z69" s="1"/>
      <c r="AA69" s="1" t="s">
        <v>80</v>
      </c>
      <c r="AB69" s="1" t="s">
        <v>2517</v>
      </c>
    </row>
    <row r="70" spans="1:28" ht="90" x14ac:dyDescent="0.25">
      <c r="A70" s="34" t="str">
        <f t="shared" si="1"/>
        <v>4. F.</v>
      </c>
      <c r="B70" s="34" t="str">
        <f t="shared" si="2"/>
        <v>25.7</v>
      </c>
      <c r="C70" s="1">
        <v>65</v>
      </c>
      <c r="D70" s="41">
        <v>43671</v>
      </c>
      <c r="E70" s="1" t="s">
        <v>1731</v>
      </c>
      <c r="F70" s="1" t="s">
        <v>1344</v>
      </c>
      <c r="G70" s="1" t="s">
        <v>1732</v>
      </c>
      <c r="H70" s="1">
        <v>2</v>
      </c>
      <c r="I70" s="1" t="s">
        <v>75</v>
      </c>
      <c r="J70" s="1" t="s">
        <v>344</v>
      </c>
      <c r="K70" s="1" t="s">
        <v>702</v>
      </c>
      <c r="L70" s="1" t="s">
        <v>78</v>
      </c>
      <c r="M70" s="1"/>
      <c r="N70" s="1" t="s">
        <v>346</v>
      </c>
      <c r="O70" s="1" t="s">
        <v>346</v>
      </c>
      <c r="P70" s="1" t="s">
        <v>1606</v>
      </c>
      <c r="Q70" s="42">
        <f t="shared" si="3"/>
        <v>43671</v>
      </c>
      <c r="R70" s="41">
        <v>43671</v>
      </c>
      <c r="S70" s="41">
        <v>43671</v>
      </c>
      <c r="T70" s="43">
        <f t="shared" si="0"/>
        <v>0</v>
      </c>
      <c r="U70" s="44">
        <f t="shared" si="4"/>
        <v>0</v>
      </c>
      <c r="V70" s="45" t="s">
        <v>97</v>
      </c>
      <c r="W70" s="1" t="s">
        <v>98</v>
      </c>
      <c r="X70" s="1" t="s">
        <v>1613</v>
      </c>
      <c r="Y70" s="1" t="s">
        <v>1733</v>
      </c>
      <c r="Z70" s="1"/>
      <c r="AA70" s="1" t="s">
        <v>80</v>
      </c>
      <c r="AB70" s="1" t="s">
        <v>2518</v>
      </c>
    </row>
    <row r="71" spans="1:28" ht="123.75" x14ac:dyDescent="0.25">
      <c r="A71" s="34" t="str">
        <f t="shared" ref="A71:A134" si="5">+CONCATENATE(LEFT(K71,2)," ",LEFT(L71,2))</f>
        <v>5. F.</v>
      </c>
      <c r="B71" s="34" t="str">
        <f t="shared" ref="B71:B134" si="6">IF(R71&lt;&gt;"",CONCATENATE(DAY(R71),".",MONTH(R71)),"")</f>
        <v>16.8</v>
      </c>
      <c r="C71" s="1">
        <v>66</v>
      </c>
      <c r="D71" s="41">
        <v>43671</v>
      </c>
      <c r="E71" s="1" t="s">
        <v>1734</v>
      </c>
      <c r="F71" s="1" t="s">
        <v>1634</v>
      </c>
      <c r="G71" s="1" t="s">
        <v>42</v>
      </c>
      <c r="H71" s="1">
        <v>2</v>
      </c>
      <c r="I71" s="1" t="s">
        <v>75</v>
      </c>
      <c r="J71" s="1" t="s">
        <v>521</v>
      </c>
      <c r="K71" s="1" t="s">
        <v>691</v>
      </c>
      <c r="L71" s="1" t="s">
        <v>78</v>
      </c>
      <c r="M71" s="1" t="s">
        <v>2519</v>
      </c>
      <c r="N71" s="1" t="s">
        <v>95</v>
      </c>
      <c r="O71" s="1" t="s">
        <v>346</v>
      </c>
      <c r="P71" s="1" t="s">
        <v>1735</v>
      </c>
      <c r="Q71" s="42">
        <f t="shared" ref="Q71:Q83" si="7">+IF(D71&lt;&gt;"",D71,"")</f>
        <v>43671</v>
      </c>
      <c r="R71" s="41">
        <v>43693</v>
      </c>
      <c r="S71" s="41">
        <v>43693</v>
      </c>
      <c r="T71" s="43">
        <f t="shared" ref="T71:T83" si="8">IF(Q71&lt;&gt;"",_xlfn.DAYS(R71,Q71),"")</f>
        <v>22</v>
      </c>
      <c r="U71" s="44">
        <f t="shared" ref="U71:U83" si="9">IF(Q71&lt;&gt;"",_xlfn.DAYS(S71,Q71),"")</f>
        <v>22</v>
      </c>
      <c r="V71" s="45" t="s">
        <v>97</v>
      </c>
      <c r="W71" s="1" t="s">
        <v>98</v>
      </c>
      <c r="X71" s="1" t="s">
        <v>1613</v>
      </c>
      <c r="Y71" s="1" t="s">
        <v>1736</v>
      </c>
      <c r="Z71" s="1"/>
      <c r="AA71" s="1" t="s">
        <v>80</v>
      </c>
      <c r="AB71" s="1" t="s">
        <v>2518</v>
      </c>
    </row>
    <row r="72" spans="1:28" ht="90" x14ac:dyDescent="0.25">
      <c r="A72" s="34" t="str">
        <f t="shared" si="5"/>
        <v>4. I.</v>
      </c>
      <c r="B72" s="34" t="str">
        <f t="shared" si="6"/>
        <v>26.7</v>
      </c>
      <c r="C72" s="1">
        <v>67</v>
      </c>
      <c r="D72" s="41">
        <v>43672</v>
      </c>
      <c r="E72" s="1" t="s">
        <v>1737</v>
      </c>
      <c r="F72" s="1" t="s">
        <v>1344</v>
      </c>
      <c r="G72" s="1" t="s">
        <v>1732</v>
      </c>
      <c r="H72" s="1">
        <v>3</v>
      </c>
      <c r="I72" s="1" t="s">
        <v>75</v>
      </c>
      <c r="J72" s="1" t="s">
        <v>344</v>
      </c>
      <c r="K72" s="1" t="s">
        <v>345</v>
      </c>
      <c r="L72" s="1" t="s">
        <v>309</v>
      </c>
      <c r="M72" s="1"/>
      <c r="N72" s="1" t="s">
        <v>346</v>
      </c>
      <c r="O72" s="1" t="s">
        <v>346</v>
      </c>
      <c r="P72" s="1" t="s">
        <v>1606</v>
      </c>
      <c r="Q72" s="42">
        <f t="shared" si="7"/>
        <v>43672</v>
      </c>
      <c r="R72" s="41">
        <v>43672</v>
      </c>
      <c r="S72" s="41">
        <v>43672</v>
      </c>
      <c r="T72" s="43">
        <f t="shared" si="8"/>
        <v>0</v>
      </c>
      <c r="U72" s="44">
        <f t="shared" si="9"/>
        <v>0</v>
      </c>
      <c r="V72" s="45" t="s">
        <v>97</v>
      </c>
      <c r="W72" s="1" t="s">
        <v>98</v>
      </c>
      <c r="X72" s="1" t="s">
        <v>1613</v>
      </c>
      <c r="Y72" s="1" t="s">
        <v>1738</v>
      </c>
      <c r="Z72" s="1"/>
      <c r="AA72" s="1" t="s">
        <v>80</v>
      </c>
      <c r="AB72" s="1" t="s">
        <v>2515</v>
      </c>
    </row>
    <row r="73" spans="1:28" ht="409.5" x14ac:dyDescent="0.25">
      <c r="A73" s="34" t="str">
        <f t="shared" si="5"/>
        <v>3. F.</v>
      </c>
      <c r="B73" s="34" t="str">
        <f t="shared" si="6"/>
        <v>20.8</v>
      </c>
      <c r="C73" s="1">
        <v>68</v>
      </c>
      <c r="D73" s="41">
        <v>43672</v>
      </c>
      <c r="E73" s="1" t="s">
        <v>1739</v>
      </c>
      <c r="F73" s="1" t="s">
        <v>1344</v>
      </c>
      <c r="G73" s="1" t="s">
        <v>36</v>
      </c>
      <c r="H73" s="1">
        <v>39</v>
      </c>
      <c r="I73" s="1" t="s">
        <v>75</v>
      </c>
      <c r="J73" s="1" t="s">
        <v>644</v>
      </c>
      <c r="K73" s="1" t="s">
        <v>809</v>
      </c>
      <c r="L73" s="1" t="s">
        <v>78</v>
      </c>
      <c r="M73" s="1" t="s">
        <v>2370</v>
      </c>
      <c r="N73" s="1" t="s">
        <v>95</v>
      </c>
      <c r="O73" s="1" t="s">
        <v>346</v>
      </c>
      <c r="P73" s="1" t="s">
        <v>1740</v>
      </c>
      <c r="Q73" s="42">
        <f t="shared" si="7"/>
        <v>43672</v>
      </c>
      <c r="R73" s="41">
        <v>43697</v>
      </c>
      <c r="S73" s="41">
        <v>43691</v>
      </c>
      <c r="T73" s="43">
        <f t="shared" si="8"/>
        <v>25</v>
      </c>
      <c r="U73" s="44">
        <f t="shared" si="9"/>
        <v>19</v>
      </c>
      <c r="V73" s="45" t="s">
        <v>97</v>
      </c>
      <c r="W73" s="1" t="s">
        <v>1741</v>
      </c>
      <c r="X73" s="1" t="s">
        <v>1613</v>
      </c>
      <c r="Y73" s="1" t="s">
        <v>2520</v>
      </c>
      <c r="Z73" s="1"/>
      <c r="AA73" s="1" t="s">
        <v>80</v>
      </c>
      <c r="AB73" s="1" t="s">
        <v>2515</v>
      </c>
    </row>
    <row r="74" spans="1:28" ht="292.5" x14ac:dyDescent="0.25">
      <c r="A74" s="34" t="str">
        <f t="shared" si="5"/>
        <v>4. I.</v>
      </c>
      <c r="B74" s="34" t="str">
        <f t="shared" si="6"/>
        <v>20.8</v>
      </c>
      <c r="C74" s="1">
        <v>69</v>
      </c>
      <c r="D74" s="41">
        <v>43672</v>
      </c>
      <c r="E74" s="1" t="s">
        <v>1742</v>
      </c>
      <c r="F74" s="1" t="s">
        <v>36</v>
      </c>
      <c r="G74" s="1" t="s">
        <v>36</v>
      </c>
      <c r="H74" s="1">
        <v>0</v>
      </c>
      <c r="I74" s="1" t="s">
        <v>75</v>
      </c>
      <c r="J74" s="1" t="s">
        <v>344</v>
      </c>
      <c r="K74" s="1" t="s">
        <v>345</v>
      </c>
      <c r="L74" s="1" t="s">
        <v>309</v>
      </c>
      <c r="M74" s="1" t="s">
        <v>2370</v>
      </c>
      <c r="N74" s="1" t="s">
        <v>95</v>
      </c>
      <c r="O74" s="1" t="s">
        <v>346</v>
      </c>
      <c r="P74" s="1" t="s">
        <v>1743</v>
      </c>
      <c r="Q74" s="42">
        <f t="shared" si="7"/>
        <v>43672</v>
      </c>
      <c r="R74" s="41">
        <v>43697</v>
      </c>
      <c r="S74" s="41"/>
      <c r="T74" s="43">
        <f t="shared" si="8"/>
        <v>25</v>
      </c>
      <c r="U74" s="44">
        <f t="shared" si="9"/>
        <v>-43672</v>
      </c>
      <c r="V74" s="45" t="s">
        <v>97</v>
      </c>
      <c r="W74" s="1" t="s">
        <v>98</v>
      </c>
      <c r="X74" s="1" t="s">
        <v>1613</v>
      </c>
      <c r="Y74" s="1" t="s">
        <v>2521</v>
      </c>
      <c r="Z74" s="1"/>
      <c r="AA74" s="1" t="s">
        <v>80</v>
      </c>
      <c r="AB74" s="1" t="s">
        <v>2518</v>
      </c>
    </row>
    <row r="75" spans="1:28" ht="67.5" x14ac:dyDescent="0.25">
      <c r="A75" s="34" t="str">
        <f t="shared" si="5"/>
        <v>6. O.</v>
      </c>
      <c r="B75" s="34" t="str">
        <f t="shared" si="6"/>
        <v>29.7</v>
      </c>
      <c r="C75" s="1">
        <v>70</v>
      </c>
      <c r="D75" s="41">
        <v>43675</v>
      </c>
      <c r="E75" s="1" t="s">
        <v>1619</v>
      </c>
      <c r="F75" s="1" t="s">
        <v>1344</v>
      </c>
      <c r="G75" s="1" t="s">
        <v>1604</v>
      </c>
      <c r="H75" s="1">
        <v>1</v>
      </c>
      <c r="I75" s="1" t="s">
        <v>75</v>
      </c>
      <c r="J75" s="1" t="s">
        <v>222</v>
      </c>
      <c r="K75" s="1" t="s">
        <v>696</v>
      </c>
      <c r="L75" s="1" t="s">
        <v>692</v>
      </c>
      <c r="M75" s="1"/>
      <c r="N75" s="1" t="s">
        <v>346</v>
      </c>
      <c r="O75" s="1" t="s">
        <v>1605</v>
      </c>
      <c r="P75" s="1" t="s">
        <v>1606</v>
      </c>
      <c r="Q75" s="42">
        <f t="shared" si="7"/>
        <v>43675</v>
      </c>
      <c r="R75" s="41">
        <v>43675</v>
      </c>
      <c r="S75" s="41">
        <v>43675</v>
      </c>
      <c r="T75" s="43">
        <f t="shared" si="8"/>
        <v>0</v>
      </c>
      <c r="U75" s="44">
        <f t="shared" si="9"/>
        <v>0</v>
      </c>
      <c r="V75" s="45" t="s">
        <v>97</v>
      </c>
      <c r="W75" s="1" t="s">
        <v>98</v>
      </c>
      <c r="X75" s="1" t="s">
        <v>1607</v>
      </c>
      <c r="Y75" s="1" t="s">
        <v>1608</v>
      </c>
      <c r="Z75" s="1"/>
      <c r="AA75" s="1" t="s">
        <v>80</v>
      </c>
      <c r="AB75" s="1" t="s">
        <v>2515</v>
      </c>
    </row>
    <row r="76" spans="1:28" ht="213.75" x14ac:dyDescent="0.25">
      <c r="A76" s="34" t="str">
        <f t="shared" si="5"/>
        <v>6. N.</v>
      </c>
      <c r="B76" s="34" t="str">
        <f t="shared" si="6"/>
        <v>29.7</v>
      </c>
      <c r="C76" s="1">
        <v>71</v>
      </c>
      <c r="D76" s="41">
        <v>43675</v>
      </c>
      <c r="E76" s="1" t="s">
        <v>1744</v>
      </c>
      <c r="F76" s="1" t="s">
        <v>1634</v>
      </c>
      <c r="G76" s="1" t="s">
        <v>42</v>
      </c>
      <c r="H76" s="1">
        <v>2</v>
      </c>
      <c r="I76" s="1" t="s">
        <v>75</v>
      </c>
      <c r="J76" s="1" t="s">
        <v>222</v>
      </c>
      <c r="K76" s="1" t="s">
        <v>696</v>
      </c>
      <c r="L76" s="1" t="s">
        <v>984</v>
      </c>
      <c r="M76" s="1"/>
      <c r="N76" s="1" t="s">
        <v>346</v>
      </c>
      <c r="O76" s="1" t="s">
        <v>346</v>
      </c>
      <c r="P76" s="1" t="s">
        <v>1606</v>
      </c>
      <c r="Q76" s="42">
        <f t="shared" si="7"/>
        <v>43675</v>
      </c>
      <c r="R76" s="41">
        <v>43675</v>
      </c>
      <c r="S76" s="41">
        <v>43675</v>
      </c>
      <c r="T76" s="43">
        <f t="shared" si="8"/>
        <v>0</v>
      </c>
      <c r="U76" s="44">
        <f t="shared" si="9"/>
        <v>0</v>
      </c>
      <c r="V76" s="45" t="s">
        <v>97</v>
      </c>
      <c r="W76" s="1" t="s">
        <v>98</v>
      </c>
      <c r="X76" s="1" t="s">
        <v>1635</v>
      </c>
      <c r="Y76" s="1" t="s">
        <v>1745</v>
      </c>
      <c r="Z76" s="1"/>
      <c r="AA76" s="1" t="s">
        <v>80</v>
      </c>
      <c r="AB76" s="1" t="s">
        <v>2515</v>
      </c>
    </row>
    <row r="77" spans="1:28" ht="67.5" x14ac:dyDescent="0.25">
      <c r="A77" s="34" t="str">
        <f t="shared" si="5"/>
        <v>6. M.</v>
      </c>
      <c r="B77" s="34" t="str">
        <f t="shared" si="6"/>
        <v>29.7</v>
      </c>
      <c r="C77" s="1">
        <v>72</v>
      </c>
      <c r="D77" s="41">
        <v>43675</v>
      </c>
      <c r="E77" s="1" t="s">
        <v>1603</v>
      </c>
      <c r="F77" s="1" t="s">
        <v>1344</v>
      </c>
      <c r="G77" s="1" t="s">
        <v>1604</v>
      </c>
      <c r="H77" s="1">
        <v>0</v>
      </c>
      <c r="I77" s="1" t="s">
        <v>75</v>
      </c>
      <c r="J77" s="1" t="s">
        <v>222</v>
      </c>
      <c r="K77" s="1" t="s">
        <v>696</v>
      </c>
      <c r="L77" s="1" t="s">
        <v>697</v>
      </c>
      <c r="M77" s="1"/>
      <c r="N77" s="1" t="s">
        <v>346</v>
      </c>
      <c r="O77" s="1" t="s">
        <v>346</v>
      </c>
      <c r="P77" s="1" t="s">
        <v>1606</v>
      </c>
      <c r="Q77" s="42">
        <f t="shared" si="7"/>
        <v>43675</v>
      </c>
      <c r="R77" s="41">
        <v>43675</v>
      </c>
      <c r="S77" s="41">
        <v>43675</v>
      </c>
      <c r="T77" s="43">
        <f t="shared" si="8"/>
        <v>0</v>
      </c>
      <c r="U77" s="44">
        <f t="shared" si="9"/>
        <v>0</v>
      </c>
      <c r="V77" s="45" t="s">
        <v>97</v>
      </c>
      <c r="W77" s="1" t="s">
        <v>98</v>
      </c>
      <c r="X77" s="1" t="s">
        <v>1607</v>
      </c>
      <c r="Y77" s="1" t="s">
        <v>1609</v>
      </c>
      <c r="Z77" s="1"/>
      <c r="AA77" s="1" t="s">
        <v>80</v>
      </c>
      <c r="AB77" s="1" t="s">
        <v>2515</v>
      </c>
    </row>
    <row r="78" spans="1:28" ht="56.25" x14ac:dyDescent="0.25">
      <c r="A78" s="34" t="str">
        <f t="shared" si="5"/>
        <v>6. l.</v>
      </c>
      <c r="B78" s="34" t="str">
        <f t="shared" si="6"/>
        <v>29.7</v>
      </c>
      <c r="C78" s="1">
        <v>73</v>
      </c>
      <c r="D78" s="41">
        <v>43675</v>
      </c>
      <c r="E78" s="1" t="s">
        <v>1603</v>
      </c>
      <c r="F78" s="1" t="s">
        <v>1344</v>
      </c>
      <c r="G78" s="1" t="s">
        <v>1604</v>
      </c>
      <c r="H78" s="1">
        <v>0</v>
      </c>
      <c r="I78" s="1" t="s">
        <v>75</v>
      </c>
      <c r="J78" s="1" t="s">
        <v>222</v>
      </c>
      <c r="K78" s="1" t="s">
        <v>696</v>
      </c>
      <c r="L78" s="1" t="s">
        <v>943</v>
      </c>
      <c r="M78" s="1"/>
      <c r="N78" s="1" t="s">
        <v>346</v>
      </c>
      <c r="O78" s="1" t="s">
        <v>346</v>
      </c>
      <c r="P78" s="1" t="s">
        <v>1606</v>
      </c>
      <c r="Q78" s="42">
        <f t="shared" si="7"/>
        <v>43675</v>
      </c>
      <c r="R78" s="41">
        <v>43675</v>
      </c>
      <c r="S78" s="41">
        <v>43675</v>
      </c>
      <c r="T78" s="43">
        <f t="shared" si="8"/>
        <v>0</v>
      </c>
      <c r="U78" s="44">
        <f t="shared" si="9"/>
        <v>0</v>
      </c>
      <c r="V78" s="45" t="s">
        <v>97</v>
      </c>
      <c r="W78" s="1" t="s">
        <v>98</v>
      </c>
      <c r="X78" s="1" t="s">
        <v>1746</v>
      </c>
      <c r="Y78" s="1" t="s">
        <v>1610</v>
      </c>
      <c r="Z78" s="1"/>
      <c r="AA78" s="1" t="s">
        <v>80</v>
      </c>
      <c r="AB78" s="1" t="s">
        <v>2515</v>
      </c>
    </row>
    <row r="79" spans="1:28" ht="67.5" x14ac:dyDescent="0.25">
      <c r="A79" s="34" t="str">
        <f t="shared" si="5"/>
        <v>3. G.</v>
      </c>
      <c r="B79" s="34" t="str">
        <f t="shared" si="6"/>
        <v>30.7</v>
      </c>
      <c r="C79" s="1">
        <v>74</v>
      </c>
      <c r="D79" s="41">
        <v>43676</v>
      </c>
      <c r="E79" s="1" t="s">
        <v>1744</v>
      </c>
      <c r="F79" s="1" t="s">
        <v>1634</v>
      </c>
      <c r="G79" s="1" t="s">
        <v>42</v>
      </c>
      <c r="H79" s="1">
        <v>0</v>
      </c>
      <c r="I79" s="1" t="s">
        <v>75</v>
      </c>
      <c r="J79" s="1" t="s">
        <v>644</v>
      </c>
      <c r="K79" s="1" t="s">
        <v>632</v>
      </c>
      <c r="L79" s="1" t="s">
        <v>111</v>
      </c>
      <c r="M79" s="1"/>
      <c r="N79" s="1" t="s">
        <v>346</v>
      </c>
      <c r="O79" s="1" t="s">
        <v>346</v>
      </c>
      <c r="P79" s="1" t="s">
        <v>1606</v>
      </c>
      <c r="Q79" s="42">
        <f t="shared" si="7"/>
        <v>43676</v>
      </c>
      <c r="R79" s="41">
        <v>43676</v>
      </c>
      <c r="S79" s="41">
        <v>43676</v>
      </c>
      <c r="T79" s="43">
        <f t="shared" si="8"/>
        <v>0</v>
      </c>
      <c r="U79" s="44">
        <f t="shared" si="9"/>
        <v>0</v>
      </c>
      <c r="V79" s="45" t="s">
        <v>97</v>
      </c>
      <c r="W79" s="1" t="s">
        <v>98</v>
      </c>
      <c r="X79" s="1" t="s">
        <v>1613</v>
      </c>
      <c r="Y79" s="1" t="s">
        <v>1747</v>
      </c>
      <c r="Z79" s="1"/>
      <c r="AA79" s="1" t="s">
        <v>80</v>
      </c>
      <c r="AB79" s="1" t="s">
        <v>2516</v>
      </c>
    </row>
    <row r="80" spans="1:28" ht="123.75" x14ac:dyDescent="0.25">
      <c r="A80" s="34" t="str">
        <f t="shared" si="5"/>
        <v>3. G.</v>
      </c>
      <c r="B80" s="34" t="str">
        <f t="shared" si="6"/>
        <v>30.7</v>
      </c>
      <c r="C80" s="1">
        <v>75</v>
      </c>
      <c r="D80" s="41">
        <v>43676</v>
      </c>
      <c r="E80" s="1" t="s">
        <v>1744</v>
      </c>
      <c r="F80" s="1" t="s">
        <v>1634</v>
      </c>
      <c r="G80" s="1" t="s">
        <v>42</v>
      </c>
      <c r="H80" s="1">
        <v>0</v>
      </c>
      <c r="I80" s="1" t="s">
        <v>75</v>
      </c>
      <c r="J80" s="1" t="s">
        <v>644</v>
      </c>
      <c r="K80" s="1" t="s">
        <v>632</v>
      </c>
      <c r="L80" s="1" t="s">
        <v>111</v>
      </c>
      <c r="M80" s="1"/>
      <c r="N80" s="1" t="s">
        <v>346</v>
      </c>
      <c r="O80" s="1" t="s">
        <v>346</v>
      </c>
      <c r="P80" s="1" t="s">
        <v>1606</v>
      </c>
      <c r="Q80" s="42">
        <f t="shared" si="7"/>
        <v>43676</v>
      </c>
      <c r="R80" s="41">
        <v>43676</v>
      </c>
      <c r="S80" s="41">
        <v>43676</v>
      </c>
      <c r="T80" s="43">
        <f t="shared" si="8"/>
        <v>0</v>
      </c>
      <c r="U80" s="44">
        <f t="shared" si="9"/>
        <v>0</v>
      </c>
      <c r="V80" s="45" t="s">
        <v>97</v>
      </c>
      <c r="W80" s="1" t="s">
        <v>98</v>
      </c>
      <c r="X80" s="1" t="s">
        <v>1613</v>
      </c>
      <c r="Y80" s="1" t="s">
        <v>1748</v>
      </c>
      <c r="Z80" s="1"/>
      <c r="AA80" s="1" t="s">
        <v>80</v>
      </c>
      <c r="AB80" s="1" t="s">
        <v>2516</v>
      </c>
    </row>
    <row r="81" spans="1:28" ht="135" x14ac:dyDescent="0.25">
      <c r="A81" s="34" t="str">
        <f t="shared" si="5"/>
        <v>3. G.</v>
      </c>
      <c r="B81" s="34" t="str">
        <f t="shared" si="6"/>
        <v>30.7</v>
      </c>
      <c r="C81" s="1">
        <v>76</v>
      </c>
      <c r="D81" s="41">
        <v>43676</v>
      </c>
      <c r="E81" s="1" t="s">
        <v>1603</v>
      </c>
      <c r="F81" s="1" t="s">
        <v>1344</v>
      </c>
      <c r="G81" s="1" t="s">
        <v>1604</v>
      </c>
      <c r="H81" s="1">
        <v>0</v>
      </c>
      <c r="I81" s="1" t="s">
        <v>75</v>
      </c>
      <c r="J81" s="1" t="s">
        <v>644</v>
      </c>
      <c r="K81" s="1" t="s">
        <v>809</v>
      </c>
      <c r="L81" s="1" t="s">
        <v>111</v>
      </c>
      <c r="M81" s="1"/>
      <c r="N81" s="1" t="s">
        <v>346</v>
      </c>
      <c r="O81" s="1" t="s">
        <v>346</v>
      </c>
      <c r="P81" s="1" t="s">
        <v>1606</v>
      </c>
      <c r="Q81" s="42">
        <f t="shared" si="7"/>
        <v>43676</v>
      </c>
      <c r="R81" s="41">
        <v>43676</v>
      </c>
      <c r="S81" s="41">
        <v>43676</v>
      </c>
      <c r="T81" s="43">
        <f t="shared" si="8"/>
        <v>0</v>
      </c>
      <c r="U81" s="44">
        <f t="shared" si="9"/>
        <v>0</v>
      </c>
      <c r="V81" s="45" t="s">
        <v>97</v>
      </c>
      <c r="W81" s="1" t="s">
        <v>98</v>
      </c>
      <c r="X81" s="1" t="s">
        <v>1613</v>
      </c>
      <c r="Y81" s="1" t="s">
        <v>1749</v>
      </c>
      <c r="Z81" s="1" t="s">
        <v>416</v>
      </c>
      <c r="AA81" s="1" t="s">
        <v>80</v>
      </c>
      <c r="AB81" s="1" t="s">
        <v>2522</v>
      </c>
    </row>
    <row r="82" spans="1:28" ht="56.25" x14ac:dyDescent="0.25">
      <c r="A82" s="34" t="str">
        <f t="shared" si="5"/>
        <v>5. K.</v>
      </c>
      <c r="B82" s="34" t="str">
        <f t="shared" si="6"/>
        <v>30.7</v>
      </c>
      <c r="C82" s="1">
        <v>77</v>
      </c>
      <c r="D82" s="41">
        <v>43676</v>
      </c>
      <c r="E82" s="1" t="s">
        <v>1603</v>
      </c>
      <c r="F82" s="1" t="s">
        <v>1344</v>
      </c>
      <c r="G82" s="1" t="s">
        <v>1604</v>
      </c>
      <c r="H82" s="1">
        <v>0</v>
      </c>
      <c r="I82" s="1" t="s">
        <v>75</v>
      </c>
      <c r="J82" s="1" t="s">
        <v>521</v>
      </c>
      <c r="K82" s="1" t="s">
        <v>522</v>
      </c>
      <c r="L82" s="1" t="s">
        <v>752</v>
      </c>
      <c r="M82" s="1"/>
      <c r="N82" s="1" t="s">
        <v>346</v>
      </c>
      <c r="O82" s="1" t="s">
        <v>346</v>
      </c>
      <c r="P82" s="1" t="s">
        <v>1606</v>
      </c>
      <c r="Q82" s="42">
        <f t="shared" si="7"/>
        <v>43676</v>
      </c>
      <c r="R82" s="41">
        <v>43676</v>
      </c>
      <c r="S82" s="41">
        <v>43676</v>
      </c>
      <c r="T82" s="43">
        <f t="shared" si="8"/>
        <v>0</v>
      </c>
      <c r="U82" s="44">
        <f t="shared" si="9"/>
        <v>0</v>
      </c>
      <c r="V82" s="45" t="s">
        <v>97</v>
      </c>
      <c r="W82" s="1" t="s">
        <v>98</v>
      </c>
      <c r="X82" s="1" t="s">
        <v>1750</v>
      </c>
      <c r="Y82" s="1" t="s">
        <v>1751</v>
      </c>
      <c r="Z82" s="1"/>
      <c r="AA82" s="1" t="s">
        <v>80</v>
      </c>
      <c r="AB82" s="1" t="s">
        <v>2515</v>
      </c>
    </row>
    <row r="83" spans="1:28" ht="78.75" x14ac:dyDescent="0.25">
      <c r="A83" s="34" t="str">
        <f t="shared" si="5"/>
        <v>6. M.</v>
      </c>
      <c r="B83" s="34" t="str">
        <f t="shared" si="6"/>
        <v>31.7</v>
      </c>
      <c r="C83" s="1">
        <v>78</v>
      </c>
      <c r="D83" s="41">
        <v>43677</v>
      </c>
      <c r="E83" s="1" t="s">
        <v>1603</v>
      </c>
      <c r="F83" s="1" t="s">
        <v>1344</v>
      </c>
      <c r="G83" s="1" t="s">
        <v>1604</v>
      </c>
      <c r="H83" s="1">
        <v>0</v>
      </c>
      <c r="I83" s="1" t="s">
        <v>75</v>
      </c>
      <c r="J83" s="1" t="s">
        <v>222</v>
      </c>
      <c r="K83" s="1" t="s">
        <v>696</v>
      </c>
      <c r="L83" s="1" t="s">
        <v>697</v>
      </c>
      <c r="M83" s="1"/>
      <c r="N83" s="1" t="s">
        <v>346</v>
      </c>
      <c r="O83" s="1" t="s">
        <v>346</v>
      </c>
      <c r="P83" s="1" t="s">
        <v>1606</v>
      </c>
      <c r="Q83" s="42">
        <f t="shared" si="7"/>
        <v>43677</v>
      </c>
      <c r="R83" s="41">
        <v>43677</v>
      </c>
      <c r="S83" s="41">
        <v>43677</v>
      </c>
      <c r="T83" s="43">
        <f t="shared" si="8"/>
        <v>0</v>
      </c>
      <c r="U83" s="44">
        <f t="shared" si="9"/>
        <v>0</v>
      </c>
      <c r="V83" s="45" t="s">
        <v>97</v>
      </c>
      <c r="W83" s="1" t="s">
        <v>98</v>
      </c>
      <c r="X83" s="1" t="s">
        <v>1607</v>
      </c>
      <c r="Y83" s="1" t="s">
        <v>2523</v>
      </c>
      <c r="Z83" s="1"/>
      <c r="AA83" s="1" t="s">
        <v>80</v>
      </c>
      <c r="AB83" s="1" t="s">
        <v>2515</v>
      </c>
    </row>
    <row r="84" spans="1:28" x14ac:dyDescent="0.25">
      <c r="A84" s="34" t="str">
        <f t="shared" si="5"/>
        <v xml:space="preserve"> </v>
      </c>
      <c r="B84" s="34" t="str">
        <f t="shared" si="6"/>
        <v/>
      </c>
      <c r="C84" s="1">
        <v>79</v>
      </c>
      <c r="D84" s="41"/>
      <c r="E84" s="1"/>
      <c r="F84" s="1"/>
      <c r="G84" s="1"/>
      <c r="H84" s="1"/>
      <c r="I84" s="1"/>
      <c r="J84" s="1"/>
      <c r="K84" s="1"/>
      <c r="L84" s="1"/>
      <c r="M84" s="1"/>
      <c r="N84" s="1"/>
      <c r="O84" s="1"/>
      <c r="P84" s="42" t="str">
        <f t="shared" ref="P84:P134" si="10">+IF(D84&lt;&gt;"",D84,"")</f>
        <v/>
      </c>
      <c r="Q84" s="41"/>
      <c r="R84" s="41"/>
      <c r="S84" s="43" t="str">
        <f t="shared" ref="S84:S134" si="11">IF(P84&lt;&gt;"",_xlfn.DAYS(Q84,P84),"")</f>
        <v/>
      </c>
      <c r="T84" s="44" t="str">
        <f t="shared" ref="T84:T134" si="12">IF(P84&lt;&gt;"",_xlfn.DAYS(R84,P84),"")</f>
        <v/>
      </c>
      <c r="U84" s="45"/>
      <c r="V84" s="1"/>
      <c r="W84" s="1"/>
      <c r="X84" s="1"/>
      <c r="Y84" s="1"/>
      <c r="Z84" s="1"/>
      <c r="AA84" s="46"/>
    </row>
    <row r="85" spans="1:28" x14ac:dyDescent="0.25">
      <c r="A85" s="34" t="str">
        <f t="shared" si="5"/>
        <v xml:space="preserve"> </v>
      </c>
      <c r="B85" s="34" t="str">
        <f t="shared" si="6"/>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8" x14ac:dyDescent="0.25">
      <c r="A86" s="34" t="str">
        <f t="shared" si="5"/>
        <v xml:space="preserve"> </v>
      </c>
      <c r="B86" s="34" t="str">
        <f t="shared" si="6"/>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8" x14ac:dyDescent="0.25">
      <c r="A87" s="34" t="str">
        <f t="shared" si="5"/>
        <v xml:space="preserve"> </v>
      </c>
      <c r="B87" s="34" t="str">
        <f t="shared" si="6"/>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8" x14ac:dyDescent="0.25">
      <c r="A88" s="34" t="str">
        <f t="shared" si="5"/>
        <v xml:space="preserve"> </v>
      </c>
      <c r="B88" s="34" t="str">
        <f t="shared" si="6"/>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8" x14ac:dyDescent="0.25">
      <c r="A89" s="34" t="str">
        <f t="shared" si="5"/>
        <v xml:space="preserve"> </v>
      </c>
      <c r="B89" s="34" t="str">
        <f t="shared" si="6"/>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8" x14ac:dyDescent="0.25">
      <c r="A90" s="34" t="str">
        <f t="shared" si="5"/>
        <v xml:space="preserve"> </v>
      </c>
      <c r="B90" s="34" t="str">
        <f t="shared" si="6"/>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8" x14ac:dyDescent="0.25">
      <c r="A91" s="34" t="str">
        <f t="shared" si="5"/>
        <v xml:space="preserve"> </v>
      </c>
      <c r="B91" s="34" t="str">
        <f t="shared" si="6"/>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8" x14ac:dyDescent="0.25">
      <c r="A92" s="34" t="str">
        <f t="shared" si="5"/>
        <v xml:space="preserve"> </v>
      </c>
      <c r="B92" s="34" t="str">
        <f t="shared" si="6"/>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8" x14ac:dyDescent="0.25">
      <c r="A93" s="34" t="str">
        <f t="shared" si="5"/>
        <v xml:space="preserve"> </v>
      </c>
      <c r="B93" s="34" t="str">
        <f t="shared" si="6"/>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8" x14ac:dyDescent="0.25">
      <c r="A94" s="34" t="str">
        <f t="shared" si="5"/>
        <v xml:space="preserve"> </v>
      </c>
      <c r="B94" s="34" t="str">
        <f t="shared" si="6"/>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8" x14ac:dyDescent="0.25">
      <c r="A95" s="34" t="str">
        <f t="shared" si="5"/>
        <v xml:space="preserve"> </v>
      </c>
      <c r="B95" s="34" t="str">
        <f t="shared" si="6"/>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8" x14ac:dyDescent="0.25">
      <c r="A96" s="34" t="str">
        <f t="shared" si="5"/>
        <v xml:space="preserve"> </v>
      </c>
      <c r="B96" s="34" t="str">
        <f t="shared" si="6"/>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5"/>
        <v xml:space="preserve"> </v>
      </c>
      <c r="B97" s="34" t="str">
        <f t="shared" si="6"/>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5"/>
        <v xml:space="preserve"> </v>
      </c>
      <c r="B98" s="34" t="str">
        <f t="shared" si="6"/>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5"/>
        <v xml:space="preserve"> </v>
      </c>
      <c r="B99" s="34" t="str">
        <f t="shared" si="6"/>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5"/>
        <v xml:space="preserve"> </v>
      </c>
      <c r="B100" s="34" t="str">
        <f t="shared" si="6"/>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5"/>
        <v xml:space="preserve"> </v>
      </c>
      <c r="B101" s="34" t="str">
        <f t="shared" si="6"/>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5"/>
        <v xml:space="preserve"> </v>
      </c>
      <c r="B102" s="34" t="str">
        <f t="shared" si="6"/>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5"/>
        <v xml:space="preserve"> </v>
      </c>
      <c r="B103" s="34" t="str">
        <f t="shared" si="6"/>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5"/>
        <v xml:space="preserve"> </v>
      </c>
      <c r="B104" s="34" t="str">
        <f t="shared" si="6"/>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5"/>
        <v xml:space="preserve"> </v>
      </c>
      <c r="B105" s="34" t="str">
        <f t="shared" si="6"/>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5"/>
        <v xml:space="preserve"> </v>
      </c>
      <c r="B106" s="34" t="str">
        <f t="shared" si="6"/>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5"/>
        <v xml:space="preserve"> </v>
      </c>
      <c r="B107" s="34" t="str">
        <f t="shared" si="6"/>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5"/>
        <v xml:space="preserve"> </v>
      </c>
      <c r="B108" s="34" t="str">
        <f t="shared" si="6"/>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5"/>
        <v xml:space="preserve"> </v>
      </c>
      <c r="B109" s="34" t="str">
        <f t="shared" si="6"/>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5"/>
        <v xml:space="preserve"> </v>
      </c>
      <c r="B110" s="34" t="str">
        <f t="shared" si="6"/>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5"/>
        <v xml:space="preserve"> </v>
      </c>
      <c r="B111" s="34" t="str">
        <f t="shared" si="6"/>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5"/>
        <v xml:space="preserve"> </v>
      </c>
      <c r="B112" s="34" t="str">
        <f t="shared" si="6"/>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5"/>
        <v xml:space="preserve"> </v>
      </c>
      <c r="B113" s="34" t="str">
        <f t="shared" si="6"/>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5"/>
        <v xml:space="preserve"> </v>
      </c>
      <c r="B114" s="34" t="str">
        <f t="shared" si="6"/>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5"/>
        <v xml:space="preserve"> </v>
      </c>
      <c r="B115" s="34" t="str">
        <f t="shared" si="6"/>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5"/>
        <v xml:space="preserve"> </v>
      </c>
      <c r="B116" s="34" t="str">
        <f t="shared" si="6"/>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5"/>
        <v xml:space="preserve"> </v>
      </c>
      <c r="B117" s="34" t="str">
        <f t="shared" si="6"/>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5"/>
        <v xml:space="preserve"> </v>
      </c>
      <c r="B118" s="34" t="str">
        <f t="shared" si="6"/>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5"/>
        <v xml:space="preserve"> </v>
      </c>
      <c r="B119" s="34" t="str">
        <f t="shared" si="6"/>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5"/>
        <v xml:space="preserve"> </v>
      </c>
      <c r="B120" s="34" t="str">
        <f t="shared" si="6"/>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5"/>
        <v xml:space="preserve"> </v>
      </c>
      <c r="B121" s="34" t="str">
        <f t="shared" si="6"/>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5"/>
        <v xml:space="preserve"> </v>
      </c>
      <c r="B122" s="34" t="str">
        <f t="shared" si="6"/>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5"/>
        <v xml:space="preserve"> </v>
      </c>
      <c r="B123" s="34" t="str">
        <f t="shared" si="6"/>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5"/>
        <v xml:space="preserve"> </v>
      </c>
      <c r="B124" s="34" t="str">
        <f t="shared" si="6"/>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5"/>
        <v xml:space="preserve"> </v>
      </c>
      <c r="B125" s="34" t="str">
        <f t="shared" si="6"/>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5"/>
        <v xml:space="preserve"> </v>
      </c>
      <c r="B126" s="34" t="str">
        <f t="shared" si="6"/>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5"/>
        <v xml:space="preserve"> </v>
      </c>
      <c r="B127" s="34" t="str">
        <f t="shared" si="6"/>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5"/>
        <v xml:space="preserve"> </v>
      </c>
      <c r="B128" s="34" t="str">
        <f t="shared" si="6"/>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5"/>
        <v xml:space="preserve"> </v>
      </c>
      <c r="B129" s="34" t="str">
        <f t="shared" si="6"/>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5"/>
        <v xml:space="preserve"> </v>
      </c>
      <c r="B130" s="34" t="str">
        <f t="shared" si="6"/>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5"/>
        <v xml:space="preserve"> </v>
      </c>
      <c r="B131" s="34" t="str">
        <f t="shared" si="6"/>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5"/>
        <v xml:space="preserve"> </v>
      </c>
      <c r="B132" s="34" t="str">
        <f t="shared" si="6"/>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5"/>
        <v xml:space="preserve"> </v>
      </c>
      <c r="B133" s="34" t="str">
        <f t="shared" si="6"/>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5"/>
        <v xml:space="preserve"> </v>
      </c>
      <c r="B134" s="34" t="str">
        <f t="shared" si="6"/>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84:T203">
    <cfRule type="cellIs" dxfId="116" priority="18" operator="greaterThan">
      <formula>S84</formula>
    </cfRule>
  </conditionalFormatting>
  <conditionalFormatting sqref="T84:T203">
    <cfRule type="cellIs" dxfId="115" priority="17" operator="lessThan">
      <formula>S84</formula>
    </cfRule>
  </conditionalFormatting>
  <conditionalFormatting sqref="T84:T203">
    <cfRule type="cellIs" dxfId="114" priority="16" operator="equal">
      <formula>S84</formula>
    </cfRule>
  </conditionalFormatting>
  <conditionalFormatting sqref="U6:U83">
    <cfRule type="cellIs" dxfId="113" priority="6" operator="greaterThan">
      <formula>T6</formula>
    </cfRule>
  </conditionalFormatting>
  <conditionalFormatting sqref="U6:U83">
    <cfRule type="cellIs" dxfId="112" priority="5" operator="lessThan">
      <formula>T6</formula>
    </cfRule>
  </conditionalFormatting>
  <conditionalFormatting sqref="U6:U83">
    <cfRule type="cellIs" dxfId="111"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3" operator="equal" id="{D03E4BCD-FE8A-4CBB-974C-0A82153AFF91}">
            <xm:f>'C:\Users\Lenovo\Documents\procedimiento de participacion\[PM06-PR04-F02.xlsx]LD'!#REF!</xm:f>
            <x14:dxf>
              <font>
                <color rgb="FF9C6500"/>
              </font>
              <fill>
                <patternFill>
                  <bgColor rgb="FFFFEB9C"/>
                </patternFill>
              </fill>
            </x14:dxf>
          </x14:cfRule>
          <x14:cfRule type="cellIs" priority="14" operator="equal" id="{43F8214C-70DE-44AE-8254-95C826F4660F}">
            <xm:f>'C:\Users\Lenovo\Documents\procedimiento de participacion\[PM06-PR04-F02.xlsx]LD'!#REF!</xm:f>
            <x14:dxf>
              <font>
                <color rgb="FF9C0006"/>
              </font>
              <fill>
                <patternFill>
                  <bgColor rgb="FFFFC7CE"/>
                </patternFill>
              </fill>
            </x14:dxf>
          </x14:cfRule>
          <x14:cfRule type="cellIs" priority="15" operator="equal" id="{ED391187-6133-4168-8D61-7065B46B392F}">
            <xm:f>'C:\Users\Lenovo\Documents\procedimiento de participacion\[PM06-PR04-F02.xlsx]LD'!#REF!</xm:f>
            <x14:dxf>
              <font>
                <color rgb="FF006100"/>
              </font>
              <fill>
                <patternFill>
                  <bgColor rgb="FFC6EFCE"/>
                </patternFill>
              </fill>
            </x14:dxf>
          </x14:cfRule>
          <xm:sqref>U84:U203</xm:sqref>
        </x14:conditionalFormatting>
        <x14:conditionalFormatting xmlns:xm="http://schemas.microsoft.com/office/excel/2006/main">
          <x14:cfRule type="cellIs" priority="1" operator="equal" id="{94EB7881-B201-4F0F-A342-5B93F353E0A1}">
            <xm:f>'\\storage_Admin\CentrosLocalesMovilidad\2019\POA\SEPTIEMBRE\12. BARRIOS UNIDOS\[FRL12.xlsx]LD'!#REF!</xm:f>
            <x14:dxf>
              <font>
                <color rgb="FF9C6500"/>
              </font>
              <fill>
                <patternFill>
                  <bgColor rgb="FFFFEB9C"/>
                </patternFill>
              </fill>
            </x14:dxf>
          </x14:cfRule>
          <x14:cfRule type="cellIs" priority="2" operator="equal" id="{9C1597CA-787B-4DDC-B624-85E257F08AD2}">
            <xm:f>'\\storage_Admin\CentrosLocalesMovilidad\2019\POA\SEPTIEMBRE\12. BARRIOS UNIDOS\[FRL12.xlsx]LD'!#REF!</xm:f>
            <x14:dxf>
              <font>
                <color rgb="FF9C0006"/>
              </font>
              <fill>
                <patternFill>
                  <bgColor rgb="FFFFC7CE"/>
                </patternFill>
              </fill>
            </x14:dxf>
          </x14:cfRule>
          <x14:cfRule type="cellIs" priority="3" operator="equal" id="{53014C3F-A6CC-43E2-8C6F-FCED0CB26A20}">
            <xm:f>'\\storage_Admin\CentrosLocalesMovilidad\2019\POA\SEPTIEMBRE\12. BARRIOS UNIDOS\[FRL12.xlsx]LD'!#REF!</xm:f>
            <x14:dxf>
              <font>
                <color rgb="FF006100"/>
              </font>
              <fill>
                <patternFill>
                  <bgColor rgb="FFC6EFCE"/>
                </patternFill>
              </fill>
            </x14:dxf>
          </x14:cfRule>
          <xm:sqref>V6:V83</xm:sqref>
        </x14:conditionalFormatting>
      </x14:conditionalFormattings>
    </ex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'C:\Users\Lenovo\Documents\procedimiento de participacion\[PM06-PR04-F02.xlsx]LD'!#REF!</xm:f>
          </x14:formula1>
          <xm:sqref>I84:I203</xm:sqref>
        </x14:dataValidation>
        <x14:dataValidation type="list" allowBlank="1" showInputMessage="1" showErrorMessage="1">
          <x14:formula1>
            <xm:f>'C:\Users\Lenovo\Documents\procedimiento de participacion\[PM06-PR04-F02.xlsx]LD'!#REF!</xm:f>
          </x14:formula1>
          <xm:sqref>F84:F203 Y84:Y203 J84:N203 U84:U203</xm:sqref>
        </x14:dataValidation>
        <x14:dataValidation type="list" allowBlank="1" showInputMessage="1" showErrorMessage="1">
          <x14:formula1>
            <xm:f>'\\storage_Admin\CentrosLocalesMovilidad\2019\POA\SEPTIEMBRE\12. BARRIOS UNIDOS\[FRL12.xlsx]LD'!#REF!</xm:f>
          </x14:formula1>
          <xm:sqref>M6:M83</xm:sqref>
        </x14:dataValidation>
        <x14:dataValidation type="list" allowBlank="1" showInputMessage="1" showErrorMessage="1">
          <x14:formula1>
            <xm:f>'\\storage_Admin\CentrosLocalesMovilidad\2019\POA\SEPTIEMBRE\12. BARRIOS UNIDOS\[FRL12.xlsx]LD'!#REF!</xm:f>
          </x14:formula1>
          <xm:sqref>F6:F83</xm:sqref>
        </x14:dataValidation>
        <x14:dataValidation type="list" allowBlank="1" showInputMessage="1" showErrorMessage="1">
          <x14:formula1>
            <xm:f>'\\storage_Admin\CentrosLocalesMovilidad\2019\POA\SEPTIEMBRE\12. BARRIOS UNIDOS\[FRL12.xlsx]LD'!#REF!</xm:f>
          </x14:formula1>
          <xm:sqref>L6:L83</xm:sqref>
        </x14:dataValidation>
        <x14:dataValidation type="list" allowBlank="1" showInputMessage="1" showErrorMessage="1">
          <x14:formula1>
            <xm:f>'\\storage_Admin\CentrosLocalesMovilidad\2019\POA\SEPTIEMBRE\12. BARRIOS UNIDOS\[FRL12.xlsx]LD'!#REF!</xm:f>
          </x14:formula1>
          <xm:sqref>Z6:Z83</xm:sqref>
        </x14:dataValidation>
        <x14:dataValidation type="list" allowBlank="1" showInputMessage="1" showErrorMessage="1">
          <x14:formula1>
            <xm:f>'\\storage_Admin\CentrosLocalesMovilidad\2019\POA\SEPTIEMBRE\12. BARRIOS UNIDOS\[FRL12.xlsx]LD'!#REF!</xm:f>
          </x14:formula1>
          <xm:sqref>N6:O83</xm:sqref>
        </x14:dataValidation>
        <x14:dataValidation type="list" allowBlank="1" showInputMessage="1" showErrorMessage="1">
          <x14:formula1>
            <xm:f>'\\storage_Admin\CentrosLocalesMovilidad\2019\POA\SEPTIEMBRE\12. BARRIOS UNIDOS\[FRL12.xlsx]LD'!#REF!</xm:f>
          </x14:formula1>
          <xm:sqref>K6:K83</xm:sqref>
        </x14:dataValidation>
        <x14:dataValidation type="list" allowBlank="1" showInputMessage="1" showErrorMessage="1">
          <x14:formula1>
            <xm:f>'\\storage_Admin\CentrosLocalesMovilidad\2019\POA\SEPTIEMBRE\12. BARRIOS UNIDOS\[FRL12.xlsx]LD'!#REF!</xm:f>
          </x14:formula1>
          <xm:sqref>J6:J83</xm:sqref>
        </x14:dataValidation>
        <x14:dataValidation type="list" allowBlank="1" showInputMessage="1" showErrorMessage="1">
          <x14:formula1>
            <xm:f>'\\storage_Admin\CentrosLocalesMovilidad\2019\POA\SEPTIEMBRE\12. BARRIOS UNIDOS\[FRL12.xlsx]LD'!#REF!</xm:f>
          </x14:formula1>
          <xm:sqref>V6:V83</xm:sqref>
        </x14:dataValidation>
        <x14:dataValidation type="list" allowBlank="1" showInputMessage="1" showErrorMessage="1">
          <x14:formula1>
            <xm:f>'\\storage_Admin\CentrosLocalesMovilidad\2019\POA\SEPTIEMBRE\12. BARRIOS UNIDOS\[FRL12.xlsx]LD'!#REF!</xm:f>
          </x14:formula1>
          <xm:sqref>I6:I83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Q7" workbookViewId="0">
      <selection activeCell="AC6" sqref="AC6:AE11"/>
    </sheetView>
  </sheetViews>
  <sheetFormatPr baseColWidth="10" defaultRowHeight="15" x14ac:dyDescent="0.25"/>
  <cols>
    <col min="1" max="1" width="0" hidden="1" customWidth="1"/>
    <col min="2" max="2" width="8.28515625" hidden="1" customWidth="1"/>
    <col min="18" max="18" width="30.85546875" customWidth="1"/>
    <col min="29" max="29" width="23.7109375" customWidth="1"/>
    <col min="30" max="30" width="22.42578125" customWidth="1"/>
    <col min="31" max="31" width="12.5703125" customWidth="1"/>
    <col min="32" max="32"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1" ht="84" x14ac:dyDescent="0.25">
      <c r="A5" s="36" t="s">
        <v>0</v>
      </c>
      <c r="B5" s="37" t="s">
        <v>54</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1" ht="78.75" x14ac:dyDescent="0.25">
      <c r="A6" s="1">
        <v>1</v>
      </c>
      <c r="B6" s="41">
        <v>43649</v>
      </c>
      <c r="C6" s="1">
        <v>1</v>
      </c>
      <c r="D6" s="41">
        <v>43649</v>
      </c>
      <c r="E6" s="1" t="s">
        <v>1752</v>
      </c>
      <c r="F6" s="1" t="s">
        <v>1753</v>
      </c>
      <c r="G6" s="1" t="s">
        <v>1754</v>
      </c>
      <c r="H6" s="1">
        <v>0</v>
      </c>
      <c r="I6" s="1" t="s">
        <v>75</v>
      </c>
      <c r="J6" s="1" t="s">
        <v>644</v>
      </c>
      <c r="K6" s="1" t="s">
        <v>809</v>
      </c>
      <c r="L6" s="1" t="s">
        <v>111</v>
      </c>
      <c r="M6" s="1"/>
      <c r="N6" s="1" t="s">
        <v>346</v>
      </c>
      <c r="O6" s="1" t="s">
        <v>346</v>
      </c>
      <c r="P6" s="1" t="s">
        <v>1755</v>
      </c>
      <c r="Q6" s="42">
        <f>+IF(D6&lt;&gt;"",D6,"")</f>
        <v>43649</v>
      </c>
      <c r="R6" s="41">
        <v>43649</v>
      </c>
      <c r="S6" s="41">
        <v>43649</v>
      </c>
      <c r="T6" s="43">
        <f t="shared" ref="T6:T58" si="0">IF(Q6&lt;&gt;"",_xlfn.DAYS(R6,Q6),"")</f>
        <v>0</v>
      </c>
      <c r="U6" s="44">
        <f>IF(Q6&lt;&gt;"",_xlfn.DAYS(S6,Q6),"")</f>
        <v>0</v>
      </c>
      <c r="V6" s="45"/>
      <c r="W6" s="1" t="s">
        <v>1756</v>
      </c>
      <c r="X6" s="1" t="s">
        <v>1757</v>
      </c>
      <c r="Y6" s="1" t="s">
        <v>1758</v>
      </c>
      <c r="Z6" s="1" t="s">
        <v>414</v>
      </c>
      <c r="AA6" s="1" t="s">
        <v>2524</v>
      </c>
      <c r="AB6" s="1"/>
      <c r="AC6" s="58" t="s">
        <v>62</v>
      </c>
      <c r="AD6" t="s">
        <v>95</v>
      </c>
    </row>
    <row r="7" spans="1:31" ht="168.75" x14ac:dyDescent="0.25">
      <c r="A7" s="1">
        <v>2</v>
      </c>
      <c r="B7" s="41">
        <v>43649</v>
      </c>
      <c r="C7" s="1">
        <v>2</v>
      </c>
      <c r="D7" s="41">
        <v>43649</v>
      </c>
      <c r="E7" s="1" t="s">
        <v>1759</v>
      </c>
      <c r="F7" s="1" t="s">
        <v>1753</v>
      </c>
      <c r="G7" s="1" t="s">
        <v>1754</v>
      </c>
      <c r="H7" s="1">
        <v>2</v>
      </c>
      <c r="I7" s="1" t="s">
        <v>75</v>
      </c>
      <c r="J7" s="1" t="s">
        <v>76</v>
      </c>
      <c r="K7" s="1" t="s">
        <v>110</v>
      </c>
      <c r="L7" s="1" t="s">
        <v>833</v>
      </c>
      <c r="M7" s="1" t="s">
        <v>2525</v>
      </c>
      <c r="N7" s="1" t="s">
        <v>95</v>
      </c>
      <c r="O7" s="1" t="s">
        <v>95</v>
      </c>
      <c r="P7" s="1" t="s">
        <v>1760</v>
      </c>
      <c r="Q7" s="42">
        <f t="shared" ref="Q7:Q58" si="1">+IF(D7&lt;&gt;"",D7,"")</f>
        <v>43649</v>
      </c>
      <c r="R7" s="41">
        <v>43651</v>
      </c>
      <c r="S7" s="41">
        <v>43665</v>
      </c>
      <c r="T7" s="43">
        <f t="shared" si="0"/>
        <v>2</v>
      </c>
      <c r="U7" s="44">
        <f t="shared" ref="U7:U58" si="2">IF(Q7&lt;&gt;"",_xlfn.DAYS(S7,Q7),"")</f>
        <v>16</v>
      </c>
      <c r="V7" s="45" t="s">
        <v>97</v>
      </c>
      <c r="W7" s="1" t="s">
        <v>1761</v>
      </c>
      <c r="X7" s="1" t="s">
        <v>1762</v>
      </c>
      <c r="Y7" s="1" t="s">
        <v>1763</v>
      </c>
      <c r="Z7" s="1"/>
      <c r="AA7" s="1" t="s">
        <v>2524</v>
      </c>
      <c r="AB7" s="1"/>
    </row>
    <row r="8" spans="1:31" ht="67.5" x14ac:dyDescent="0.25">
      <c r="A8" s="1">
        <v>3</v>
      </c>
      <c r="B8" s="41">
        <v>43650</v>
      </c>
      <c r="C8" s="1">
        <v>3</v>
      </c>
      <c r="D8" s="41">
        <v>43650</v>
      </c>
      <c r="E8" s="1" t="s">
        <v>1764</v>
      </c>
      <c r="F8" s="1" t="s">
        <v>1765</v>
      </c>
      <c r="G8" s="1" t="s">
        <v>1766</v>
      </c>
      <c r="H8" s="1">
        <v>0</v>
      </c>
      <c r="I8" s="1" t="s">
        <v>75</v>
      </c>
      <c r="J8" s="1" t="s">
        <v>644</v>
      </c>
      <c r="K8" s="1" t="s">
        <v>809</v>
      </c>
      <c r="L8" s="1" t="s">
        <v>111</v>
      </c>
      <c r="M8" s="1"/>
      <c r="N8" s="1" t="s">
        <v>346</v>
      </c>
      <c r="O8" s="1" t="s">
        <v>346</v>
      </c>
      <c r="P8" s="1" t="s">
        <v>1755</v>
      </c>
      <c r="Q8" s="42">
        <f t="shared" si="1"/>
        <v>43650</v>
      </c>
      <c r="R8" s="41">
        <v>43650</v>
      </c>
      <c r="S8" s="41">
        <v>43650</v>
      </c>
      <c r="T8" s="43">
        <f t="shared" si="0"/>
        <v>0</v>
      </c>
      <c r="U8" s="44">
        <f t="shared" si="2"/>
        <v>0</v>
      </c>
      <c r="V8" s="45"/>
      <c r="W8" s="1" t="s">
        <v>1756</v>
      </c>
      <c r="X8" s="1" t="s">
        <v>1757</v>
      </c>
      <c r="Y8" s="1" t="s">
        <v>1767</v>
      </c>
      <c r="Z8" s="1" t="s">
        <v>404</v>
      </c>
      <c r="AA8" s="1" t="s">
        <v>2524</v>
      </c>
      <c r="AB8" s="1"/>
      <c r="AC8" s="58" t="s">
        <v>2490</v>
      </c>
      <c r="AD8" s="58" t="s">
        <v>2489</v>
      </c>
    </row>
    <row r="9" spans="1:31" ht="180" x14ac:dyDescent="0.25">
      <c r="A9" s="1">
        <v>4</v>
      </c>
      <c r="B9" s="41">
        <v>43650</v>
      </c>
      <c r="C9" s="1">
        <v>4</v>
      </c>
      <c r="D9" s="41">
        <v>43650</v>
      </c>
      <c r="E9" s="1" t="s">
        <v>1768</v>
      </c>
      <c r="F9" s="1" t="s">
        <v>1765</v>
      </c>
      <c r="G9" s="1" t="s">
        <v>1766</v>
      </c>
      <c r="H9" s="1">
        <v>0</v>
      </c>
      <c r="I9" s="1" t="s">
        <v>75</v>
      </c>
      <c r="J9" s="1" t="s">
        <v>222</v>
      </c>
      <c r="K9" s="1" t="s">
        <v>696</v>
      </c>
      <c r="L9" s="1" t="s">
        <v>106</v>
      </c>
      <c r="M9" s="1"/>
      <c r="N9" s="1" t="s">
        <v>346</v>
      </c>
      <c r="O9" s="1" t="s">
        <v>346</v>
      </c>
      <c r="P9" s="1" t="s">
        <v>1755</v>
      </c>
      <c r="Q9" s="42">
        <f t="shared" si="1"/>
        <v>43650</v>
      </c>
      <c r="R9" s="41">
        <v>43650</v>
      </c>
      <c r="S9" s="41">
        <v>43650</v>
      </c>
      <c r="T9" s="43">
        <f t="shared" si="0"/>
        <v>0</v>
      </c>
      <c r="U9" s="44">
        <f t="shared" si="2"/>
        <v>0</v>
      </c>
      <c r="V9" s="45"/>
      <c r="W9" s="1" t="s">
        <v>1756</v>
      </c>
      <c r="X9" s="1" t="s">
        <v>1769</v>
      </c>
      <c r="Y9" s="1" t="s">
        <v>1770</v>
      </c>
      <c r="Z9" s="1"/>
      <c r="AA9" s="1" t="s">
        <v>2524</v>
      </c>
      <c r="AB9" s="1"/>
      <c r="AC9" s="58" t="s">
        <v>2478</v>
      </c>
      <c r="AD9" t="s">
        <v>97</v>
      </c>
      <c r="AE9" t="s">
        <v>2477</v>
      </c>
    </row>
    <row r="10" spans="1:31" ht="123.75" x14ac:dyDescent="0.25">
      <c r="A10" s="1">
        <v>5</v>
      </c>
      <c r="B10" s="41">
        <v>43652</v>
      </c>
      <c r="C10" s="1">
        <v>5</v>
      </c>
      <c r="D10" s="41">
        <v>43652</v>
      </c>
      <c r="E10" s="1" t="s">
        <v>1771</v>
      </c>
      <c r="F10" s="1" t="s">
        <v>1772</v>
      </c>
      <c r="G10" s="1" t="s">
        <v>1773</v>
      </c>
      <c r="H10" s="1">
        <v>0</v>
      </c>
      <c r="I10" s="1" t="s">
        <v>75</v>
      </c>
      <c r="J10" s="1" t="s">
        <v>344</v>
      </c>
      <c r="K10" s="1" t="s">
        <v>345</v>
      </c>
      <c r="L10" s="1" t="s">
        <v>309</v>
      </c>
      <c r="M10" s="1"/>
      <c r="N10" s="1" t="s">
        <v>346</v>
      </c>
      <c r="O10" s="1" t="s">
        <v>346</v>
      </c>
      <c r="P10" s="1" t="s">
        <v>1755</v>
      </c>
      <c r="Q10" s="42">
        <f t="shared" si="1"/>
        <v>43652</v>
      </c>
      <c r="R10" s="41">
        <v>43652</v>
      </c>
      <c r="S10" s="41">
        <v>43652</v>
      </c>
      <c r="T10" s="43">
        <f t="shared" si="0"/>
        <v>0</v>
      </c>
      <c r="U10" s="44">
        <f t="shared" si="2"/>
        <v>0</v>
      </c>
      <c r="V10" s="45"/>
      <c r="W10" s="1" t="s">
        <v>1756</v>
      </c>
      <c r="X10" s="1" t="s">
        <v>1774</v>
      </c>
      <c r="Y10" s="1" t="s">
        <v>1775</v>
      </c>
      <c r="Z10" s="1"/>
      <c r="AA10" s="1" t="s">
        <v>2524</v>
      </c>
      <c r="AB10" s="1"/>
      <c r="AC10" s="32" t="s">
        <v>2525</v>
      </c>
      <c r="AD10" s="31">
        <v>1</v>
      </c>
      <c r="AE10" s="31">
        <v>1</v>
      </c>
    </row>
    <row r="11" spans="1:31" ht="123.75" x14ac:dyDescent="0.25">
      <c r="A11" s="1">
        <v>6</v>
      </c>
      <c r="B11" s="41">
        <v>43654</v>
      </c>
      <c r="C11" s="1">
        <v>6</v>
      </c>
      <c r="D11" s="41">
        <v>43654</v>
      </c>
      <c r="E11" s="1" t="s">
        <v>1768</v>
      </c>
      <c r="F11" s="1" t="s">
        <v>1765</v>
      </c>
      <c r="G11" s="1" t="s">
        <v>1766</v>
      </c>
      <c r="H11" s="1">
        <v>0</v>
      </c>
      <c r="I11" s="1" t="s">
        <v>75</v>
      </c>
      <c r="J11" s="1" t="s">
        <v>222</v>
      </c>
      <c r="K11" s="1" t="s">
        <v>696</v>
      </c>
      <c r="L11" s="1" t="s">
        <v>106</v>
      </c>
      <c r="M11" s="1"/>
      <c r="N11" s="1" t="s">
        <v>346</v>
      </c>
      <c r="O11" s="1" t="s">
        <v>346</v>
      </c>
      <c r="P11" s="1" t="s">
        <v>1755</v>
      </c>
      <c r="Q11" s="42">
        <f t="shared" si="1"/>
        <v>43654</v>
      </c>
      <c r="R11" s="41">
        <v>43654</v>
      </c>
      <c r="S11" s="41">
        <v>43654</v>
      </c>
      <c r="T11" s="43">
        <f t="shared" si="0"/>
        <v>0</v>
      </c>
      <c r="U11" s="44">
        <f t="shared" si="2"/>
        <v>0</v>
      </c>
      <c r="V11" s="45"/>
      <c r="W11" s="1" t="s">
        <v>1756</v>
      </c>
      <c r="X11" s="1" t="s">
        <v>1776</v>
      </c>
      <c r="Y11" s="1" t="s">
        <v>1777</v>
      </c>
      <c r="Z11" s="1"/>
      <c r="AA11" s="1" t="s">
        <v>2524</v>
      </c>
      <c r="AB11" s="1"/>
      <c r="AC11" s="32" t="s">
        <v>2477</v>
      </c>
      <c r="AD11" s="31">
        <v>1</v>
      </c>
      <c r="AE11" s="31">
        <v>1</v>
      </c>
    </row>
    <row r="12" spans="1:31" ht="123.75" x14ac:dyDescent="0.25">
      <c r="A12" s="1">
        <v>7</v>
      </c>
      <c r="B12" s="41">
        <v>43654</v>
      </c>
      <c r="C12" s="1">
        <v>7</v>
      </c>
      <c r="D12" s="41">
        <v>43654</v>
      </c>
      <c r="E12" s="1" t="s">
        <v>1778</v>
      </c>
      <c r="F12" s="1" t="s">
        <v>512</v>
      </c>
      <c r="G12" s="1" t="s">
        <v>1779</v>
      </c>
      <c r="H12" s="1">
        <v>0</v>
      </c>
      <c r="I12" s="1" t="s">
        <v>75</v>
      </c>
      <c r="J12" s="1" t="s">
        <v>644</v>
      </c>
      <c r="K12" s="1" t="s">
        <v>809</v>
      </c>
      <c r="L12" s="1" t="s">
        <v>111</v>
      </c>
      <c r="M12" s="1"/>
      <c r="N12" s="1" t="s">
        <v>346</v>
      </c>
      <c r="O12" s="1" t="s">
        <v>346</v>
      </c>
      <c r="P12" s="1" t="s">
        <v>1755</v>
      </c>
      <c r="Q12" s="42">
        <f t="shared" si="1"/>
        <v>43654</v>
      </c>
      <c r="R12" s="41">
        <v>43654</v>
      </c>
      <c r="S12" s="41">
        <v>43654</v>
      </c>
      <c r="T12" s="43">
        <f t="shared" si="0"/>
        <v>0</v>
      </c>
      <c r="U12" s="44">
        <f t="shared" si="2"/>
        <v>0</v>
      </c>
      <c r="V12" s="45"/>
      <c r="W12" s="1" t="s">
        <v>1756</v>
      </c>
      <c r="X12" s="1" t="s">
        <v>1757</v>
      </c>
      <c r="Y12" s="1" t="s">
        <v>1780</v>
      </c>
      <c r="Z12" s="1"/>
      <c r="AA12" s="1" t="s">
        <v>2524</v>
      </c>
      <c r="AB12" s="1"/>
    </row>
    <row r="13" spans="1:31" ht="123.75" x14ac:dyDescent="0.25">
      <c r="A13" s="1">
        <v>8</v>
      </c>
      <c r="B13" s="41">
        <v>43654</v>
      </c>
      <c r="C13" s="1">
        <v>8</v>
      </c>
      <c r="D13" s="41">
        <v>43654</v>
      </c>
      <c r="E13" s="1" t="s">
        <v>1768</v>
      </c>
      <c r="F13" s="1" t="s">
        <v>1765</v>
      </c>
      <c r="G13" s="1" t="s">
        <v>1766</v>
      </c>
      <c r="H13" s="1">
        <v>0</v>
      </c>
      <c r="I13" s="1" t="s">
        <v>75</v>
      </c>
      <c r="J13" s="1" t="s">
        <v>644</v>
      </c>
      <c r="K13" s="1" t="s">
        <v>809</v>
      </c>
      <c r="L13" s="1" t="s">
        <v>111</v>
      </c>
      <c r="M13" s="1"/>
      <c r="N13" s="1" t="s">
        <v>346</v>
      </c>
      <c r="O13" s="1" t="s">
        <v>346</v>
      </c>
      <c r="P13" s="1" t="s">
        <v>1755</v>
      </c>
      <c r="Q13" s="42">
        <f t="shared" si="1"/>
        <v>43654</v>
      </c>
      <c r="R13" s="41">
        <v>43654</v>
      </c>
      <c r="S13" s="41">
        <v>43654</v>
      </c>
      <c r="T13" s="43">
        <f t="shared" si="0"/>
        <v>0</v>
      </c>
      <c r="U13" s="44">
        <f t="shared" si="2"/>
        <v>0</v>
      </c>
      <c r="V13" s="45"/>
      <c r="W13" s="1" t="s">
        <v>1756</v>
      </c>
      <c r="X13" s="1" t="s">
        <v>1781</v>
      </c>
      <c r="Y13" s="1" t="s">
        <v>1782</v>
      </c>
      <c r="Z13" s="1"/>
      <c r="AA13" s="1" t="s">
        <v>2524</v>
      </c>
      <c r="AB13" s="1"/>
    </row>
    <row r="14" spans="1:31" ht="202.5" x14ac:dyDescent="0.25">
      <c r="A14" s="1">
        <v>9</v>
      </c>
      <c r="B14" s="41">
        <v>43655</v>
      </c>
      <c r="C14" s="1">
        <v>9</v>
      </c>
      <c r="D14" s="41">
        <v>43655</v>
      </c>
      <c r="E14" s="1" t="s">
        <v>1783</v>
      </c>
      <c r="F14" s="1" t="s">
        <v>1772</v>
      </c>
      <c r="G14" s="1" t="s">
        <v>1784</v>
      </c>
      <c r="H14" s="1">
        <v>3</v>
      </c>
      <c r="I14" s="1" t="s">
        <v>75</v>
      </c>
      <c r="J14" s="1" t="s">
        <v>644</v>
      </c>
      <c r="K14" s="1" t="s">
        <v>809</v>
      </c>
      <c r="L14" s="1" t="s">
        <v>111</v>
      </c>
      <c r="M14" s="1"/>
      <c r="N14" s="1" t="s">
        <v>346</v>
      </c>
      <c r="O14" s="1" t="s">
        <v>346</v>
      </c>
      <c r="P14" s="1" t="s">
        <v>1755</v>
      </c>
      <c r="Q14" s="42">
        <f t="shared" si="1"/>
        <v>43655</v>
      </c>
      <c r="R14" s="41">
        <v>43655</v>
      </c>
      <c r="S14" s="41">
        <v>43655</v>
      </c>
      <c r="T14" s="43">
        <f t="shared" si="0"/>
        <v>0</v>
      </c>
      <c r="U14" s="44">
        <f t="shared" si="2"/>
        <v>0</v>
      </c>
      <c r="V14" s="45"/>
      <c r="W14" s="1" t="s">
        <v>1756</v>
      </c>
      <c r="X14" s="1" t="s">
        <v>1757</v>
      </c>
      <c r="Y14" s="1" t="s">
        <v>1785</v>
      </c>
      <c r="Z14" s="1"/>
      <c r="AA14" s="1" t="s">
        <v>2524</v>
      </c>
      <c r="AB14" s="1"/>
    </row>
    <row r="15" spans="1:31" ht="90" x14ac:dyDescent="0.25">
      <c r="A15" s="1">
        <v>10</v>
      </c>
      <c r="B15" s="41">
        <v>43655</v>
      </c>
      <c r="C15" s="1">
        <v>10</v>
      </c>
      <c r="D15" s="41">
        <v>43655</v>
      </c>
      <c r="E15" s="1" t="s">
        <v>1786</v>
      </c>
      <c r="F15" s="1" t="s">
        <v>1765</v>
      </c>
      <c r="G15" s="1" t="s">
        <v>1766</v>
      </c>
      <c r="H15" s="1">
        <v>7</v>
      </c>
      <c r="I15" s="1" t="s">
        <v>75</v>
      </c>
      <c r="J15" s="1" t="s">
        <v>76</v>
      </c>
      <c r="K15" s="1" t="s">
        <v>77</v>
      </c>
      <c r="L15" s="1" t="s">
        <v>230</v>
      </c>
      <c r="M15" s="1"/>
      <c r="N15" s="1" t="s">
        <v>346</v>
      </c>
      <c r="O15" s="1" t="s">
        <v>346</v>
      </c>
      <c r="P15" s="1" t="s">
        <v>1755</v>
      </c>
      <c r="Q15" s="42">
        <f t="shared" si="1"/>
        <v>43655</v>
      </c>
      <c r="R15" s="41">
        <v>43655</v>
      </c>
      <c r="S15" s="41">
        <v>43655</v>
      </c>
      <c r="T15" s="43">
        <f t="shared" si="0"/>
        <v>0</v>
      </c>
      <c r="U15" s="44">
        <f t="shared" si="2"/>
        <v>0</v>
      </c>
      <c r="V15" s="45"/>
      <c r="W15" s="1" t="s">
        <v>1756</v>
      </c>
      <c r="X15" s="1" t="s">
        <v>1757</v>
      </c>
      <c r="Y15" s="1" t="s">
        <v>1787</v>
      </c>
      <c r="Z15" s="1"/>
      <c r="AA15" s="1" t="s">
        <v>2524</v>
      </c>
      <c r="AB15" s="1"/>
    </row>
    <row r="16" spans="1:31" ht="123.75" x14ac:dyDescent="0.25">
      <c r="A16" s="1">
        <v>11</v>
      </c>
      <c r="B16" s="41">
        <v>43655</v>
      </c>
      <c r="C16" s="1">
        <v>11</v>
      </c>
      <c r="D16" s="41">
        <v>43655</v>
      </c>
      <c r="E16" s="1" t="s">
        <v>1788</v>
      </c>
      <c r="F16" s="1" t="s">
        <v>1772</v>
      </c>
      <c r="G16" s="1" t="s">
        <v>1773</v>
      </c>
      <c r="H16" s="1">
        <v>1</v>
      </c>
      <c r="I16" s="1" t="s">
        <v>75</v>
      </c>
      <c r="J16" s="1" t="s">
        <v>76</v>
      </c>
      <c r="K16" s="1" t="s">
        <v>110</v>
      </c>
      <c r="L16" s="1" t="s">
        <v>833</v>
      </c>
      <c r="M16" s="1"/>
      <c r="N16" s="1" t="s">
        <v>346</v>
      </c>
      <c r="O16" s="1" t="s">
        <v>346</v>
      </c>
      <c r="P16" s="1" t="s">
        <v>1755</v>
      </c>
      <c r="Q16" s="42">
        <f t="shared" si="1"/>
        <v>43655</v>
      </c>
      <c r="R16" s="41">
        <v>43655</v>
      </c>
      <c r="S16" s="41">
        <v>43655</v>
      </c>
      <c r="T16" s="43">
        <f t="shared" si="0"/>
        <v>0</v>
      </c>
      <c r="U16" s="44">
        <f t="shared" si="2"/>
        <v>0</v>
      </c>
      <c r="V16" s="45"/>
      <c r="W16" s="1" t="s">
        <v>1756</v>
      </c>
      <c r="X16" s="1" t="s">
        <v>1774</v>
      </c>
      <c r="Y16" s="1" t="s">
        <v>1789</v>
      </c>
      <c r="Z16" s="1"/>
      <c r="AA16" s="1" t="s">
        <v>2524</v>
      </c>
      <c r="AB16" s="1"/>
    </row>
    <row r="17" spans="1:28" ht="180" x14ac:dyDescent="0.25">
      <c r="A17" s="1">
        <v>12</v>
      </c>
      <c r="B17" s="41">
        <v>43656</v>
      </c>
      <c r="C17" s="1">
        <v>12</v>
      </c>
      <c r="D17" s="41">
        <v>43656</v>
      </c>
      <c r="E17" s="1" t="s">
        <v>1790</v>
      </c>
      <c r="F17" s="1" t="s">
        <v>1765</v>
      </c>
      <c r="G17" s="1" t="s">
        <v>1766</v>
      </c>
      <c r="H17" s="1">
        <v>0</v>
      </c>
      <c r="I17" s="1" t="s">
        <v>75</v>
      </c>
      <c r="J17" s="1" t="s">
        <v>644</v>
      </c>
      <c r="K17" s="1" t="s">
        <v>632</v>
      </c>
      <c r="L17" s="1" t="s">
        <v>111</v>
      </c>
      <c r="M17" s="1"/>
      <c r="N17" s="1" t="s">
        <v>346</v>
      </c>
      <c r="O17" s="1" t="s">
        <v>346</v>
      </c>
      <c r="P17" s="1" t="s">
        <v>1755</v>
      </c>
      <c r="Q17" s="42">
        <f t="shared" si="1"/>
        <v>43656</v>
      </c>
      <c r="R17" s="41">
        <v>43656</v>
      </c>
      <c r="S17" s="41">
        <v>43656</v>
      </c>
      <c r="T17" s="43">
        <f t="shared" si="0"/>
        <v>0</v>
      </c>
      <c r="U17" s="44">
        <f t="shared" si="2"/>
        <v>0</v>
      </c>
      <c r="V17" s="45"/>
      <c r="W17" s="1" t="s">
        <v>1756</v>
      </c>
      <c r="X17" s="1" t="s">
        <v>1757</v>
      </c>
      <c r="Y17" s="1" t="s">
        <v>1791</v>
      </c>
      <c r="Z17" s="1" t="s">
        <v>353</v>
      </c>
      <c r="AA17" s="1" t="s">
        <v>1792</v>
      </c>
      <c r="AB17" s="1"/>
    </row>
    <row r="18" spans="1:28" ht="123.75" x14ac:dyDescent="0.25">
      <c r="A18" s="1">
        <v>13</v>
      </c>
      <c r="B18" s="41">
        <v>43656</v>
      </c>
      <c r="C18" s="1">
        <v>13</v>
      </c>
      <c r="D18" s="41">
        <v>43656</v>
      </c>
      <c r="E18" s="1" t="s">
        <v>1793</v>
      </c>
      <c r="F18" s="1" t="s">
        <v>1765</v>
      </c>
      <c r="G18" s="1" t="s">
        <v>1794</v>
      </c>
      <c r="H18" s="1">
        <v>0</v>
      </c>
      <c r="I18" s="1" t="s">
        <v>75</v>
      </c>
      <c r="J18" s="1" t="s">
        <v>644</v>
      </c>
      <c r="K18" s="1" t="s">
        <v>632</v>
      </c>
      <c r="L18" s="1" t="s">
        <v>111</v>
      </c>
      <c r="M18" s="1"/>
      <c r="N18" s="1" t="s">
        <v>346</v>
      </c>
      <c r="O18" s="1" t="s">
        <v>346</v>
      </c>
      <c r="P18" s="1" t="s">
        <v>1755</v>
      </c>
      <c r="Q18" s="42">
        <f t="shared" si="1"/>
        <v>43656</v>
      </c>
      <c r="R18" s="41">
        <v>43656</v>
      </c>
      <c r="S18" s="41">
        <v>43656</v>
      </c>
      <c r="T18" s="43">
        <f t="shared" si="0"/>
        <v>0</v>
      </c>
      <c r="U18" s="44">
        <f t="shared" si="2"/>
        <v>0</v>
      </c>
      <c r="V18" s="45"/>
      <c r="W18" s="1" t="s">
        <v>1756</v>
      </c>
      <c r="X18" s="1" t="s">
        <v>1757</v>
      </c>
      <c r="Y18" s="1" t="s">
        <v>1795</v>
      </c>
      <c r="Z18" s="1" t="s">
        <v>559</v>
      </c>
      <c r="AA18" s="1" t="s">
        <v>2524</v>
      </c>
      <c r="AB18" s="1"/>
    </row>
    <row r="19" spans="1:28" ht="123.75" x14ac:dyDescent="0.25">
      <c r="A19" s="1">
        <v>14</v>
      </c>
      <c r="B19" s="41">
        <v>43657</v>
      </c>
      <c r="C19" s="1">
        <v>14</v>
      </c>
      <c r="D19" s="41">
        <v>43657</v>
      </c>
      <c r="E19" s="1" t="s">
        <v>1786</v>
      </c>
      <c r="F19" s="1" t="s">
        <v>1765</v>
      </c>
      <c r="G19" s="1" t="s">
        <v>1766</v>
      </c>
      <c r="H19" s="1">
        <v>0</v>
      </c>
      <c r="I19" s="1" t="s">
        <v>75</v>
      </c>
      <c r="J19" s="1" t="s">
        <v>644</v>
      </c>
      <c r="K19" s="1" t="s">
        <v>632</v>
      </c>
      <c r="L19" s="1" t="s">
        <v>111</v>
      </c>
      <c r="M19" s="1"/>
      <c r="N19" s="1" t="s">
        <v>346</v>
      </c>
      <c r="O19" s="1" t="s">
        <v>346</v>
      </c>
      <c r="P19" s="1" t="s">
        <v>1755</v>
      </c>
      <c r="Q19" s="42">
        <f t="shared" si="1"/>
        <v>43657</v>
      </c>
      <c r="R19" s="41">
        <v>43657</v>
      </c>
      <c r="S19" s="41">
        <v>43657</v>
      </c>
      <c r="T19" s="43">
        <f t="shared" si="0"/>
        <v>0</v>
      </c>
      <c r="U19" s="44">
        <f t="shared" si="2"/>
        <v>0</v>
      </c>
      <c r="V19" s="45"/>
      <c r="W19" s="1" t="s">
        <v>1756</v>
      </c>
      <c r="X19" s="1" t="s">
        <v>1757</v>
      </c>
      <c r="Y19" s="1" t="s">
        <v>1796</v>
      </c>
      <c r="Z19" s="1" t="s">
        <v>445</v>
      </c>
      <c r="AA19" s="1" t="s">
        <v>2524</v>
      </c>
      <c r="AB19" s="1"/>
    </row>
    <row r="20" spans="1:28" ht="168.75" x14ac:dyDescent="0.25">
      <c r="A20" s="1">
        <v>15</v>
      </c>
      <c r="B20" s="41">
        <v>43662</v>
      </c>
      <c r="C20" s="1">
        <v>15</v>
      </c>
      <c r="D20" s="41">
        <v>43662</v>
      </c>
      <c r="E20" s="1" t="s">
        <v>1786</v>
      </c>
      <c r="F20" s="1" t="s">
        <v>1765</v>
      </c>
      <c r="G20" s="1" t="s">
        <v>1766</v>
      </c>
      <c r="H20" s="1">
        <v>0</v>
      </c>
      <c r="I20" s="1" t="s">
        <v>75</v>
      </c>
      <c r="J20" s="1" t="s">
        <v>644</v>
      </c>
      <c r="K20" s="1" t="s">
        <v>632</v>
      </c>
      <c r="L20" s="1" t="s">
        <v>111</v>
      </c>
      <c r="M20" s="1"/>
      <c r="N20" s="1" t="s">
        <v>346</v>
      </c>
      <c r="O20" s="1" t="s">
        <v>346</v>
      </c>
      <c r="P20" s="1" t="s">
        <v>1755</v>
      </c>
      <c r="Q20" s="42">
        <f t="shared" si="1"/>
        <v>43662</v>
      </c>
      <c r="R20" s="41">
        <v>43662</v>
      </c>
      <c r="S20" s="41">
        <v>43662</v>
      </c>
      <c r="T20" s="43">
        <f t="shared" si="0"/>
        <v>0</v>
      </c>
      <c r="U20" s="44">
        <f t="shared" si="2"/>
        <v>0</v>
      </c>
      <c r="V20" s="45"/>
      <c r="W20" s="1" t="s">
        <v>1756</v>
      </c>
      <c r="X20" s="1" t="s">
        <v>1774</v>
      </c>
      <c r="Y20" s="1" t="s">
        <v>1797</v>
      </c>
      <c r="Z20" s="1" t="s">
        <v>416</v>
      </c>
      <c r="AA20" s="1" t="s">
        <v>2524</v>
      </c>
      <c r="AB20" s="1"/>
    </row>
    <row r="21" spans="1:28" ht="213.75" x14ac:dyDescent="0.25">
      <c r="A21" s="1">
        <v>16</v>
      </c>
      <c r="B21" s="41">
        <v>43663</v>
      </c>
      <c r="C21" s="1">
        <v>16</v>
      </c>
      <c r="D21" s="41">
        <v>43663</v>
      </c>
      <c r="E21" s="1" t="s">
        <v>1798</v>
      </c>
      <c r="F21" s="1" t="s">
        <v>820</v>
      </c>
      <c r="G21" s="1" t="s">
        <v>821</v>
      </c>
      <c r="H21" s="1">
        <v>1</v>
      </c>
      <c r="I21" s="1" t="s">
        <v>75</v>
      </c>
      <c r="J21" s="1" t="s">
        <v>76</v>
      </c>
      <c r="K21" s="1" t="s">
        <v>110</v>
      </c>
      <c r="L21" s="1" t="s">
        <v>833</v>
      </c>
      <c r="M21" s="1"/>
      <c r="N21" s="1" t="s">
        <v>346</v>
      </c>
      <c r="O21" s="1" t="s">
        <v>346</v>
      </c>
      <c r="P21" s="1" t="s">
        <v>1755</v>
      </c>
      <c r="Q21" s="42">
        <f t="shared" si="1"/>
        <v>43663</v>
      </c>
      <c r="R21" s="41">
        <v>43663</v>
      </c>
      <c r="S21" s="41">
        <v>43663</v>
      </c>
      <c r="T21" s="43">
        <f t="shared" si="0"/>
        <v>0</v>
      </c>
      <c r="U21" s="44">
        <f t="shared" si="2"/>
        <v>0</v>
      </c>
      <c r="V21" s="45"/>
      <c r="W21" s="1" t="s">
        <v>1756</v>
      </c>
      <c r="X21" s="1" t="s">
        <v>1757</v>
      </c>
      <c r="Y21" s="1" t="s">
        <v>1799</v>
      </c>
      <c r="Z21" s="1"/>
      <c r="AA21" s="1" t="s">
        <v>2524</v>
      </c>
      <c r="AB21" s="1"/>
    </row>
    <row r="22" spans="1:28" ht="202.5" x14ac:dyDescent="0.25">
      <c r="A22" s="1">
        <v>17</v>
      </c>
      <c r="B22" s="41">
        <v>43663</v>
      </c>
      <c r="C22" s="1">
        <v>17</v>
      </c>
      <c r="D22" s="41">
        <v>43663</v>
      </c>
      <c r="E22" s="1" t="s">
        <v>1800</v>
      </c>
      <c r="F22" s="1" t="s">
        <v>1765</v>
      </c>
      <c r="G22" s="1" t="s">
        <v>38</v>
      </c>
      <c r="H22" s="1">
        <v>0</v>
      </c>
      <c r="I22" s="1" t="s">
        <v>75</v>
      </c>
      <c r="J22" s="1" t="s">
        <v>644</v>
      </c>
      <c r="K22" s="1" t="s">
        <v>632</v>
      </c>
      <c r="L22" s="1" t="s">
        <v>111</v>
      </c>
      <c r="M22" s="1"/>
      <c r="N22" s="1" t="s">
        <v>346</v>
      </c>
      <c r="O22" s="1" t="s">
        <v>346</v>
      </c>
      <c r="P22" s="1" t="s">
        <v>1755</v>
      </c>
      <c r="Q22" s="42">
        <f t="shared" si="1"/>
        <v>43663</v>
      </c>
      <c r="R22" s="41">
        <v>43663</v>
      </c>
      <c r="S22" s="41">
        <v>43663</v>
      </c>
      <c r="T22" s="43">
        <f t="shared" si="0"/>
        <v>0</v>
      </c>
      <c r="U22" s="44">
        <f t="shared" si="2"/>
        <v>0</v>
      </c>
      <c r="V22" s="45"/>
      <c r="W22" s="1" t="s">
        <v>1756</v>
      </c>
      <c r="X22" s="1" t="s">
        <v>1774</v>
      </c>
      <c r="Y22" s="1" t="s">
        <v>1801</v>
      </c>
      <c r="Z22" s="1" t="s">
        <v>429</v>
      </c>
      <c r="AA22" s="1" t="s">
        <v>2524</v>
      </c>
      <c r="AB22" s="1"/>
    </row>
    <row r="23" spans="1:28" ht="135" x14ac:dyDescent="0.25">
      <c r="A23" s="1">
        <v>18</v>
      </c>
      <c r="B23" s="41">
        <v>43664</v>
      </c>
      <c r="C23" s="1">
        <v>18</v>
      </c>
      <c r="D23" s="41">
        <v>43664</v>
      </c>
      <c r="E23" s="1" t="s">
        <v>1802</v>
      </c>
      <c r="F23" s="1" t="s">
        <v>1753</v>
      </c>
      <c r="G23" s="1" t="s">
        <v>1803</v>
      </c>
      <c r="H23" s="1">
        <v>53</v>
      </c>
      <c r="I23" s="1" t="s">
        <v>631</v>
      </c>
      <c r="J23" s="1" t="s">
        <v>104</v>
      </c>
      <c r="K23" s="1" t="s">
        <v>105</v>
      </c>
      <c r="L23" s="1" t="s">
        <v>504</v>
      </c>
      <c r="M23" s="1"/>
      <c r="N23" s="1" t="s">
        <v>346</v>
      </c>
      <c r="O23" s="1" t="s">
        <v>346</v>
      </c>
      <c r="P23" s="1" t="s">
        <v>1755</v>
      </c>
      <c r="Q23" s="42">
        <f t="shared" si="1"/>
        <v>43664</v>
      </c>
      <c r="R23" s="41">
        <v>43664</v>
      </c>
      <c r="S23" s="41">
        <v>43664</v>
      </c>
      <c r="T23" s="43">
        <f t="shared" si="0"/>
        <v>0</v>
      </c>
      <c r="U23" s="44">
        <f t="shared" si="2"/>
        <v>0</v>
      </c>
      <c r="V23" s="45"/>
      <c r="W23" s="1" t="s">
        <v>1756</v>
      </c>
      <c r="X23" s="1" t="s">
        <v>1774</v>
      </c>
      <c r="Y23" s="1" t="s">
        <v>1804</v>
      </c>
      <c r="Z23" s="1"/>
      <c r="AA23" s="1" t="s">
        <v>2524</v>
      </c>
      <c r="AB23" s="1"/>
    </row>
    <row r="24" spans="1:28" ht="180" x14ac:dyDescent="0.25">
      <c r="A24" s="1">
        <v>19</v>
      </c>
      <c r="B24" s="41">
        <v>43665</v>
      </c>
      <c r="C24" s="1">
        <v>19</v>
      </c>
      <c r="D24" s="41">
        <v>43665</v>
      </c>
      <c r="E24" s="1" t="s">
        <v>1805</v>
      </c>
      <c r="F24" s="1" t="s">
        <v>1753</v>
      </c>
      <c r="G24" s="1" t="s">
        <v>1754</v>
      </c>
      <c r="H24" s="1">
        <v>1</v>
      </c>
      <c r="I24" s="1" t="s">
        <v>75</v>
      </c>
      <c r="J24" s="1" t="s">
        <v>76</v>
      </c>
      <c r="K24" s="1" t="s">
        <v>110</v>
      </c>
      <c r="L24" s="1" t="s">
        <v>833</v>
      </c>
      <c r="M24" s="1"/>
      <c r="N24" s="1" t="s">
        <v>346</v>
      </c>
      <c r="O24" s="1" t="s">
        <v>346</v>
      </c>
      <c r="P24" s="1" t="s">
        <v>1755</v>
      </c>
      <c r="Q24" s="42">
        <f t="shared" si="1"/>
        <v>43665</v>
      </c>
      <c r="R24" s="41">
        <v>43665</v>
      </c>
      <c r="S24" s="41">
        <v>43665</v>
      </c>
      <c r="T24" s="43">
        <f t="shared" si="0"/>
        <v>0</v>
      </c>
      <c r="U24" s="44">
        <f t="shared" si="2"/>
        <v>0</v>
      </c>
      <c r="V24" s="45"/>
      <c r="W24" s="1" t="s">
        <v>1756</v>
      </c>
      <c r="X24" s="1" t="s">
        <v>1757</v>
      </c>
      <c r="Y24" s="1" t="s">
        <v>1806</v>
      </c>
      <c r="Z24" s="1"/>
      <c r="AA24" s="1" t="s">
        <v>2524</v>
      </c>
      <c r="AB24" s="1"/>
    </row>
    <row r="25" spans="1:28" ht="67.5" x14ac:dyDescent="0.25">
      <c r="A25" s="1">
        <v>20</v>
      </c>
      <c r="B25" s="41">
        <v>43665</v>
      </c>
      <c r="C25" s="1">
        <v>20</v>
      </c>
      <c r="D25" s="41">
        <v>43665</v>
      </c>
      <c r="E25" s="1" t="s">
        <v>1807</v>
      </c>
      <c r="F25" s="1" t="s">
        <v>1753</v>
      </c>
      <c r="G25" s="1" t="s">
        <v>1808</v>
      </c>
      <c r="H25" s="1">
        <v>0</v>
      </c>
      <c r="I25" s="1" t="s">
        <v>75</v>
      </c>
      <c r="J25" s="1" t="s">
        <v>344</v>
      </c>
      <c r="K25" s="1" t="s">
        <v>345</v>
      </c>
      <c r="L25" s="1" t="s">
        <v>309</v>
      </c>
      <c r="M25" s="1"/>
      <c r="N25" s="1" t="s">
        <v>346</v>
      </c>
      <c r="O25" s="1" t="s">
        <v>346</v>
      </c>
      <c r="P25" s="1" t="s">
        <v>1755</v>
      </c>
      <c r="Q25" s="42">
        <f t="shared" si="1"/>
        <v>43665</v>
      </c>
      <c r="R25" s="41">
        <v>43665</v>
      </c>
      <c r="S25" s="41">
        <v>43665</v>
      </c>
      <c r="T25" s="43">
        <f t="shared" si="0"/>
        <v>0</v>
      </c>
      <c r="U25" s="44">
        <f t="shared" si="2"/>
        <v>0</v>
      </c>
      <c r="V25" s="45"/>
      <c r="W25" s="1" t="s">
        <v>1756</v>
      </c>
      <c r="X25" s="1" t="s">
        <v>708</v>
      </c>
      <c r="Y25" s="1" t="s">
        <v>1809</v>
      </c>
      <c r="Z25" s="1"/>
      <c r="AA25" s="1" t="s">
        <v>2524</v>
      </c>
      <c r="AB25" s="1"/>
    </row>
    <row r="26" spans="1:28" ht="123.75" x14ac:dyDescent="0.25">
      <c r="A26" s="1">
        <v>21</v>
      </c>
      <c r="B26" s="41">
        <v>43668</v>
      </c>
      <c r="C26" s="1">
        <v>21</v>
      </c>
      <c r="D26" s="41">
        <v>43668</v>
      </c>
      <c r="E26" s="1" t="s">
        <v>1810</v>
      </c>
      <c r="F26" s="1" t="s">
        <v>1811</v>
      </c>
      <c r="G26" s="1" t="s">
        <v>42</v>
      </c>
      <c r="H26" s="1">
        <v>0</v>
      </c>
      <c r="I26" s="1" t="s">
        <v>75</v>
      </c>
      <c r="J26" s="1" t="s">
        <v>644</v>
      </c>
      <c r="K26" s="1" t="s">
        <v>632</v>
      </c>
      <c r="L26" s="1" t="s">
        <v>111</v>
      </c>
      <c r="M26" s="1"/>
      <c r="N26" s="1" t="s">
        <v>346</v>
      </c>
      <c r="O26" s="1" t="s">
        <v>346</v>
      </c>
      <c r="P26" s="1" t="s">
        <v>1755</v>
      </c>
      <c r="Q26" s="42">
        <f t="shared" si="1"/>
        <v>43668</v>
      </c>
      <c r="R26" s="41">
        <v>43668</v>
      </c>
      <c r="S26" s="41">
        <v>43668</v>
      </c>
      <c r="T26" s="43">
        <f t="shared" si="0"/>
        <v>0</v>
      </c>
      <c r="U26" s="44">
        <f t="shared" si="2"/>
        <v>0</v>
      </c>
      <c r="V26" s="45"/>
      <c r="W26" s="1" t="s">
        <v>1756</v>
      </c>
      <c r="X26" s="1" t="s">
        <v>1757</v>
      </c>
      <c r="Y26" s="1" t="s">
        <v>1812</v>
      </c>
      <c r="Z26" s="1"/>
      <c r="AA26" s="1" t="s">
        <v>2524</v>
      </c>
      <c r="AB26" s="1"/>
    </row>
    <row r="27" spans="1:28" ht="168.75" x14ac:dyDescent="0.25">
      <c r="A27" s="1">
        <v>22</v>
      </c>
      <c r="B27" s="41">
        <v>43669</v>
      </c>
      <c r="C27" s="1">
        <v>22</v>
      </c>
      <c r="D27" s="41">
        <v>43669</v>
      </c>
      <c r="E27" s="1" t="s">
        <v>1813</v>
      </c>
      <c r="F27" s="1" t="s">
        <v>1814</v>
      </c>
      <c r="G27" s="1" t="s">
        <v>1815</v>
      </c>
      <c r="H27" s="1">
        <v>0</v>
      </c>
      <c r="I27" s="1" t="s">
        <v>75</v>
      </c>
      <c r="J27" s="1" t="s">
        <v>644</v>
      </c>
      <c r="K27" s="1" t="s">
        <v>632</v>
      </c>
      <c r="L27" s="1" t="s">
        <v>111</v>
      </c>
      <c r="M27" s="1"/>
      <c r="N27" s="1" t="s">
        <v>346</v>
      </c>
      <c r="O27" s="1" t="s">
        <v>346</v>
      </c>
      <c r="P27" s="1" t="s">
        <v>1755</v>
      </c>
      <c r="Q27" s="42">
        <f t="shared" si="1"/>
        <v>43669</v>
      </c>
      <c r="R27" s="41">
        <v>43669</v>
      </c>
      <c r="S27" s="41">
        <v>43669</v>
      </c>
      <c r="T27" s="43">
        <f t="shared" si="0"/>
        <v>0</v>
      </c>
      <c r="U27" s="44">
        <f t="shared" si="2"/>
        <v>0</v>
      </c>
      <c r="V27" s="45"/>
      <c r="W27" s="1" t="s">
        <v>1756</v>
      </c>
      <c r="X27" s="1" t="s">
        <v>1816</v>
      </c>
      <c r="Y27" s="1" t="s">
        <v>1817</v>
      </c>
      <c r="Z27" s="1"/>
      <c r="AA27" s="1" t="s">
        <v>2524</v>
      </c>
      <c r="AB27" s="1"/>
    </row>
    <row r="28" spans="1:28" ht="112.5" x14ac:dyDescent="0.25">
      <c r="A28" s="1">
        <v>23</v>
      </c>
      <c r="B28" s="41">
        <v>43670</v>
      </c>
      <c r="C28" s="1">
        <v>23</v>
      </c>
      <c r="D28" s="41">
        <v>43670</v>
      </c>
      <c r="E28" s="1" t="s">
        <v>1818</v>
      </c>
      <c r="F28" s="1" t="s">
        <v>1772</v>
      </c>
      <c r="G28" s="1" t="s">
        <v>1819</v>
      </c>
      <c r="H28" s="1">
        <v>0</v>
      </c>
      <c r="I28" s="1" t="s">
        <v>75</v>
      </c>
      <c r="J28" s="1" t="s">
        <v>644</v>
      </c>
      <c r="K28" s="1" t="s">
        <v>632</v>
      </c>
      <c r="L28" s="1" t="s">
        <v>111</v>
      </c>
      <c r="M28" s="1"/>
      <c r="N28" s="1" t="s">
        <v>346</v>
      </c>
      <c r="O28" s="1" t="s">
        <v>346</v>
      </c>
      <c r="P28" s="1" t="s">
        <v>1755</v>
      </c>
      <c r="Q28" s="42">
        <f t="shared" si="1"/>
        <v>43670</v>
      </c>
      <c r="R28" s="41">
        <v>43670</v>
      </c>
      <c r="S28" s="41">
        <v>43670</v>
      </c>
      <c r="T28" s="43">
        <f t="shared" si="0"/>
        <v>0</v>
      </c>
      <c r="U28" s="44">
        <f t="shared" si="2"/>
        <v>0</v>
      </c>
      <c r="V28" s="45"/>
      <c r="W28" s="1" t="s">
        <v>1756</v>
      </c>
      <c r="X28" s="1" t="s">
        <v>1820</v>
      </c>
      <c r="Y28" s="1" t="s">
        <v>1821</v>
      </c>
      <c r="Z28" s="1" t="s">
        <v>434</v>
      </c>
      <c r="AA28" s="1" t="s">
        <v>2524</v>
      </c>
      <c r="AB28" s="1"/>
    </row>
    <row r="29" spans="1:28" ht="247.5" x14ac:dyDescent="0.25">
      <c r="A29" s="1">
        <v>24</v>
      </c>
      <c r="B29" s="41">
        <v>43671</v>
      </c>
      <c r="C29" s="1">
        <v>24</v>
      </c>
      <c r="D29" s="41">
        <v>43671</v>
      </c>
      <c r="E29" s="1" t="s">
        <v>1822</v>
      </c>
      <c r="F29" s="1" t="s">
        <v>1814</v>
      </c>
      <c r="G29" s="1" t="s">
        <v>1815</v>
      </c>
      <c r="H29" s="1">
        <v>120</v>
      </c>
      <c r="I29" s="1" t="s">
        <v>503</v>
      </c>
      <c r="J29" s="1" t="s">
        <v>104</v>
      </c>
      <c r="K29" s="1" t="s">
        <v>105</v>
      </c>
      <c r="L29" s="1" t="s">
        <v>504</v>
      </c>
      <c r="M29" s="1"/>
      <c r="N29" s="1" t="s">
        <v>346</v>
      </c>
      <c r="O29" s="1" t="s">
        <v>346</v>
      </c>
      <c r="P29" s="1" t="s">
        <v>1755</v>
      </c>
      <c r="Q29" s="42">
        <f t="shared" si="1"/>
        <v>43671</v>
      </c>
      <c r="R29" s="41">
        <v>43671</v>
      </c>
      <c r="S29" s="41">
        <v>43671</v>
      </c>
      <c r="T29" s="43">
        <f t="shared" si="0"/>
        <v>0</v>
      </c>
      <c r="U29" s="44">
        <f t="shared" si="2"/>
        <v>0</v>
      </c>
      <c r="V29" s="45"/>
      <c r="W29" s="1" t="s">
        <v>1756</v>
      </c>
      <c r="X29" s="1" t="s">
        <v>1823</v>
      </c>
      <c r="Y29" s="1" t="s">
        <v>1824</v>
      </c>
      <c r="Z29" s="1"/>
      <c r="AA29" s="1" t="s">
        <v>2524</v>
      </c>
      <c r="AB29" s="1"/>
    </row>
    <row r="30" spans="1:28" ht="56.25" x14ac:dyDescent="0.25">
      <c r="A30" s="1">
        <v>25</v>
      </c>
      <c r="B30" s="41">
        <v>43671</v>
      </c>
      <c r="C30" s="1">
        <v>25</v>
      </c>
      <c r="D30" s="41">
        <v>43671</v>
      </c>
      <c r="E30" s="1" t="s">
        <v>1825</v>
      </c>
      <c r="F30" s="1" t="s">
        <v>1811</v>
      </c>
      <c r="G30" s="1" t="s">
        <v>42</v>
      </c>
      <c r="H30" s="1">
        <v>0</v>
      </c>
      <c r="I30" s="1" t="s">
        <v>75</v>
      </c>
      <c r="J30" s="1" t="s">
        <v>644</v>
      </c>
      <c r="K30" s="1" t="s">
        <v>632</v>
      </c>
      <c r="L30" s="1" t="s">
        <v>111</v>
      </c>
      <c r="M30" s="1"/>
      <c r="N30" s="1" t="s">
        <v>346</v>
      </c>
      <c r="O30" s="1" t="s">
        <v>346</v>
      </c>
      <c r="P30" s="1" t="s">
        <v>1755</v>
      </c>
      <c r="Q30" s="42">
        <f t="shared" si="1"/>
        <v>43671</v>
      </c>
      <c r="R30" s="41">
        <v>43671</v>
      </c>
      <c r="S30" s="41">
        <v>43671</v>
      </c>
      <c r="T30" s="43">
        <f t="shared" si="0"/>
        <v>0</v>
      </c>
      <c r="U30" s="44">
        <f t="shared" si="2"/>
        <v>0</v>
      </c>
      <c r="V30" s="45"/>
      <c r="W30" s="1" t="s">
        <v>1756</v>
      </c>
      <c r="X30" s="1" t="s">
        <v>1757</v>
      </c>
      <c r="Y30" s="1" t="s">
        <v>1826</v>
      </c>
      <c r="Z30" s="1"/>
      <c r="AA30" s="1" t="s">
        <v>2524</v>
      </c>
      <c r="AB30" s="1"/>
    </row>
    <row r="31" spans="1:28" ht="168.75" x14ac:dyDescent="0.25">
      <c r="A31" s="1">
        <v>26</v>
      </c>
      <c r="B31" s="41">
        <v>43671</v>
      </c>
      <c r="C31" s="1">
        <v>26</v>
      </c>
      <c r="D31" s="41">
        <v>43671</v>
      </c>
      <c r="E31" s="1" t="s">
        <v>1827</v>
      </c>
      <c r="F31" s="1" t="s">
        <v>1814</v>
      </c>
      <c r="G31" s="1" t="s">
        <v>1815</v>
      </c>
      <c r="H31" s="1">
        <v>0</v>
      </c>
      <c r="I31" s="1" t="s">
        <v>75</v>
      </c>
      <c r="J31" s="1" t="s">
        <v>644</v>
      </c>
      <c r="K31" s="1" t="s">
        <v>632</v>
      </c>
      <c r="L31" s="1" t="s">
        <v>111</v>
      </c>
      <c r="M31" s="1"/>
      <c r="N31" s="1" t="s">
        <v>346</v>
      </c>
      <c r="O31" s="1" t="s">
        <v>346</v>
      </c>
      <c r="P31" s="1" t="s">
        <v>1755</v>
      </c>
      <c r="Q31" s="42">
        <f t="shared" si="1"/>
        <v>43671</v>
      </c>
      <c r="R31" s="41">
        <v>43671</v>
      </c>
      <c r="S31" s="41">
        <v>43671</v>
      </c>
      <c r="T31" s="43">
        <f t="shared" si="0"/>
        <v>0</v>
      </c>
      <c r="U31" s="44">
        <f t="shared" si="2"/>
        <v>0</v>
      </c>
      <c r="V31" s="45"/>
      <c r="W31" s="1" t="s">
        <v>1756</v>
      </c>
      <c r="X31" s="1" t="s">
        <v>1757</v>
      </c>
      <c r="Y31" s="1" t="s">
        <v>1828</v>
      </c>
      <c r="Z31" s="1"/>
      <c r="AA31" s="1" t="s">
        <v>2524</v>
      </c>
      <c r="AB31" s="1"/>
    </row>
    <row r="32" spans="1:28" ht="90" x14ac:dyDescent="0.25">
      <c r="A32" s="1">
        <v>27</v>
      </c>
      <c r="B32" s="41">
        <v>43675</v>
      </c>
      <c r="C32" s="1">
        <v>27</v>
      </c>
      <c r="D32" s="41">
        <v>43675</v>
      </c>
      <c r="E32" s="1" t="s">
        <v>1829</v>
      </c>
      <c r="F32" s="1" t="s">
        <v>1765</v>
      </c>
      <c r="G32" s="1" t="s">
        <v>1830</v>
      </c>
      <c r="H32" s="1">
        <v>27</v>
      </c>
      <c r="I32" s="1" t="s">
        <v>75</v>
      </c>
      <c r="J32" s="1" t="s">
        <v>104</v>
      </c>
      <c r="K32" s="1" t="s">
        <v>105</v>
      </c>
      <c r="L32" s="1" t="s">
        <v>106</v>
      </c>
      <c r="M32" s="1"/>
      <c r="N32" s="1" t="s">
        <v>346</v>
      </c>
      <c r="O32" s="1" t="s">
        <v>346</v>
      </c>
      <c r="P32" s="1" t="s">
        <v>1755</v>
      </c>
      <c r="Q32" s="42">
        <f t="shared" si="1"/>
        <v>43675</v>
      </c>
      <c r="R32" s="41">
        <v>43675</v>
      </c>
      <c r="S32" s="41">
        <v>43675</v>
      </c>
      <c r="T32" s="43">
        <f t="shared" si="0"/>
        <v>0</v>
      </c>
      <c r="U32" s="44">
        <f t="shared" si="2"/>
        <v>0</v>
      </c>
      <c r="V32" s="45"/>
      <c r="W32" s="1" t="s">
        <v>1756</v>
      </c>
      <c r="X32" s="1" t="s">
        <v>1757</v>
      </c>
      <c r="Y32" s="1" t="s">
        <v>1831</v>
      </c>
      <c r="Z32" s="1"/>
      <c r="AA32" s="1" t="s">
        <v>2524</v>
      </c>
      <c r="AB32" s="1"/>
    </row>
    <row r="33" spans="1:28" ht="67.5" x14ac:dyDescent="0.25">
      <c r="A33" s="1">
        <v>28</v>
      </c>
      <c r="B33" s="41">
        <v>43648</v>
      </c>
      <c r="C33" s="1">
        <v>28</v>
      </c>
      <c r="D33" s="41">
        <v>43648</v>
      </c>
      <c r="E33" s="1" t="s">
        <v>1768</v>
      </c>
      <c r="F33" s="1" t="s">
        <v>1765</v>
      </c>
      <c r="G33" s="1" t="s">
        <v>1766</v>
      </c>
      <c r="H33" s="1">
        <v>0</v>
      </c>
      <c r="I33" s="1" t="s">
        <v>75</v>
      </c>
      <c r="J33" s="1" t="s">
        <v>521</v>
      </c>
      <c r="K33" s="1" t="s">
        <v>522</v>
      </c>
      <c r="L33" s="1" t="s">
        <v>692</v>
      </c>
      <c r="M33" s="1"/>
      <c r="N33" s="1" t="s">
        <v>346</v>
      </c>
      <c r="O33" s="1" t="s">
        <v>346</v>
      </c>
      <c r="P33" s="1" t="s">
        <v>1755</v>
      </c>
      <c r="Q33" s="42">
        <f t="shared" si="1"/>
        <v>43648</v>
      </c>
      <c r="R33" s="41">
        <v>43648</v>
      </c>
      <c r="S33" s="41">
        <v>43648</v>
      </c>
      <c r="T33" s="43">
        <f t="shared" si="0"/>
        <v>0</v>
      </c>
      <c r="U33" s="44">
        <f t="shared" si="2"/>
        <v>0</v>
      </c>
      <c r="V33" s="45"/>
      <c r="W33" s="1" t="s">
        <v>1756</v>
      </c>
      <c r="X33" s="1" t="s">
        <v>941</v>
      </c>
      <c r="Y33" s="1" t="s">
        <v>1832</v>
      </c>
      <c r="Z33" s="1"/>
      <c r="AA33" s="1" t="s">
        <v>2524</v>
      </c>
      <c r="AB33" s="1"/>
    </row>
    <row r="34" spans="1:28" ht="67.5" x14ac:dyDescent="0.25">
      <c r="A34" s="1">
        <v>29</v>
      </c>
      <c r="B34" s="41">
        <v>43654</v>
      </c>
      <c r="C34" s="1">
        <v>29</v>
      </c>
      <c r="D34" s="41">
        <v>43654</v>
      </c>
      <c r="E34" s="1" t="s">
        <v>1768</v>
      </c>
      <c r="F34" s="1" t="s">
        <v>1765</v>
      </c>
      <c r="G34" s="1" t="s">
        <v>1766</v>
      </c>
      <c r="H34" s="1">
        <v>0</v>
      </c>
      <c r="I34" s="1" t="s">
        <v>75</v>
      </c>
      <c r="J34" s="1" t="s">
        <v>521</v>
      </c>
      <c r="K34" s="1" t="s">
        <v>522</v>
      </c>
      <c r="L34" s="1" t="s">
        <v>692</v>
      </c>
      <c r="M34" s="1"/>
      <c r="N34" s="1" t="s">
        <v>346</v>
      </c>
      <c r="O34" s="1" t="s">
        <v>346</v>
      </c>
      <c r="P34" s="1" t="s">
        <v>1755</v>
      </c>
      <c r="Q34" s="42">
        <f t="shared" si="1"/>
        <v>43654</v>
      </c>
      <c r="R34" s="41">
        <v>43654</v>
      </c>
      <c r="S34" s="41">
        <v>43654</v>
      </c>
      <c r="T34" s="43">
        <f t="shared" si="0"/>
        <v>0</v>
      </c>
      <c r="U34" s="44">
        <f t="shared" si="2"/>
        <v>0</v>
      </c>
      <c r="V34" s="45"/>
      <c r="W34" s="1" t="s">
        <v>1756</v>
      </c>
      <c r="X34" s="1" t="s">
        <v>941</v>
      </c>
      <c r="Y34" s="1" t="s">
        <v>1832</v>
      </c>
      <c r="Z34" s="1"/>
      <c r="AA34" s="1" t="s">
        <v>2524</v>
      </c>
      <c r="AB34" s="1"/>
    </row>
    <row r="35" spans="1:28" ht="67.5" x14ac:dyDescent="0.25">
      <c r="A35" s="1">
        <v>30</v>
      </c>
      <c r="B35" s="41">
        <v>43661</v>
      </c>
      <c r="C35" s="1">
        <v>30</v>
      </c>
      <c r="D35" s="41">
        <v>43661</v>
      </c>
      <c r="E35" s="1" t="s">
        <v>1768</v>
      </c>
      <c r="F35" s="1" t="s">
        <v>1765</v>
      </c>
      <c r="G35" s="1" t="s">
        <v>1766</v>
      </c>
      <c r="H35" s="1">
        <v>0</v>
      </c>
      <c r="I35" s="1" t="s">
        <v>75</v>
      </c>
      <c r="J35" s="1" t="s">
        <v>521</v>
      </c>
      <c r="K35" s="1" t="s">
        <v>522</v>
      </c>
      <c r="L35" s="1" t="s">
        <v>692</v>
      </c>
      <c r="M35" s="1"/>
      <c r="N35" s="1" t="s">
        <v>346</v>
      </c>
      <c r="O35" s="1" t="s">
        <v>346</v>
      </c>
      <c r="P35" s="1" t="s">
        <v>1755</v>
      </c>
      <c r="Q35" s="42">
        <f t="shared" si="1"/>
        <v>43661</v>
      </c>
      <c r="R35" s="41">
        <v>43661</v>
      </c>
      <c r="S35" s="41">
        <v>43661</v>
      </c>
      <c r="T35" s="43">
        <f t="shared" si="0"/>
        <v>0</v>
      </c>
      <c r="U35" s="44">
        <f t="shared" si="2"/>
        <v>0</v>
      </c>
      <c r="V35" s="45"/>
      <c r="W35" s="1" t="s">
        <v>1756</v>
      </c>
      <c r="X35" s="1" t="s">
        <v>941</v>
      </c>
      <c r="Y35" s="1" t="s">
        <v>1832</v>
      </c>
      <c r="Z35" s="1"/>
      <c r="AA35" s="1" t="s">
        <v>2524</v>
      </c>
      <c r="AB35" s="1"/>
    </row>
    <row r="36" spans="1:28" ht="67.5" x14ac:dyDescent="0.25">
      <c r="A36" s="1">
        <v>31</v>
      </c>
      <c r="B36" s="41">
        <v>43668</v>
      </c>
      <c r="C36" s="1">
        <v>31</v>
      </c>
      <c r="D36" s="41">
        <v>43668</v>
      </c>
      <c r="E36" s="1" t="s">
        <v>1768</v>
      </c>
      <c r="F36" s="1" t="s">
        <v>1765</v>
      </c>
      <c r="G36" s="1" t="s">
        <v>1766</v>
      </c>
      <c r="H36" s="1">
        <v>0</v>
      </c>
      <c r="I36" s="1" t="s">
        <v>75</v>
      </c>
      <c r="J36" s="1" t="s">
        <v>521</v>
      </c>
      <c r="K36" s="1" t="s">
        <v>522</v>
      </c>
      <c r="L36" s="1" t="s">
        <v>692</v>
      </c>
      <c r="M36" s="1"/>
      <c r="N36" s="1" t="s">
        <v>346</v>
      </c>
      <c r="O36" s="1" t="s">
        <v>346</v>
      </c>
      <c r="P36" s="1" t="s">
        <v>1755</v>
      </c>
      <c r="Q36" s="42">
        <f t="shared" si="1"/>
        <v>43668</v>
      </c>
      <c r="R36" s="41">
        <v>43668</v>
      </c>
      <c r="S36" s="41">
        <v>43668</v>
      </c>
      <c r="T36" s="43">
        <f t="shared" si="0"/>
        <v>0</v>
      </c>
      <c r="U36" s="44">
        <f t="shared" si="2"/>
        <v>0</v>
      </c>
      <c r="V36" s="45"/>
      <c r="W36" s="1" t="s">
        <v>1756</v>
      </c>
      <c r="X36" s="1" t="s">
        <v>941</v>
      </c>
      <c r="Y36" s="1" t="s">
        <v>1832</v>
      </c>
      <c r="Z36" s="1"/>
      <c r="AA36" s="1" t="s">
        <v>2524</v>
      </c>
      <c r="AB36" s="1"/>
    </row>
    <row r="37" spans="1:28" ht="67.5" x14ac:dyDescent="0.25">
      <c r="A37" s="1">
        <v>32</v>
      </c>
      <c r="B37" s="41">
        <v>43675</v>
      </c>
      <c r="C37" s="1">
        <v>32</v>
      </c>
      <c r="D37" s="41">
        <v>43675</v>
      </c>
      <c r="E37" s="1" t="s">
        <v>1768</v>
      </c>
      <c r="F37" s="1" t="s">
        <v>1765</v>
      </c>
      <c r="G37" s="1" t="s">
        <v>1766</v>
      </c>
      <c r="H37" s="1">
        <v>0</v>
      </c>
      <c r="I37" s="1" t="s">
        <v>75</v>
      </c>
      <c r="J37" s="1" t="s">
        <v>521</v>
      </c>
      <c r="K37" s="1" t="s">
        <v>522</v>
      </c>
      <c r="L37" s="1" t="s">
        <v>692</v>
      </c>
      <c r="M37" s="1"/>
      <c r="N37" s="1" t="s">
        <v>346</v>
      </c>
      <c r="O37" s="1" t="s">
        <v>346</v>
      </c>
      <c r="P37" s="1" t="s">
        <v>1755</v>
      </c>
      <c r="Q37" s="42">
        <f t="shared" si="1"/>
        <v>43675</v>
      </c>
      <c r="R37" s="41">
        <v>43675</v>
      </c>
      <c r="S37" s="41">
        <v>43675</v>
      </c>
      <c r="T37" s="43">
        <f t="shared" si="0"/>
        <v>0</v>
      </c>
      <c r="U37" s="44">
        <f t="shared" si="2"/>
        <v>0</v>
      </c>
      <c r="V37" s="45"/>
      <c r="W37" s="1" t="s">
        <v>1756</v>
      </c>
      <c r="X37" s="1" t="s">
        <v>941</v>
      </c>
      <c r="Y37" s="1" t="s">
        <v>1832</v>
      </c>
      <c r="Z37" s="1"/>
      <c r="AA37" s="1" t="s">
        <v>2524</v>
      </c>
      <c r="AB37" s="1"/>
    </row>
    <row r="38" spans="1:28" ht="123.75" x14ac:dyDescent="0.25">
      <c r="A38" s="1">
        <v>33</v>
      </c>
      <c r="B38" s="41">
        <v>43650</v>
      </c>
      <c r="C38" s="1">
        <v>33</v>
      </c>
      <c r="D38" s="41">
        <v>43650</v>
      </c>
      <c r="E38" s="1" t="s">
        <v>1833</v>
      </c>
      <c r="F38" s="1" t="s">
        <v>1622</v>
      </c>
      <c r="G38" s="1" t="s">
        <v>1834</v>
      </c>
      <c r="H38" s="1">
        <v>0</v>
      </c>
      <c r="I38" s="1" t="s">
        <v>75</v>
      </c>
      <c r="J38" s="1" t="s">
        <v>222</v>
      </c>
      <c r="K38" s="1" t="s">
        <v>696</v>
      </c>
      <c r="L38" s="1" t="s">
        <v>752</v>
      </c>
      <c r="M38" s="1"/>
      <c r="N38" s="1" t="s">
        <v>346</v>
      </c>
      <c r="O38" s="1" t="s">
        <v>346</v>
      </c>
      <c r="P38" s="1" t="s">
        <v>1755</v>
      </c>
      <c r="Q38" s="42">
        <f t="shared" si="1"/>
        <v>43650</v>
      </c>
      <c r="R38" s="41">
        <v>43650</v>
      </c>
      <c r="S38" s="41">
        <v>43650</v>
      </c>
      <c r="T38" s="43">
        <f t="shared" si="0"/>
        <v>0</v>
      </c>
      <c r="U38" s="44">
        <f t="shared" si="2"/>
        <v>0</v>
      </c>
      <c r="V38" s="45"/>
      <c r="W38" s="1" t="s">
        <v>1756</v>
      </c>
      <c r="X38" s="1" t="s">
        <v>941</v>
      </c>
      <c r="Y38" s="1" t="s">
        <v>1835</v>
      </c>
      <c r="Z38" s="1"/>
      <c r="AA38" s="1" t="s">
        <v>2524</v>
      </c>
      <c r="AB38" s="1"/>
    </row>
    <row r="39" spans="1:28" ht="67.5" x14ac:dyDescent="0.25">
      <c r="A39" s="1">
        <v>34</v>
      </c>
      <c r="B39" s="41">
        <v>43664</v>
      </c>
      <c r="C39" s="1">
        <v>34</v>
      </c>
      <c r="D39" s="41">
        <v>43664</v>
      </c>
      <c r="E39" s="1" t="s">
        <v>1836</v>
      </c>
      <c r="F39" s="1" t="s">
        <v>1485</v>
      </c>
      <c r="G39" s="1" t="s">
        <v>1496</v>
      </c>
      <c r="H39" s="1">
        <v>0</v>
      </c>
      <c r="I39" s="1" t="s">
        <v>75</v>
      </c>
      <c r="J39" s="1" t="s">
        <v>222</v>
      </c>
      <c r="K39" s="1" t="s">
        <v>696</v>
      </c>
      <c r="L39" s="1" t="s">
        <v>752</v>
      </c>
      <c r="M39" s="1"/>
      <c r="N39" s="1" t="s">
        <v>346</v>
      </c>
      <c r="O39" s="1" t="s">
        <v>346</v>
      </c>
      <c r="P39" s="1" t="s">
        <v>1755</v>
      </c>
      <c r="Q39" s="42">
        <f t="shared" si="1"/>
        <v>43664</v>
      </c>
      <c r="R39" s="41">
        <v>43664</v>
      </c>
      <c r="S39" s="41">
        <v>43664</v>
      </c>
      <c r="T39" s="43">
        <f t="shared" si="0"/>
        <v>0</v>
      </c>
      <c r="U39" s="44">
        <f t="shared" si="2"/>
        <v>0</v>
      </c>
      <c r="V39" s="45"/>
      <c r="W39" s="1" t="s">
        <v>1756</v>
      </c>
      <c r="X39" s="1" t="s">
        <v>941</v>
      </c>
      <c r="Y39" s="1" t="s">
        <v>1837</v>
      </c>
      <c r="Z39" s="1"/>
      <c r="AA39" s="1" t="s">
        <v>2524</v>
      </c>
      <c r="AB39" s="1"/>
    </row>
    <row r="40" spans="1:28" ht="67.5" x14ac:dyDescent="0.25">
      <c r="A40" s="1">
        <v>35</v>
      </c>
      <c r="B40" s="41">
        <v>43671</v>
      </c>
      <c r="C40" s="1">
        <v>35</v>
      </c>
      <c r="D40" s="41">
        <v>43671</v>
      </c>
      <c r="E40" s="1" t="s">
        <v>1838</v>
      </c>
      <c r="F40" s="1" t="s">
        <v>1379</v>
      </c>
      <c r="G40" s="1" t="s">
        <v>32</v>
      </c>
      <c r="H40" s="1">
        <v>0</v>
      </c>
      <c r="I40" s="1" t="s">
        <v>75</v>
      </c>
      <c r="J40" s="1" t="s">
        <v>222</v>
      </c>
      <c r="K40" s="1" t="s">
        <v>696</v>
      </c>
      <c r="L40" s="1" t="s">
        <v>752</v>
      </c>
      <c r="M40" s="1"/>
      <c r="N40" s="1" t="s">
        <v>346</v>
      </c>
      <c r="O40" s="1" t="s">
        <v>346</v>
      </c>
      <c r="P40" s="1" t="s">
        <v>1755</v>
      </c>
      <c r="Q40" s="42">
        <f t="shared" si="1"/>
        <v>43671</v>
      </c>
      <c r="R40" s="41">
        <v>43671</v>
      </c>
      <c r="S40" s="41">
        <v>43671</v>
      </c>
      <c r="T40" s="43">
        <f t="shared" si="0"/>
        <v>0</v>
      </c>
      <c r="U40" s="44">
        <f t="shared" si="2"/>
        <v>0</v>
      </c>
      <c r="V40" s="45"/>
      <c r="W40" s="1" t="s">
        <v>1756</v>
      </c>
      <c r="X40" s="1" t="s">
        <v>941</v>
      </c>
      <c r="Y40" s="1" t="s">
        <v>1839</v>
      </c>
      <c r="Z40" s="1"/>
      <c r="AA40" s="1" t="s">
        <v>2524</v>
      </c>
      <c r="AB40" s="1"/>
    </row>
    <row r="41" spans="1:28" ht="67.5" x14ac:dyDescent="0.25">
      <c r="A41" s="1">
        <v>36</v>
      </c>
      <c r="B41" s="41">
        <v>43654</v>
      </c>
      <c r="C41" s="1">
        <v>36</v>
      </c>
      <c r="D41" s="41">
        <v>43654</v>
      </c>
      <c r="E41" s="1" t="s">
        <v>1768</v>
      </c>
      <c r="F41" s="1" t="s">
        <v>1765</v>
      </c>
      <c r="G41" s="1" t="s">
        <v>1766</v>
      </c>
      <c r="H41" s="1">
        <v>0</v>
      </c>
      <c r="I41" s="1" t="s">
        <v>75</v>
      </c>
      <c r="J41" s="1" t="s">
        <v>222</v>
      </c>
      <c r="K41" s="1" t="s">
        <v>696</v>
      </c>
      <c r="L41" s="1" t="s">
        <v>697</v>
      </c>
      <c r="M41" s="1"/>
      <c r="N41" s="1" t="s">
        <v>346</v>
      </c>
      <c r="O41" s="1" t="s">
        <v>346</v>
      </c>
      <c r="P41" s="1" t="s">
        <v>1755</v>
      </c>
      <c r="Q41" s="42">
        <f t="shared" si="1"/>
        <v>43654</v>
      </c>
      <c r="R41" s="41">
        <v>43654</v>
      </c>
      <c r="S41" s="41">
        <v>43654</v>
      </c>
      <c r="T41" s="43">
        <f t="shared" si="0"/>
        <v>0</v>
      </c>
      <c r="U41" s="44">
        <f t="shared" si="2"/>
        <v>0</v>
      </c>
      <c r="V41" s="45"/>
      <c r="W41" s="1" t="s">
        <v>1756</v>
      </c>
      <c r="X41" s="1" t="s">
        <v>941</v>
      </c>
      <c r="Y41" s="1" t="s">
        <v>1840</v>
      </c>
      <c r="Z41" s="1"/>
      <c r="AA41" s="1" t="s">
        <v>2524</v>
      </c>
      <c r="AB41" s="1"/>
    </row>
    <row r="42" spans="1:28" ht="67.5" x14ac:dyDescent="0.25">
      <c r="A42" s="1">
        <v>37</v>
      </c>
      <c r="B42" s="41">
        <v>43661</v>
      </c>
      <c r="C42" s="1">
        <v>37</v>
      </c>
      <c r="D42" s="41">
        <v>43661</v>
      </c>
      <c r="E42" s="1" t="s">
        <v>1768</v>
      </c>
      <c r="F42" s="1" t="s">
        <v>1765</v>
      </c>
      <c r="G42" s="1" t="s">
        <v>1766</v>
      </c>
      <c r="H42" s="1">
        <v>0</v>
      </c>
      <c r="I42" s="1" t="s">
        <v>75</v>
      </c>
      <c r="J42" s="1" t="s">
        <v>222</v>
      </c>
      <c r="K42" s="1" t="s">
        <v>696</v>
      </c>
      <c r="L42" s="1" t="s">
        <v>697</v>
      </c>
      <c r="M42" s="1"/>
      <c r="N42" s="1" t="s">
        <v>346</v>
      </c>
      <c r="O42" s="1" t="s">
        <v>346</v>
      </c>
      <c r="P42" s="1" t="s">
        <v>1755</v>
      </c>
      <c r="Q42" s="42">
        <f t="shared" si="1"/>
        <v>43661</v>
      </c>
      <c r="R42" s="41">
        <v>43661</v>
      </c>
      <c r="S42" s="41">
        <v>43661</v>
      </c>
      <c r="T42" s="43">
        <f t="shared" si="0"/>
        <v>0</v>
      </c>
      <c r="U42" s="44">
        <f t="shared" si="2"/>
        <v>0</v>
      </c>
      <c r="V42" s="45"/>
      <c r="W42" s="1" t="s">
        <v>1756</v>
      </c>
      <c r="X42" s="1" t="s">
        <v>941</v>
      </c>
      <c r="Y42" s="1" t="s">
        <v>1840</v>
      </c>
      <c r="Z42" s="1"/>
      <c r="AA42" s="1" t="s">
        <v>2524</v>
      </c>
      <c r="AB42" s="1"/>
    </row>
    <row r="43" spans="1:28" ht="67.5" x14ac:dyDescent="0.25">
      <c r="A43" s="1">
        <v>38</v>
      </c>
      <c r="B43" s="41">
        <v>43668</v>
      </c>
      <c r="C43" s="1">
        <v>38</v>
      </c>
      <c r="D43" s="41">
        <v>43668</v>
      </c>
      <c r="E43" s="1" t="s">
        <v>1768</v>
      </c>
      <c r="F43" s="1" t="s">
        <v>1765</v>
      </c>
      <c r="G43" s="1" t="s">
        <v>1766</v>
      </c>
      <c r="H43" s="1">
        <v>0</v>
      </c>
      <c r="I43" s="1" t="s">
        <v>75</v>
      </c>
      <c r="J43" s="1" t="s">
        <v>222</v>
      </c>
      <c r="K43" s="1" t="s">
        <v>696</v>
      </c>
      <c r="L43" s="1" t="s">
        <v>697</v>
      </c>
      <c r="M43" s="1"/>
      <c r="N43" s="1" t="s">
        <v>346</v>
      </c>
      <c r="O43" s="1" t="s">
        <v>346</v>
      </c>
      <c r="P43" s="1" t="s">
        <v>1755</v>
      </c>
      <c r="Q43" s="42">
        <f t="shared" si="1"/>
        <v>43668</v>
      </c>
      <c r="R43" s="41">
        <v>43668</v>
      </c>
      <c r="S43" s="41">
        <v>43668</v>
      </c>
      <c r="T43" s="43">
        <f t="shared" si="0"/>
        <v>0</v>
      </c>
      <c r="U43" s="44">
        <f t="shared" si="2"/>
        <v>0</v>
      </c>
      <c r="V43" s="45"/>
      <c r="W43" s="1" t="s">
        <v>1756</v>
      </c>
      <c r="X43" s="1" t="s">
        <v>941</v>
      </c>
      <c r="Y43" s="1" t="s">
        <v>1840</v>
      </c>
      <c r="Z43" s="1"/>
      <c r="AA43" s="1" t="s">
        <v>2524</v>
      </c>
      <c r="AB43" s="1"/>
    </row>
    <row r="44" spans="1:28" ht="67.5" x14ac:dyDescent="0.25">
      <c r="A44" s="1">
        <v>39</v>
      </c>
      <c r="B44" s="41">
        <v>43675</v>
      </c>
      <c r="C44" s="1">
        <v>39</v>
      </c>
      <c r="D44" s="41">
        <v>43675</v>
      </c>
      <c r="E44" s="1" t="s">
        <v>1768</v>
      </c>
      <c r="F44" s="1" t="s">
        <v>1765</v>
      </c>
      <c r="G44" s="1" t="s">
        <v>1766</v>
      </c>
      <c r="H44" s="1">
        <v>0</v>
      </c>
      <c r="I44" s="1" t="s">
        <v>75</v>
      </c>
      <c r="J44" s="1" t="s">
        <v>222</v>
      </c>
      <c r="K44" s="1" t="s">
        <v>696</v>
      </c>
      <c r="L44" s="1" t="s">
        <v>697</v>
      </c>
      <c r="M44" s="1"/>
      <c r="N44" s="1" t="s">
        <v>346</v>
      </c>
      <c r="O44" s="1" t="s">
        <v>346</v>
      </c>
      <c r="P44" s="1" t="s">
        <v>1755</v>
      </c>
      <c r="Q44" s="42">
        <f t="shared" si="1"/>
        <v>43675</v>
      </c>
      <c r="R44" s="41">
        <v>43675</v>
      </c>
      <c r="S44" s="41">
        <v>43675</v>
      </c>
      <c r="T44" s="43">
        <f t="shared" si="0"/>
        <v>0</v>
      </c>
      <c r="U44" s="44">
        <f t="shared" si="2"/>
        <v>0</v>
      </c>
      <c r="V44" s="45"/>
      <c r="W44" s="1" t="s">
        <v>1756</v>
      </c>
      <c r="X44" s="1" t="s">
        <v>941</v>
      </c>
      <c r="Y44" s="1" t="s">
        <v>1840</v>
      </c>
      <c r="Z44" s="1"/>
      <c r="AA44" s="1" t="s">
        <v>2524</v>
      </c>
      <c r="AB44" s="1"/>
    </row>
    <row r="45" spans="1:28" ht="67.5" x14ac:dyDescent="0.25">
      <c r="A45" s="1">
        <v>40</v>
      </c>
      <c r="B45" s="41">
        <v>43654</v>
      </c>
      <c r="C45" s="1">
        <v>40</v>
      </c>
      <c r="D45" s="41">
        <v>43654</v>
      </c>
      <c r="E45" s="1" t="s">
        <v>1768</v>
      </c>
      <c r="F45" s="1" t="s">
        <v>1765</v>
      </c>
      <c r="G45" s="1" t="s">
        <v>1766</v>
      </c>
      <c r="H45" s="1">
        <v>0</v>
      </c>
      <c r="I45" s="1" t="s">
        <v>75</v>
      </c>
      <c r="J45" s="1" t="s">
        <v>222</v>
      </c>
      <c r="K45" s="1" t="s">
        <v>696</v>
      </c>
      <c r="L45" s="1" t="s">
        <v>943</v>
      </c>
      <c r="M45" s="1"/>
      <c r="N45" s="1" t="s">
        <v>346</v>
      </c>
      <c r="O45" s="1" t="s">
        <v>346</v>
      </c>
      <c r="P45" s="1" t="s">
        <v>1755</v>
      </c>
      <c r="Q45" s="42">
        <f t="shared" si="1"/>
        <v>43654</v>
      </c>
      <c r="R45" s="41">
        <v>43654</v>
      </c>
      <c r="S45" s="41">
        <v>43654</v>
      </c>
      <c r="T45" s="43">
        <f t="shared" si="0"/>
        <v>0</v>
      </c>
      <c r="U45" s="44">
        <f t="shared" si="2"/>
        <v>0</v>
      </c>
      <c r="V45" s="45"/>
      <c r="W45" s="1" t="s">
        <v>1756</v>
      </c>
      <c r="X45" s="1" t="s">
        <v>941</v>
      </c>
      <c r="Y45" s="1" t="s">
        <v>1840</v>
      </c>
      <c r="Z45" s="1"/>
      <c r="AA45" s="1" t="s">
        <v>2524</v>
      </c>
      <c r="AB45" s="1"/>
    </row>
    <row r="46" spans="1:28" ht="67.5" x14ac:dyDescent="0.25">
      <c r="A46" s="1">
        <v>41</v>
      </c>
      <c r="B46" s="41">
        <v>43661</v>
      </c>
      <c r="C46" s="1">
        <v>41</v>
      </c>
      <c r="D46" s="41">
        <v>43661</v>
      </c>
      <c r="E46" s="1" t="s">
        <v>1768</v>
      </c>
      <c r="F46" s="1" t="s">
        <v>1765</v>
      </c>
      <c r="G46" s="1" t="s">
        <v>1766</v>
      </c>
      <c r="H46" s="1">
        <v>0</v>
      </c>
      <c r="I46" s="1" t="s">
        <v>75</v>
      </c>
      <c r="J46" s="1" t="s">
        <v>222</v>
      </c>
      <c r="K46" s="1" t="s">
        <v>696</v>
      </c>
      <c r="L46" s="1" t="s">
        <v>943</v>
      </c>
      <c r="M46" s="1"/>
      <c r="N46" s="1" t="s">
        <v>346</v>
      </c>
      <c r="O46" s="1" t="s">
        <v>346</v>
      </c>
      <c r="P46" s="1" t="s">
        <v>1755</v>
      </c>
      <c r="Q46" s="42">
        <f t="shared" si="1"/>
        <v>43661</v>
      </c>
      <c r="R46" s="41">
        <v>43661</v>
      </c>
      <c r="S46" s="41">
        <v>43661</v>
      </c>
      <c r="T46" s="43">
        <f t="shared" si="0"/>
        <v>0</v>
      </c>
      <c r="U46" s="44">
        <f t="shared" si="2"/>
        <v>0</v>
      </c>
      <c r="V46" s="45"/>
      <c r="W46" s="1" t="s">
        <v>1756</v>
      </c>
      <c r="X46" s="1" t="s">
        <v>941</v>
      </c>
      <c r="Y46" s="1" t="s">
        <v>1840</v>
      </c>
      <c r="Z46" s="1"/>
      <c r="AA46" s="1" t="s">
        <v>2524</v>
      </c>
      <c r="AB46" s="1"/>
    </row>
    <row r="47" spans="1:28" ht="67.5" x14ac:dyDescent="0.25">
      <c r="A47" s="1">
        <v>42</v>
      </c>
      <c r="B47" s="41">
        <v>43668</v>
      </c>
      <c r="C47" s="1">
        <v>42</v>
      </c>
      <c r="D47" s="41">
        <v>43668</v>
      </c>
      <c r="E47" s="1" t="s">
        <v>1768</v>
      </c>
      <c r="F47" s="1" t="s">
        <v>1765</v>
      </c>
      <c r="G47" s="1" t="s">
        <v>1766</v>
      </c>
      <c r="H47" s="1">
        <v>0</v>
      </c>
      <c r="I47" s="1" t="s">
        <v>75</v>
      </c>
      <c r="J47" s="1" t="s">
        <v>222</v>
      </c>
      <c r="K47" s="1" t="s">
        <v>696</v>
      </c>
      <c r="L47" s="1" t="s">
        <v>943</v>
      </c>
      <c r="M47" s="1"/>
      <c r="N47" s="1" t="s">
        <v>346</v>
      </c>
      <c r="O47" s="1" t="s">
        <v>346</v>
      </c>
      <c r="P47" s="1" t="s">
        <v>1755</v>
      </c>
      <c r="Q47" s="42">
        <f t="shared" si="1"/>
        <v>43668</v>
      </c>
      <c r="R47" s="41">
        <v>43668</v>
      </c>
      <c r="S47" s="41">
        <v>43668</v>
      </c>
      <c r="T47" s="43">
        <f t="shared" si="0"/>
        <v>0</v>
      </c>
      <c r="U47" s="44">
        <f t="shared" si="2"/>
        <v>0</v>
      </c>
      <c r="V47" s="45"/>
      <c r="W47" s="1" t="s">
        <v>1756</v>
      </c>
      <c r="X47" s="1" t="s">
        <v>941</v>
      </c>
      <c r="Y47" s="1" t="s">
        <v>1840</v>
      </c>
      <c r="Z47" s="1"/>
      <c r="AA47" s="1" t="s">
        <v>2524</v>
      </c>
      <c r="AB47" s="1"/>
    </row>
    <row r="48" spans="1:28" ht="67.5" x14ac:dyDescent="0.25">
      <c r="A48" s="1">
        <v>43</v>
      </c>
      <c r="B48" s="41">
        <v>43675</v>
      </c>
      <c r="C48" s="1">
        <v>43</v>
      </c>
      <c r="D48" s="41">
        <v>43675</v>
      </c>
      <c r="E48" s="1" t="s">
        <v>1768</v>
      </c>
      <c r="F48" s="1" t="s">
        <v>1765</v>
      </c>
      <c r="G48" s="1" t="s">
        <v>1766</v>
      </c>
      <c r="H48" s="1">
        <v>0</v>
      </c>
      <c r="I48" s="1" t="s">
        <v>75</v>
      </c>
      <c r="J48" s="1" t="s">
        <v>222</v>
      </c>
      <c r="K48" s="1" t="s">
        <v>696</v>
      </c>
      <c r="L48" s="1" t="s">
        <v>943</v>
      </c>
      <c r="M48" s="1"/>
      <c r="N48" s="1" t="s">
        <v>346</v>
      </c>
      <c r="O48" s="1" t="s">
        <v>346</v>
      </c>
      <c r="P48" s="1" t="s">
        <v>1755</v>
      </c>
      <c r="Q48" s="42">
        <f t="shared" si="1"/>
        <v>43675</v>
      </c>
      <c r="R48" s="41">
        <v>43675</v>
      </c>
      <c r="S48" s="41">
        <v>43675</v>
      </c>
      <c r="T48" s="43">
        <f t="shared" si="0"/>
        <v>0</v>
      </c>
      <c r="U48" s="44">
        <f t="shared" si="2"/>
        <v>0</v>
      </c>
      <c r="V48" s="45"/>
      <c r="W48" s="1" t="s">
        <v>1756</v>
      </c>
      <c r="X48" s="1" t="s">
        <v>941</v>
      </c>
      <c r="Y48" s="1" t="s">
        <v>1840</v>
      </c>
      <c r="Z48" s="1"/>
      <c r="AA48" s="1" t="s">
        <v>2524</v>
      </c>
      <c r="AB48" s="1"/>
    </row>
    <row r="49" spans="1:28" ht="67.5" x14ac:dyDescent="0.25">
      <c r="A49" s="1">
        <v>44</v>
      </c>
      <c r="B49" s="41">
        <v>43654</v>
      </c>
      <c r="C49" s="1">
        <v>44</v>
      </c>
      <c r="D49" s="41">
        <v>43654</v>
      </c>
      <c r="E49" s="1" t="s">
        <v>1768</v>
      </c>
      <c r="F49" s="1" t="s">
        <v>1765</v>
      </c>
      <c r="G49" s="1" t="s">
        <v>1766</v>
      </c>
      <c r="H49" s="1">
        <v>0</v>
      </c>
      <c r="I49" s="1" t="s">
        <v>75</v>
      </c>
      <c r="J49" s="1" t="s">
        <v>222</v>
      </c>
      <c r="K49" s="1" t="s">
        <v>696</v>
      </c>
      <c r="L49" s="1" t="s">
        <v>752</v>
      </c>
      <c r="M49" s="1"/>
      <c r="N49" s="1" t="s">
        <v>346</v>
      </c>
      <c r="O49" s="1" t="s">
        <v>346</v>
      </c>
      <c r="P49" s="1" t="s">
        <v>1755</v>
      </c>
      <c r="Q49" s="42">
        <f t="shared" si="1"/>
        <v>43654</v>
      </c>
      <c r="R49" s="41">
        <v>43654</v>
      </c>
      <c r="S49" s="41">
        <v>43654</v>
      </c>
      <c r="T49" s="43">
        <f t="shared" si="0"/>
        <v>0</v>
      </c>
      <c r="U49" s="44">
        <f t="shared" si="2"/>
        <v>0</v>
      </c>
      <c r="V49" s="45"/>
      <c r="W49" s="1" t="s">
        <v>1756</v>
      </c>
      <c r="X49" s="1" t="s">
        <v>941</v>
      </c>
      <c r="Y49" s="1" t="s">
        <v>1840</v>
      </c>
      <c r="Z49" s="1"/>
      <c r="AA49" s="1" t="s">
        <v>2524</v>
      </c>
      <c r="AB49" s="1"/>
    </row>
    <row r="50" spans="1:28" ht="67.5" x14ac:dyDescent="0.25">
      <c r="A50" s="1">
        <v>45</v>
      </c>
      <c r="B50" s="41">
        <v>43661</v>
      </c>
      <c r="C50" s="1">
        <v>45</v>
      </c>
      <c r="D50" s="41">
        <v>43661</v>
      </c>
      <c r="E50" s="1" t="s">
        <v>1768</v>
      </c>
      <c r="F50" s="1" t="s">
        <v>1765</v>
      </c>
      <c r="G50" s="1" t="s">
        <v>1766</v>
      </c>
      <c r="H50" s="1">
        <v>0</v>
      </c>
      <c r="I50" s="1" t="s">
        <v>75</v>
      </c>
      <c r="J50" s="1" t="s">
        <v>222</v>
      </c>
      <c r="K50" s="1" t="s">
        <v>696</v>
      </c>
      <c r="L50" s="1" t="s">
        <v>752</v>
      </c>
      <c r="M50" s="1"/>
      <c r="N50" s="1" t="s">
        <v>346</v>
      </c>
      <c r="O50" s="1" t="s">
        <v>346</v>
      </c>
      <c r="P50" s="1" t="s">
        <v>1755</v>
      </c>
      <c r="Q50" s="42">
        <f t="shared" si="1"/>
        <v>43661</v>
      </c>
      <c r="R50" s="41">
        <v>43661</v>
      </c>
      <c r="S50" s="41">
        <v>43661</v>
      </c>
      <c r="T50" s="43">
        <f t="shared" si="0"/>
        <v>0</v>
      </c>
      <c r="U50" s="44">
        <f t="shared" si="2"/>
        <v>0</v>
      </c>
      <c r="V50" s="45"/>
      <c r="W50" s="1" t="s">
        <v>1756</v>
      </c>
      <c r="X50" s="1" t="s">
        <v>941</v>
      </c>
      <c r="Y50" s="1" t="s">
        <v>1840</v>
      </c>
      <c r="Z50" s="1"/>
      <c r="AA50" s="1" t="s">
        <v>2524</v>
      </c>
      <c r="AB50" s="1"/>
    </row>
    <row r="51" spans="1:28" ht="67.5" x14ac:dyDescent="0.25">
      <c r="A51" s="1">
        <v>46</v>
      </c>
      <c r="B51" s="41">
        <v>43668</v>
      </c>
      <c r="C51" s="1">
        <v>46</v>
      </c>
      <c r="D51" s="41">
        <v>43668</v>
      </c>
      <c r="E51" s="1" t="s">
        <v>1768</v>
      </c>
      <c r="F51" s="1" t="s">
        <v>1765</v>
      </c>
      <c r="G51" s="1" t="s">
        <v>1766</v>
      </c>
      <c r="H51" s="1">
        <v>0</v>
      </c>
      <c r="I51" s="1" t="s">
        <v>75</v>
      </c>
      <c r="J51" s="1" t="s">
        <v>222</v>
      </c>
      <c r="K51" s="1" t="s">
        <v>696</v>
      </c>
      <c r="L51" s="1" t="s">
        <v>752</v>
      </c>
      <c r="M51" s="1"/>
      <c r="N51" s="1" t="s">
        <v>346</v>
      </c>
      <c r="O51" s="1" t="s">
        <v>346</v>
      </c>
      <c r="P51" s="1" t="s">
        <v>1755</v>
      </c>
      <c r="Q51" s="42">
        <f t="shared" si="1"/>
        <v>43668</v>
      </c>
      <c r="R51" s="41">
        <v>43668</v>
      </c>
      <c r="S51" s="41">
        <v>43668</v>
      </c>
      <c r="T51" s="43">
        <f t="shared" si="0"/>
        <v>0</v>
      </c>
      <c r="U51" s="44">
        <f t="shared" si="2"/>
        <v>0</v>
      </c>
      <c r="V51" s="45"/>
      <c r="W51" s="1" t="s">
        <v>1756</v>
      </c>
      <c r="X51" s="1" t="s">
        <v>941</v>
      </c>
      <c r="Y51" s="1" t="s">
        <v>1840</v>
      </c>
      <c r="Z51" s="1"/>
      <c r="AA51" s="1" t="s">
        <v>2524</v>
      </c>
      <c r="AB51" s="1"/>
    </row>
    <row r="52" spans="1:28" ht="67.5" x14ac:dyDescent="0.25">
      <c r="A52" s="1">
        <v>47</v>
      </c>
      <c r="B52" s="41">
        <v>43675</v>
      </c>
      <c r="C52" s="1">
        <v>47</v>
      </c>
      <c r="D52" s="41">
        <v>43675</v>
      </c>
      <c r="E52" s="1" t="s">
        <v>1768</v>
      </c>
      <c r="F52" s="1" t="s">
        <v>1765</v>
      </c>
      <c r="G52" s="1" t="s">
        <v>1766</v>
      </c>
      <c r="H52" s="1">
        <v>0</v>
      </c>
      <c r="I52" s="1" t="s">
        <v>75</v>
      </c>
      <c r="J52" s="1" t="s">
        <v>222</v>
      </c>
      <c r="K52" s="1" t="s">
        <v>696</v>
      </c>
      <c r="L52" s="1" t="s">
        <v>752</v>
      </c>
      <c r="M52" s="1"/>
      <c r="N52" s="1" t="s">
        <v>346</v>
      </c>
      <c r="O52" s="1" t="s">
        <v>346</v>
      </c>
      <c r="P52" s="1" t="s">
        <v>1755</v>
      </c>
      <c r="Q52" s="42">
        <f t="shared" si="1"/>
        <v>43675</v>
      </c>
      <c r="R52" s="41">
        <v>43675</v>
      </c>
      <c r="S52" s="41">
        <v>43675</v>
      </c>
      <c r="T52" s="43">
        <f t="shared" si="0"/>
        <v>0</v>
      </c>
      <c r="U52" s="44">
        <f t="shared" si="2"/>
        <v>0</v>
      </c>
      <c r="V52" s="45"/>
      <c r="W52" s="1" t="s">
        <v>1756</v>
      </c>
      <c r="X52" s="1" t="s">
        <v>941</v>
      </c>
      <c r="Y52" s="1" t="s">
        <v>1840</v>
      </c>
      <c r="Z52" s="1"/>
      <c r="AA52" s="1" t="s">
        <v>2524</v>
      </c>
      <c r="AB52" s="1"/>
    </row>
    <row r="53" spans="1:28" ht="56.25" x14ac:dyDescent="0.25">
      <c r="A53" s="1">
        <v>48</v>
      </c>
      <c r="B53" s="41">
        <v>43651</v>
      </c>
      <c r="C53" s="1">
        <v>48</v>
      </c>
      <c r="D53" s="41">
        <v>43651</v>
      </c>
      <c r="E53" s="1" t="s">
        <v>1810</v>
      </c>
      <c r="F53" s="1" t="s">
        <v>1811</v>
      </c>
      <c r="G53" s="1" t="s">
        <v>42</v>
      </c>
      <c r="H53" s="1">
        <v>0</v>
      </c>
      <c r="I53" s="1" t="s">
        <v>75</v>
      </c>
      <c r="J53" s="1" t="s">
        <v>104</v>
      </c>
      <c r="K53" s="1" t="s">
        <v>290</v>
      </c>
      <c r="L53" s="1" t="s">
        <v>984</v>
      </c>
      <c r="M53" s="1"/>
      <c r="N53" s="1" t="s">
        <v>346</v>
      </c>
      <c r="O53" s="1" t="s">
        <v>346</v>
      </c>
      <c r="P53" s="1" t="s">
        <v>1755</v>
      </c>
      <c r="Q53" s="42">
        <f t="shared" si="1"/>
        <v>43651</v>
      </c>
      <c r="R53" s="41">
        <v>43651</v>
      </c>
      <c r="S53" s="41">
        <v>43651</v>
      </c>
      <c r="T53" s="43">
        <f t="shared" si="0"/>
        <v>0</v>
      </c>
      <c r="U53" s="44">
        <f t="shared" si="2"/>
        <v>0</v>
      </c>
      <c r="V53" s="45"/>
      <c r="W53" s="1" t="s">
        <v>1756</v>
      </c>
      <c r="X53" s="1" t="s">
        <v>941</v>
      </c>
      <c r="Y53" s="1" t="s">
        <v>1841</v>
      </c>
      <c r="Z53" s="1"/>
      <c r="AA53" s="1" t="s">
        <v>2524</v>
      </c>
      <c r="AB53" s="1"/>
    </row>
    <row r="54" spans="1:28" ht="56.25" x14ac:dyDescent="0.25">
      <c r="A54" s="1">
        <v>49</v>
      </c>
      <c r="B54" s="41">
        <v>43651</v>
      </c>
      <c r="C54" s="1">
        <v>49</v>
      </c>
      <c r="D54" s="41">
        <v>43651</v>
      </c>
      <c r="E54" s="1" t="s">
        <v>1810</v>
      </c>
      <c r="F54" s="1" t="s">
        <v>1811</v>
      </c>
      <c r="G54" s="1" t="s">
        <v>42</v>
      </c>
      <c r="H54" s="1">
        <v>0</v>
      </c>
      <c r="I54" s="1" t="s">
        <v>75</v>
      </c>
      <c r="J54" s="1" t="s">
        <v>104</v>
      </c>
      <c r="K54" s="1" t="s">
        <v>290</v>
      </c>
      <c r="L54" s="1" t="s">
        <v>984</v>
      </c>
      <c r="M54" s="1"/>
      <c r="N54" s="1" t="s">
        <v>346</v>
      </c>
      <c r="O54" s="1" t="s">
        <v>346</v>
      </c>
      <c r="P54" s="1" t="s">
        <v>1755</v>
      </c>
      <c r="Q54" s="42">
        <f t="shared" si="1"/>
        <v>43651</v>
      </c>
      <c r="R54" s="41">
        <v>43651</v>
      </c>
      <c r="S54" s="41">
        <v>43651</v>
      </c>
      <c r="T54" s="43">
        <f t="shared" si="0"/>
        <v>0</v>
      </c>
      <c r="U54" s="44">
        <f t="shared" si="2"/>
        <v>0</v>
      </c>
      <c r="V54" s="45"/>
      <c r="W54" s="1" t="s">
        <v>1756</v>
      </c>
      <c r="X54" s="1" t="s">
        <v>941</v>
      </c>
      <c r="Y54" s="1" t="s">
        <v>1842</v>
      </c>
      <c r="Z54" s="1"/>
      <c r="AA54" s="1" t="s">
        <v>2524</v>
      </c>
      <c r="AB54" s="1"/>
    </row>
    <row r="55" spans="1:28" ht="45" x14ac:dyDescent="0.25">
      <c r="A55" s="1">
        <v>50</v>
      </c>
      <c r="B55" s="41">
        <v>43658</v>
      </c>
      <c r="C55" s="1">
        <v>50</v>
      </c>
      <c r="D55" s="41">
        <v>43658</v>
      </c>
      <c r="E55" s="1" t="s">
        <v>1838</v>
      </c>
      <c r="F55" s="1" t="s">
        <v>1379</v>
      </c>
      <c r="G55" s="1" t="s">
        <v>32</v>
      </c>
      <c r="H55" s="1">
        <v>0</v>
      </c>
      <c r="I55" s="1" t="s">
        <v>75</v>
      </c>
      <c r="J55" s="1" t="s">
        <v>76</v>
      </c>
      <c r="K55" s="1" t="s">
        <v>77</v>
      </c>
      <c r="L55" s="1" t="s">
        <v>984</v>
      </c>
      <c r="M55" s="1"/>
      <c r="N55" s="1" t="s">
        <v>346</v>
      </c>
      <c r="O55" s="1" t="s">
        <v>346</v>
      </c>
      <c r="P55" s="1" t="s">
        <v>1755</v>
      </c>
      <c r="Q55" s="42">
        <f t="shared" si="1"/>
        <v>43658</v>
      </c>
      <c r="R55" s="41">
        <v>43658</v>
      </c>
      <c r="S55" s="41">
        <v>43658</v>
      </c>
      <c r="T55" s="43">
        <f t="shared" si="0"/>
        <v>0</v>
      </c>
      <c r="U55" s="44">
        <f t="shared" si="2"/>
        <v>0</v>
      </c>
      <c r="V55" s="45"/>
      <c r="W55" s="1" t="s">
        <v>1756</v>
      </c>
      <c r="X55" s="1" t="s">
        <v>941</v>
      </c>
      <c r="Y55" s="1" t="s">
        <v>1843</v>
      </c>
      <c r="Z55" s="1"/>
      <c r="AA55" s="1" t="s">
        <v>2524</v>
      </c>
      <c r="AB55" s="1"/>
    </row>
    <row r="56" spans="1:28" ht="78.75" x14ac:dyDescent="0.25">
      <c r="A56" s="1">
        <v>51</v>
      </c>
      <c r="B56" s="41">
        <v>43665</v>
      </c>
      <c r="C56" s="1">
        <v>51</v>
      </c>
      <c r="D56" s="41">
        <v>43665</v>
      </c>
      <c r="E56" s="1" t="s">
        <v>1844</v>
      </c>
      <c r="F56" s="1" t="s">
        <v>1753</v>
      </c>
      <c r="G56" s="1" t="s">
        <v>1754</v>
      </c>
      <c r="H56" s="1">
        <v>0</v>
      </c>
      <c r="I56" s="1" t="s">
        <v>75</v>
      </c>
      <c r="J56" s="1" t="s">
        <v>344</v>
      </c>
      <c r="K56" s="1" t="s">
        <v>702</v>
      </c>
      <c r="L56" s="1" t="s">
        <v>984</v>
      </c>
      <c r="M56" s="1"/>
      <c r="N56" s="1" t="s">
        <v>346</v>
      </c>
      <c r="O56" s="1" t="s">
        <v>346</v>
      </c>
      <c r="P56" s="1" t="s">
        <v>1755</v>
      </c>
      <c r="Q56" s="42">
        <f t="shared" si="1"/>
        <v>43665</v>
      </c>
      <c r="R56" s="41">
        <v>43665</v>
      </c>
      <c r="S56" s="41">
        <v>43665</v>
      </c>
      <c r="T56" s="43">
        <f t="shared" si="0"/>
        <v>0</v>
      </c>
      <c r="U56" s="44">
        <f t="shared" si="2"/>
        <v>0</v>
      </c>
      <c r="V56" s="45"/>
      <c r="W56" s="1" t="s">
        <v>1756</v>
      </c>
      <c r="X56" s="1" t="s">
        <v>941</v>
      </c>
      <c r="Y56" s="1" t="s">
        <v>1845</v>
      </c>
      <c r="Z56" s="1"/>
      <c r="AA56" s="1" t="s">
        <v>2524</v>
      </c>
      <c r="AB56" s="1"/>
    </row>
    <row r="57" spans="1:28" ht="78.75" x14ac:dyDescent="0.25">
      <c r="A57" s="1">
        <v>52</v>
      </c>
      <c r="B57" s="41">
        <v>43672</v>
      </c>
      <c r="C57" s="1">
        <v>52</v>
      </c>
      <c r="D57" s="41">
        <v>43672</v>
      </c>
      <c r="E57" s="1" t="s">
        <v>1846</v>
      </c>
      <c r="F57" s="1" t="s">
        <v>831</v>
      </c>
      <c r="G57" s="1" t="s">
        <v>1688</v>
      </c>
      <c r="H57" s="1">
        <v>0</v>
      </c>
      <c r="I57" s="1" t="s">
        <v>75</v>
      </c>
      <c r="J57" s="1" t="s">
        <v>104</v>
      </c>
      <c r="K57" s="1" t="s">
        <v>105</v>
      </c>
      <c r="L57" s="1" t="s">
        <v>984</v>
      </c>
      <c r="M57" s="1"/>
      <c r="N57" s="1" t="s">
        <v>346</v>
      </c>
      <c r="O57" s="1" t="s">
        <v>346</v>
      </c>
      <c r="P57" s="1" t="s">
        <v>1755</v>
      </c>
      <c r="Q57" s="42">
        <f t="shared" si="1"/>
        <v>43672</v>
      </c>
      <c r="R57" s="41">
        <v>43672</v>
      </c>
      <c r="S57" s="41">
        <v>43672</v>
      </c>
      <c r="T57" s="43">
        <f t="shared" si="0"/>
        <v>0</v>
      </c>
      <c r="U57" s="44">
        <f t="shared" si="2"/>
        <v>0</v>
      </c>
      <c r="V57" s="45"/>
      <c r="W57" s="1" t="s">
        <v>1756</v>
      </c>
      <c r="X57" s="1" t="s">
        <v>941</v>
      </c>
      <c r="Y57" s="1" t="s">
        <v>1847</v>
      </c>
      <c r="Z57" s="1"/>
      <c r="AA57" s="1" t="s">
        <v>2524</v>
      </c>
      <c r="AB57" s="1"/>
    </row>
    <row r="58" spans="1:28" ht="56.25" x14ac:dyDescent="0.25">
      <c r="A58" s="1">
        <v>53</v>
      </c>
      <c r="B58" s="41">
        <v>43675</v>
      </c>
      <c r="C58" s="1">
        <v>53</v>
      </c>
      <c r="D58" s="41">
        <v>43675</v>
      </c>
      <c r="E58" s="1" t="s">
        <v>1810</v>
      </c>
      <c r="F58" s="1" t="s">
        <v>1811</v>
      </c>
      <c r="G58" s="1" t="s">
        <v>42</v>
      </c>
      <c r="H58" s="1">
        <v>0</v>
      </c>
      <c r="I58" s="1" t="s">
        <v>75</v>
      </c>
      <c r="J58" s="1" t="s">
        <v>104</v>
      </c>
      <c r="K58" s="1" t="s">
        <v>290</v>
      </c>
      <c r="L58" s="1" t="s">
        <v>1186</v>
      </c>
      <c r="M58" s="1"/>
      <c r="N58" s="1" t="s">
        <v>346</v>
      </c>
      <c r="O58" s="1" t="s">
        <v>346</v>
      </c>
      <c r="P58" s="1" t="s">
        <v>1755</v>
      </c>
      <c r="Q58" s="42">
        <f t="shared" si="1"/>
        <v>43675</v>
      </c>
      <c r="R58" s="41">
        <v>43675</v>
      </c>
      <c r="S58" s="41">
        <v>43675</v>
      </c>
      <c r="T58" s="43">
        <f t="shared" si="0"/>
        <v>0</v>
      </c>
      <c r="U58" s="44">
        <f t="shared" si="2"/>
        <v>0</v>
      </c>
      <c r="V58" s="45"/>
      <c r="W58" s="1" t="s">
        <v>1756</v>
      </c>
      <c r="X58" s="1" t="s">
        <v>941</v>
      </c>
      <c r="Y58" s="1" t="s">
        <v>1848</v>
      </c>
      <c r="Z58" s="1"/>
      <c r="AA58" s="1" t="s">
        <v>2524</v>
      </c>
      <c r="AB58" s="1"/>
    </row>
    <row r="59" spans="1:28" x14ac:dyDescent="0.25">
      <c r="A59" s="34" t="str">
        <f t="shared" ref="A59:A70" si="3">+CONCATENATE(LEFT(K59,2)," ",LEFT(L59,2))</f>
        <v xml:space="preserve"> </v>
      </c>
      <c r="B59" s="34" t="str">
        <f t="shared" ref="B59:B70" si="4">IF(R59&lt;&gt;"",CONCATENATE(DAY(R59),".",MONTH(R59)),"")</f>
        <v/>
      </c>
      <c r="C59" s="1">
        <v>54</v>
      </c>
      <c r="D59" s="41"/>
      <c r="E59" s="1"/>
      <c r="F59" s="1"/>
      <c r="G59" s="1"/>
      <c r="H59" s="1"/>
      <c r="I59" s="1"/>
      <c r="J59" s="1"/>
      <c r="K59" s="1"/>
      <c r="L59" s="1"/>
      <c r="M59" s="1"/>
      <c r="N59" s="1"/>
      <c r="O59" s="1"/>
      <c r="P59" s="42" t="str">
        <f t="shared" ref="P59:P70" si="5">+IF(D59&lt;&gt;"",D59,"")</f>
        <v/>
      </c>
      <c r="Q59" s="41"/>
      <c r="R59" s="41"/>
      <c r="S59" s="43" t="str">
        <f t="shared" ref="S59:S70" si="6">IF(P59&lt;&gt;"",_xlfn.DAYS(Q59,P59),"")</f>
        <v/>
      </c>
      <c r="T59" s="44" t="str">
        <f t="shared" ref="T59:T70" si="7">IF(P59&lt;&gt;"",_xlfn.DAYS(R59,P59),"")</f>
        <v/>
      </c>
      <c r="U59" s="45"/>
      <c r="V59" s="1"/>
      <c r="W59" s="1"/>
      <c r="X59" s="1"/>
      <c r="Y59" s="1"/>
      <c r="Z59" s="1"/>
      <c r="AA59" s="46"/>
    </row>
    <row r="60" spans="1:28" x14ac:dyDescent="0.25">
      <c r="A60" s="34" t="str">
        <f t="shared" si="3"/>
        <v xml:space="preserve"> </v>
      </c>
      <c r="B60" s="34" t="str">
        <f t="shared" si="4"/>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8" x14ac:dyDescent="0.25">
      <c r="A61" s="34" t="str">
        <f t="shared" si="3"/>
        <v xml:space="preserve"> </v>
      </c>
      <c r="B61" s="34" t="str">
        <f t="shared" si="4"/>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8" x14ac:dyDescent="0.25">
      <c r="A62" s="34" t="str">
        <f t="shared" si="3"/>
        <v xml:space="preserve"> </v>
      </c>
      <c r="B62" s="34" t="str">
        <f t="shared" si="4"/>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8" x14ac:dyDescent="0.25">
      <c r="A63" s="34" t="str">
        <f t="shared" si="3"/>
        <v xml:space="preserve"> </v>
      </c>
      <c r="B63" s="34" t="str">
        <f t="shared" si="4"/>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8" x14ac:dyDescent="0.25">
      <c r="A64" s="34" t="str">
        <f t="shared" si="3"/>
        <v xml:space="preserve"> </v>
      </c>
      <c r="B64" s="34" t="str">
        <f t="shared" si="4"/>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3"/>
        <v xml:space="preserve"> </v>
      </c>
      <c r="B65" s="34" t="str">
        <f t="shared" si="4"/>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3"/>
        <v xml:space="preserve"> </v>
      </c>
      <c r="B66" s="34" t="str">
        <f t="shared" si="4"/>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3"/>
        <v xml:space="preserve"> </v>
      </c>
      <c r="B67" s="34" t="str">
        <f t="shared" si="4"/>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3"/>
        <v xml:space="preserve"> </v>
      </c>
      <c r="B68" s="34" t="str">
        <f t="shared" si="4"/>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3"/>
        <v xml:space="preserve"> </v>
      </c>
      <c r="B69" s="34" t="str">
        <f t="shared" si="4"/>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3"/>
        <v xml:space="preserve"> </v>
      </c>
      <c r="B70" s="34" t="str">
        <f t="shared" si="4"/>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59:T203">
    <cfRule type="cellIs" dxfId="104" priority="30" operator="greaterThan">
      <formula>S59</formula>
    </cfRule>
  </conditionalFormatting>
  <conditionalFormatting sqref="T59:T203">
    <cfRule type="cellIs" dxfId="103" priority="29" operator="lessThan">
      <formula>S59</formula>
    </cfRule>
  </conditionalFormatting>
  <conditionalFormatting sqref="T59:T203">
    <cfRule type="cellIs" dxfId="102" priority="28" operator="equal">
      <formula>S59</formula>
    </cfRule>
  </conditionalFormatting>
  <conditionalFormatting sqref="U6:U58">
    <cfRule type="cellIs" dxfId="101" priority="6" operator="greaterThan">
      <formula>T6</formula>
    </cfRule>
  </conditionalFormatting>
  <conditionalFormatting sqref="U6:U58">
    <cfRule type="cellIs" dxfId="100" priority="5" operator="lessThan">
      <formula>T6</formula>
    </cfRule>
  </conditionalFormatting>
  <conditionalFormatting sqref="U6:U58">
    <cfRule type="cellIs" dxfId="99"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5" operator="equal" id="{3BA227B1-9557-4E32-9E2B-A687BD9CA005}">
            <xm:f>'C:\Users\Lenovo\Documents\procedimiento de participacion\[PM06-PR04-F02.xlsx]LD'!#REF!</xm:f>
            <x14:dxf>
              <font>
                <color rgb="FF9C6500"/>
              </font>
              <fill>
                <patternFill>
                  <bgColor rgb="FFFFEB9C"/>
                </patternFill>
              </fill>
            </x14:dxf>
          </x14:cfRule>
          <x14:cfRule type="cellIs" priority="26" operator="equal" id="{4AF20819-0DC4-49FD-94EE-183DD101345C}">
            <xm:f>'C:\Users\Lenovo\Documents\procedimiento de participacion\[PM06-PR04-F02.xlsx]LD'!#REF!</xm:f>
            <x14:dxf>
              <font>
                <color rgb="FF9C0006"/>
              </font>
              <fill>
                <patternFill>
                  <bgColor rgb="FFFFC7CE"/>
                </patternFill>
              </fill>
            </x14:dxf>
          </x14:cfRule>
          <x14:cfRule type="cellIs" priority="27" operator="equal" id="{C98B800C-BC40-4B8D-A883-B0FC8FD6FE8C}">
            <xm:f>'C:\Users\Lenovo\Documents\procedimiento de participacion\[PM06-PR04-F02.xlsx]LD'!#REF!</xm:f>
            <x14:dxf>
              <font>
                <color rgb="FF006100"/>
              </font>
              <fill>
                <patternFill>
                  <bgColor rgb="FFC6EFCE"/>
                </patternFill>
              </fill>
            </x14:dxf>
          </x14:cfRule>
          <xm:sqref>U59:U203</xm:sqref>
        </x14:conditionalFormatting>
        <x14:conditionalFormatting xmlns:xm="http://schemas.microsoft.com/office/excel/2006/main">
          <x14:cfRule type="cellIs" priority="1" operator="equal" id="{0D538B0B-A591-4C5F-BB93-F71C8BC19C48}">
            <xm:f>'\\storage_Admin\CentrosLocalesMovilidad\2019\POA\SEPTIEMBRE\13. TEUSAQUILLO\[FRL13.xlsx]LD'!#REF!</xm:f>
            <x14:dxf>
              <font>
                <color rgb="FF9C6500"/>
              </font>
              <fill>
                <patternFill>
                  <bgColor rgb="FFFFEB9C"/>
                </patternFill>
              </fill>
            </x14:dxf>
          </x14:cfRule>
          <x14:cfRule type="cellIs" priority="2" operator="equal" id="{B74428D6-2017-4109-A8D7-E3A06F35A9D3}">
            <xm:f>'\\storage_Admin\CentrosLocalesMovilidad\2019\POA\SEPTIEMBRE\13. TEUSAQUILLO\[FRL13.xlsx]LD'!#REF!</xm:f>
            <x14:dxf>
              <font>
                <color rgb="FF9C0006"/>
              </font>
              <fill>
                <patternFill>
                  <bgColor rgb="FFFFC7CE"/>
                </patternFill>
              </fill>
            </x14:dxf>
          </x14:cfRule>
          <x14:cfRule type="cellIs" priority="3" operator="equal" id="{DD111D25-2454-43A8-8712-AE84714F0CBF}">
            <xm:f>'\\storage_Admin\CentrosLocalesMovilidad\2019\POA\SEPTIEMBRE\13. TEUSAQUILLO\[FRL13.xlsx]LD'!#REF!</xm:f>
            <x14:dxf>
              <font>
                <color rgb="FF006100"/>
              </font>
              <fill>
                <patternFill>
                  <bgColor rgb="FFC6EFCE"/>
                </patternFill>
              </fill>
            </x14:dxf>
          </x14:cfRule>
          <xm:sqref>V6:V58</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F59:F203</xm:sqref>
        </x14:dataValidation>
        <x14:dataValidation type="list" allowBlank="1" showInputMessage="1" showErrorMessage="1">
          <x14:formula1>
            <xm:f>'C:\Users\Lenovo\Documents\procedimiento de participacion\[PM06-PR04-F02.xlsx]LD'!#REF!</xm:f>
          </x14:formula1>
          <xm:sqref>I59:N203 Y59:Y203 U59:U203</xm:sqref>
        </x14:dataValidation>
        <x14:dataValidation type="list" allowBlank="1" showInputMessage="1" showErrorMessage="1">
          <x14:formula1>
            <xm:f>'\\storage_Admin\CentrosLocalesMovilidad\2019\POA\SEPTIEMBRE\13. TEUSAQUILLO\[FRL13.xlsx]LD'!#REF!</xm:f>
          </x14:formula1>
          <xm:sqref>M6:M58</xm:sqref>
        </x14:dataValidation>
        <x14:dataValidation type="list" allowBlank="1" showInputMessage="1" showErrorMessage="1">
          <x14:formula1>
            <xm:f>'\\storage_Admin\CentrosLocalesMovilidad\2019\POA\SEPTIEMBRE\13. TEUSAQUILLO\[FRL13.xlsx]LD'!#REF!</xm:f>
          </x14:formula1>
          <xm:sqref>F6:F58</xm:sqref>
        </x14:dataValidation>
        <x14:dataValidation type="list" allowBlank="1" showInputMessage="1" showErrorMessage="1">
          <x14:formula1>
            <xm:f>'\\storage_Admin\CentrosLocalesMovilidad\2019\POA\SEPTIEMBRE\13. TEUSAQUILLO\[FRL13.xlsx]LD'!#REF!</xm:f>
          </x14:formula1>
          <xm:sqref>L6:L58</xm:sqref>
        </x14:dataValidation>
        <x14:dataValidation type="list" allowBlank="1" showInputMessage="1" showErrorMessage="1">
          <x14:formula1>
            <xm:f>'\\storage_Admin\CentrosLocalesMovilidad\2019\POA\SEPTIEMBRE\13. TEUSAQUILLO\[FRL13.xlsx]LD'!#REF!</xm:f>
          </x14:formula1>
          <xm:sqref>Z6:Z58</xm:sqref>
        </x14:dataValidation>
        <x14:dataValidation type="list" allowBlank="1" showInputMessage="1" showErrorMessage="1">
          <x14:formula1>
            <xm:f>'\\storage_Admin\CentrosLocalesMovilidad\2019\POA\SEPTIEMBRE\13. TEUSAQUILLO\[FRL13.xlsx]LD'!#REF!</xm:f>
          </x14:formula1>
          <xm:sqref>N6:O58</xm:sqref>
        </x14:dataValidation>
        <x14:dataValidation type="list" allowBlank="1" showInputMessage="1" showErrorMessage="1">
          <x14:formula1>
            <xm:f>'\\storage_Admin\CentrosLocalesMovilidad\2019\POA\SEPTIEMBRE\13. TEUSAQUILLO\[FRL13.xlsx]LD'!#REF!</xm:f>
          </x14:formula1>
          <xm:sqref>K6:K58</xm:sqref>
        </x14:dataValidation>
        <x14:dataValidation type="list" allowBlank="1" showInputMessage="1" showErrorMessage="1">
          <x14:formula1>
            <xm:f>'\\storage_Admin\CentrosLocalesMovilidad\2019\POA\SEPTIEMBRE\13. TEUSAQUILLO\[FRL13.xlsx]LD'!#REF!</xm:f>
          </x14:formula1>
          <xm:sqref>J6:J58</xm:sqref>
        </x14:dataValidation>
        <x14:dataValidation type="list" allowBlank="1" showInputMessage="1" showErrorMessage="1">
          <x14:formula1>
            <xm:f>'\\storage_Admin\CentrosLocalesMovilidad\2019\POA\SEPTIEMBRE\13. TEUSAQUILLO\[FRL13.xlsx]LD'!#REF!</xm:f>
          </x14:formula1>
          <xm:sqref>V6:V58</xm:sqref>
        </x14:dataValidation>
        <x14:dataValidation type="list" allowBlank="1" showInputMessage="1" showErrorMessage="1">
          <x14:formula1>
            <xm:f>'\\storage_Admin\CentrosLocalesMovilidad\2019\POA\SEPTIEMBRE\13. TEUSAQUILLO\[FRL13.xlsx]LD'!#REF!</xm:f>
          </x14:formula1>
          <xm:sqref>I6:I58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Q1" workbookViewId="0">
      <selection activeCell="AC5" sqref="AC5:AE13"/>
    </sheetView>
  </sheetViews>
  <sheetFormatPr baseColWidth="10" defaultRowHeight="15" x14ac:dyDescent="0.25"/>
  <cols>
    <col min="1" max="1" width="0" hidden="1" customWidth="1"/>
    <col min="2" max="2" width="8.28515625" hidden="1" customWidth="1"/>
    <col min="29" max="29" width="32.42578125" bestFit="1" customWidth="1"/>
    <col min="30" max="30" width="22.42578125"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c r="AC5" s="58" t="s">
        <v>62</v>
      </c>
      <c r="AD5" t="s">
        <v>95</v>
      </c>
    </row>
    <row r="6" spans="1:31" ht="168.75" x14ac:dyDescent="0.25">
      <c r="A6" s="34" t="str">
        <f>+CONCATENATE(LEFT(K6,2)," ",LEFT(L6,2))</f>
        <v>3. G.</v>
      </c>
      <c r="B6" s="34" t="str">
        <f>IF(R6&lt;&gt;"",CONCATENATE(DAY(R6),".",MONTH(R6)),"")</f>
        <v>2.7</v>
      </c>
      <c r="C6" s="1">
        <v>1</v>
      </c>
      <c r="D6" s="41">
        <v>43648</v>
      </c>
      <c r="E6" s="1" t="s">
        <v>1849</v>
      </c>
      <c r="F6" s="1" t="s">
        <v>741</v>
      </c>
      <c r="G6" s="1" t="s">
        <v>1850</v>
      </c>
      <c r="H6" s="1" t="s">
        <v>80</v>
      </c>
      <c r="I6" s="1" t="s">
        <v>353</v>
      </c>
      <c r="J6" s="1" t="s">
        <v>644</v>
      </c>
      <c r="K6" s="1" t="s">
        <v>809</v>
      </c>
      <c r="L6" s="1" t="s">
        <v>111</v>
      </c>
      <c r="M6" s="1"/>
      <c r="N6" s="1" t="s">
        <v>346</v>
      </c>
      <c r="O6" s="1" t="s">
        <v>346</v>
      </c>
      <c r="P6" s="1" t="s">
        <v>2715</v>
      </c>
      <c r="Q6" s="42">
        <f>+IF(D6&lt;&gt;"",D6,"")</f>
        <v>43648</v>
      </c>
      <c r="R6" s="41">
        <v>43648</v>
      </c>
      <c r="S6" s="41">
        <v>43648</v>
      </c>
      <c r="T6" s="43">
        <f t="shared" ref="T6:T70" si="0">IF(Q6&lt;&gt;"",_xlfn.DAYS(R6,Q6),"")</f>
        <v>0</v>
      </c>
      <c r="U6" s="44">
        <f>IF(Q6&lt;&gt;"",_xlfn.DAYS(S6,Q6),"")</f>
        <v>0</v>
      </c>
      <c r="V6" s="45" t="s">
        <v>97</v>
      </c>
      <c r="W6" s="1" t="s">
        <v>1869</v>
      </c>
      <c r="X6" s="1" t="s">
        <v>708</v>
      </c>
      <c r="Y6" s="1" t="s">
        <v>1851</v>
      </c>
      <c r="Z6" s="1"/>
      <c r="AA6" s="1" t="s">
        <v>1851</v>
      </c>
      <c r="AB6" s="1" t="s">
        <v>2716</v>
      </c>
    </row>
    <row r="7" spans="1:31" ht="135" x14ac:dyDescent="0.25">
      <c r="A7" s="34" t="str">
        <f t="shared" ref="A7:A70" si="1">+CONCATENATE(LEFT(K7,2)," ",LEFT(L7,2))</f>
        <v>4. I.</v>
      </c>
      <c r="B7" s="34" t="str">
        <f t="shared" ref="B7:B70" si="2">IF(R7&lt;&gt;"",CONCATENATE(DAY(R7),".",MONTH(R7)),"")</f>
        <v>3.7</v>
      </c>
      <c r="C7" s="1">
        <v>2</v>
      </c>
      <c r="D7" s="41">
        <v>43649</v>
      </c>
      <c r="E7" s="1" t="s">
        <v>1852</v>
      </c>
      <c r="F7" s="1" t="s">
        <v>741</v>
      </c>
      <c r="G7" s="1" t="s">
        <v>1850</v>
      </c>
      <c r="H7" s="1" t="s">
        <v>80</v>
      </c>
      <c r="I7" s="1" t="s">
        <v>353</v>
      </c>
      <c r="J7" s="1" t="s">
        <v>344</v>
      </c>
      <c r="K7" s="1" t="s">
        <v>345</v>
      </c>
      <c r="L7" s="1" t="s">
        <v>309</v>
      </c>
      <c r="M7" s="1"/>
      <c r="N7" s="1" t="s">
        <v>346</v>
      </c>
      <c r="O7" s="1" t="s">
        <v>346</v>
      </c>
      <c r="P7" s="1" t="s">
        <v>2715</v>
      </c>
      <c r="Q7" s="42">
        <f t="shared" ref="Q7:Q70" si="3">+IF(D7&lt;&gt;"",D7,"")</f>
        <v>43649</v>
      </c>
      <c r="R7" s="41">
        <v>43649</v>
      </c>
      <c r="S7" s="41">
        <v>43649</v>
      </c>
      <c r="T7" s="43">
        <f t="shared" si="0"/>
        <v>0</v>
      </c>
      <c r="U7" s="44">
        <f t="shared" ref="U7:U70" si="4">IF(Q7&lt;&gt;"",_xlfn.DAYS(S7,Q7),"")</f>
        <v>0</v>
      </c>
      <c r="V7" s="45" t="s">
        <v>97</v>
      </c>
      <c r="W7" s="1" t="s">
        <v>1869</v>
      </c>
      <c r="X7" s="1" t="s">
        <v>708</v>
      </c>
      <c r="Y7" s="1" t="s">
        <v>1853</v>
      </c>
      <c r="Z7" s="1" t="s">
        <v>353</v>
      </c>
      <c r="AA7" s="1" t="s">
        <v>80</v>
      </c>
      <c r="AB7" s="1" t="s">
        <v>2716</v>
      </c>
      <c r="AC7" s="58" t="s">
        <v>2490</v>
      </c>
      <c r="AD7" s="58" t="s">
        <v>2489</v>
      </c>
    </row>
    <row r="8" spans="1:31" ht="135" x14ac:dyDescent="0.25">
      <c r="A8" s="34" t="str">
        <f t="shared" si="1"/>
        <v>4. I.</v>
      </c>
      <c r="B8" s="34" t="str">
        <f t="shared" si="2"/>
        <v>3.7</v>
      </c>
      <c r="C8" s="1">
        <v>3</v>
      </c>
      <c r="D8" s="41">
        <v>43649</v>
      </c>
      <c r="E8" s="1" t="s">
        <v>1854</v>
      </c>
      <c r="F8" s="1" t="s">
        <v>741</v>
      </c>
      <c r="G8" s="1" t="s">
        <v>1850</v>
      </c>
      <c r="H8" s="1" t="s">
        <v>80</v>
      </c>
      <c r="I8" s="1" t="s">
        <v>353</v>
      </c>
      <c r="J8" s="1" t="s">
        <v>344</v>
      </c>
      <c r="K8" s="1" t="s">
        <v>345</v>
      </c>
      <c r="L8" s="1" t="s">
        <v>309</v>
      </c>
      <c r="M8" s="1"/>
      <c r="N8" s="1" t="s">
        <v>346</v>
      </c>
      <c r="O8" s="1" t="s">
        <v>346</v>
      </c>
      <c r="P8" s="1" t="s">
        <v>2715</v>
      </c>
      <c r="Q8" s="42">
        <f t="shared" si="3"/>
        <v>43649</v>
      </c>
      <c r="R8" s="41">
        <v>43649</v>
      </c>
      <c r="S8" s="41">
        <v>43649</v>
      </c>
      <c r="T8" s="43">
        <f t="shared" si="0"/>
        <v>0</v>
      </c>
      <c r="U8" s="44">
        <f t="shared" si="4"/>
        <v>0</v>
      </c>
      <c r="V8" s="45" t="s">
        <v>97</v>
      </c>
      <c r="W8" s="1" t="s">
        <v>1869</v>
      </c>
      <c r="X8" s="1" t="s">
        <v>708</v>
      </c>
      <c r="Y8" s="1" t="s">
        <v>1855</v>
      </c>
      <c r="Z8" s="1" t="s">
        <v>353</v>
      </c>
      <c r="AA8" s="1" t="s">
        <v>80</v>
      </c>
      <c r="AB8" s="1" t="s">
        <v>2716</v>
      </c>
      <c r="AC8" s="58" t="s">
        <v>2478</v>
      </c>
      <c r="AD8" t="s">
        <v>97</v>
      </c>
      <c r="AE8" t="s">
        <v>2477</v>
      </c>
    </row>
    <row r="9" spans="1:31" ht="67.5" x14ac:dyDescent="0.25">
      <c r="A9" s="34" t="str">
        <f t="shared" si="1"/>
        <v>3. G.</v>
      </c>
      <c r="B9" s="34" t="str">
        <f t="shared" si="2"/>
        <v>4.7</v>
      </c>
      <c r="C9" s="1">
        <v>4</v>
      </c>
      <c r="D9" s="41">
        <v>43650</v>
      </c>
      <c r="E9" s="1" t="s">
        <v>1852</v>
      </c>
      <c r="F9" s="1" t="s">
        <v>741</v>
      </c>
      <c r="G9" s="1" t="s">
        <v>1850</v>
      </c>
      <c r="H9" s="1" t="s">
        <v>343</v>
      </c>
      <c r="I9" s="1" t="s">
        <v>353</v>
      </c>
      <c r="J9" s="1" t="s">
        <v>644</v>
      </c>
      <c r="K9" s="1" t="s">
        <v>632</v>
      </c>
      <c r="L9" s="1" t="s">
        <v>111</v>
      </c>
      <c r="M9" s="1"/>
      <c r="N9" s="1" t="s">
        <v>346</v>
      </c>
      <c r="O9" s="1" t="s">
        <v>346</v>
      </c>
      <c r="P9" s="1" t="s">
        <v>2715</v>
      </c>
      <c r="Q9" s="42">
        <f t="shared" si="3"/>
        <v>43650</v>
      </c>
      <c r="R9" s="41">
        <v>43650</v>
      </c>
      <c r="S9" s="41">
        <v>43650</v>
      </c>
      <c r="T9" s="43">
        <f t="shared" si="0"/>
        <v>0</v>
      </c>
      <c r="U9" s="44">
        <f t="shared" si="4"/>
        <v>0</v>
      </c>
      <c r="V9" s="45" t="s">
        <v>97</v>
      </c>
      <c r="W9" s="1" t="s">
        <v>1869</v>
      </c>
      <c r="X9" s="1" t="s">
        <v>708</v>
      </c>
      <c r="Y9" s="1" t="s">
        <v>1856</v>
      </c>
      <c r="Z9" s="1" t="s">
        <v>445</v>
      </c>
      <c r="AA9" s="1" t="s">
        <v>80</v>
      </c>
      <c r="AB9" s="1" t="s">
        <v>2716</v>
      </c>
      <c r="AC9" s="32" t="s">
        <v>2370</v>
      </c>
      <c r="AD9" s="31">
        <v>2</v>
      </c>
      <c r="AE9" s="31">
        <v>2</v>
      </c>
    </row>
    <row r="10" spans="1:31" ht="135" x14ac:dyDescent="0.25">
      <c r="A10" s="34" t="str">
        <f t="shared" si="1"/>
        <v>4. I.</v>
      </c>
      <c r="B10" s="34" t="str">
        <f t="shared" si="2"/>
        <v>4.7</v>
      </c>
      <c r="C10" s="1">
        <v>5</v>
      </c>
      <c r="D10" s="41">
        <v>43650</v>
      </c>
      <c r="E10" s="1" t="s">
        <v>1857</v>
      </c>
      <c r="F10" s="1" t="s">
        <v>741</v>
      </c>
      <c r="G10" s="1" t="s">
        <v>1850</v>
      </c>
      <c r="H10" s="1" t="s">
        <v>80</v>
      </c>
      <c r="I10" s="1" t="s">
        <v>353</v>
      </c>
      <c r="J10" s="1" t="s">
        <v>344</v>
      </c>
      <c r="K10" s="1" t="s">
        <v>345</v>
      </c>
      <c r="L10" s="1" t="s">
        <v>309</v>
      </c>
      <c r="M10" s="1"/>
      <c r="N10" s="1" t="s">
        <v>346</v>
      </c>
      <c r="O10" s="1" t="s">
        <v>346</v>
      </c>
      <c r="P10" s="1" t="s">
        <v>2715</v>
      </c>
      <c r="Q10" s="42">
        <f t="shared" si="3"/>
        <v>43650</v>
      </c>
      <c r="R10" s="41">
        <v>43650</v>
      </c>
      <c r="S10" s="41">
        <v>43650</v>
      </c>
      <c r="T10" s="43">
        <f t="shared" si="0"/>
        <v>0</v>
      </c>
      <c r="U10" s="44">
        <f t="shared" si="4"/>
        <v>0</v>
      </c>
      <c r="V10" s="45" t="s">
        <v>97</v>
      </c>
      <c r="W10" s="1" t="s">
        <v>1869</v>
      </c>
      <c r="X10" s="1" t="s">
        <v>708</v>
      </c>
      <c r="Y10" s="1" t="s">
        <v>1858</v>
      </c>
      <c r="Z10" s="1" t="s">
        <v>353</v>
      </c>
      <c r="AA10" s="1" t="s">
        <v>80</v>
      </c>
      <c r="AB10" s="1" t="s">
        <v>2716</v>
      </c>
      <c r="AC10" s="32" t="s">
        <v>2372</v>
      </c>
      <c r="AD10" s="31">
        <v>1</v>
      </c>
      <c r="AE10" s="31">
        <v>1</v>
      </c>
    </row>
    <row r="11" spans="1:31" ht="135" x14ac:dyDescent="0.25">
      <c r="A11" s="34" t="str">
        <f t="shared" si="1"/>
        <v>4. I.</v>
      </c>
      <c r="B11" s="34" t="str">
        <f t="shared" si="2"/>
        <v>4.7</v>
      </c>
      <c r="C11" s="1">
        <v>6</v>
      </c>
      <c r="D11" s="41">
        <v>43650</v>
      </c>
      <c r="E11" s="1" t="s">
        <v>1859</v>
      </c>
      <c r="F11" s="1" t="s">
        <v>741</v>
      </c>
      <c r="G11" s="1" t="s">
        <v>1850</v>
      </c>
      <c r="H11" s="1" t="s">
        <v>80</v>
      </c>
      <c r="I11" s="1" t="s">
        <v>353</v>
      </c>
      <c r="J11" s="1" t="s">
        <v>344</v>
      </c>
      <c r="K11" s="1" t="s">
        <v>345</v>
      </c>
      <c r="L11" s="1" t="s">
        <v>309</v>
      </c>
      <c r="M11" s="1"/>
      <c r="N11" s="1" t="s">
        <v>346</v>
      </c>
      <c r="O11" s="1" t="s">
        <v>346</v>
      </c>
      <c r="P11" s="1" t="s">
        <v>2715</v>
      </c>
      <c r="Q11" s="42">
        <f t="shared" si="3"/>
        <v>43650</v>
      </c>
      <c r="R11" s="41">
        <v>43650</v>
      </c>
      <c r="S11" s="41">
        <v>43650</v>
      </c>
      <c r="T11" s="43">
        <f t="shared" si="0"/>
        <v>0</v>
      </c>
      <c r="U11" s="44">
        <f t="shared" si="4"/>
        <v>0</v>
      </c>
      <c r="V11" s="45" t="s">
        <v>97</v>
      </c>
      <c r="W11" s="1" t="s">
        <v>1869</v>
      </c>
      <c r="X11" s="1" t="s">
        <v>708</v>
      </c>
      <c r="Y11" s="1" t="s">
        <v>1860</v>
      </c>
      <c r="Z11" s="1" t="s">
        <v>353</v>
      </c>
      <c r="AA11" s="1" t="s">
        <v>80</v>
      </c>
      <c r="AB11" s="1" t="s">
        <v>2716</v>
      </c>
      <c r="AC11" s="32" t="s">
        <v>2371</v>
      </c>
      <c r="AD11" s="31">
        <v>2</v>
      </c>
      <c r="AE11" s="31">
        <v>2</v>
      </c>
    </row>
    <row r="12" spans="1:31" ht="180" x14ac:dyDescent="0.25">
      <c r="A12" s="34" t="str">
        <f t="shared" si="1"/>
        <v>3. G.</v>
      </c>
      <c r="B12" s="34" t="str">
        <f t="shared" si="2"/>
        <v>4.7</v>
      </c>
      <c r="C12" s="1">
        <v>7</v>
      </c>
      <c r="D12" s="41">
        <v>43650</v>
      </c>
      <c r="E12" s="1" t="s">
        <v>1861</v>
      </c>
      <c r="F12" s="1" t="s">
        <v>993</v>
      </c>
      <c r="G12" s="1" t="s">
        <v>994</v>
      </c>
      <c r="H12" s="1" t="s">
        <v>80</v>
      </c>
      <c r="I12" s="1" t="s">
        <v>75</v>
      </c>
      <c r="J12" s="1" t="s">
        <v>644</v>
      </c>
      <c r="K12" s="1" t="s">
        <v>632</v>
      </c>
      <c r="L12" s="1" t="s">
        <v>111</v>
      </c>
      <c r="M12" s="1"/>
      <c r="N12" s="1" t="s">
        <v>346</v>
      </c>
      <c r="O12" s="1" t="s">
        <v>346</v>
      </c>
      <c r="P12" s="1" t="s">
        <v>2715</v>
      </c>
      <c r="Q12" s="42">
        <f t="shared" si="3"/>
        <v>43650</v>
      </c>
      <c r="R12" s="41">
        <v>43650</v>
      </c>
      <c r="S12" s="41">
        <v>43650</v>
      </c>
      <c r="T12" s="43">
        <f t="shared" si="0"/>
        <v>0</v>
      </c>
      <c r="U12" s="44">
        <f t="shared" si="4"/>
        <v>0</v>
      </c>
      <c r="V12" s="45" t="s">
        <v>97</v>
      </c>
      <c r="W12" s="1" t="s">
        <v>1869</v>
      </c>
      <c r="X12" s="1" t="s">
        <v>708</v>
      </c>
      <c r="Y12" s="1" t="s">
        <v>1862</v>
      </c>
      <c r="Z12" s="1" t="s">
        <v>353</v>
      </c>
      <c r="AA12" s="1" t="s">
        <v>1863</v>
      </c>
      <c r="AB12" s="1" t="s">
        <v>2716</v>
      </c>
      <c r="AC12" s="32" t="s">
        <v>2477</v>
      </c>
      <c r="AD12" s="31">
        <v>5</v>
      </c>
      <c r="AE12" s="31">
        <v>5</v>
      </c>
    </row>
    <row r="13" spans="1:31" ht="191.25" x14ac:dyDescent="0.25">
      <c r="A13" s="34" t="str">
        <f t="shared" si="1"/>
        <v>3. G.</v>
      </c>
      <c r="B13" s="34" t="str">
        <f t="shared" si="2"/>
        <v>9.7</v>
      </c>
      <c r="C13" s="1">
        <v>8</v>
      </c>
      <c r="D13" s="41">
        <v>43655</v>
      </c>
      <c r="E13" s="1" t="s">
        <v>1864</v>
      </c>
      <c r="F13" s="1" t="s">
        <v>741</v>
      </c>
      <c r="G13" s="1" t="s">
        <v>742</v>
      </c>
      <c r="H13" s="1" t="s">
        <v>80</v>
      </c>
      <c r="I13" s="1" t="s">
        <v>353</v>
      </c>
      <c r="J13" s="1" t="s">
        <v>644</v>
      </c>
      <c r="K13" s="1" t="s">
        <v>809</v>
      </c>
      <c r="L13" s="1" t="s">
        <v>111</v>
      </c>
      <c r="M13" s="1"/>
      <c r="N13" s="1" t="s">
        <v>346</v>
      </c>
      <c r="O13" s="1" t="s">
        <v>346</v>
      </c>
      <c r="P13" s="1" t="s">
        <v>2715</v>
      </c>
      <c r="Q13" s="42">
        <f t="shared" si="3"/>
        <v>43655</v>
      </c>
      <c r="R13" s="41">
        <v>43655</v>
      </c>
      <c r="S13" s="41">
        <v>43655</v>
      </c>
      <c r="T13" s="43">
        <f t="shared" si="0"/>
        <v>0</v>
      </c>
      <c r="U13" s="44">
        <f t="shared" si="4"/>
        <v>0</v>
      </c>
      <c r="V13" s="45" t="s">
        <v>97</v>
      </c>
      <c r="W13" s="1" t="s">
        <v>1869</v>
      </c>
      <c r="X13" s="1" t="s">
        <v>708</v>
      </c>
      <c r="Y13" s="1" t="s">
        <v>1865</v>
      </c>
      <c r="Z13" s="1" t="s">
        <v>353</v>
      </c>
      <c r="AA13" s="1" t="s">
        <v>1866</v>
      </c>
      <c r="AB13" s="1" t="s">
        <v>2716</v>
      </c>
    </row>
    <row r="14" spans="1:31" ht="405" x14ac:dyDescent="0.25">
      <c r="A14" s="34" t="str">
        <f t="shared" si="1"/>
        <v>2. F.</v>
      </c>
      <c r="B14" s="34" t="str">
        <f t="shared" si="2"/>
        <v>23.7</v>
      </c>
      <c r="C14" s="1">
        <v>9</v>
      </c>
      <c r="D14" s="41">
        <v>43655</v>
      </c>
      <c r="E14" s="1" t="s">
        <v>1867</v>
      </c>
      <c r="F14" s="1" t="s">
        <v>741</v>
      </c>
      <c r="G14" s="1" t="s">
        <v>742</v>
      </c>
      <c r="H14" s="1">
        <v>9</v>
      </c>
      <c r="I14" s="1" t="s">
        <v>75</v>
      </c>
      <c r="J14" s="1" t="s">
        <v>76</v>
      </c>
      <c r="K14" s="1" t="s">
        <v>811</v>
      </c>
      <c r="L14" s="1" t="s">
        <v>78</v>
      </c>
      <c r="M14" s="1" t="s">
        <v>2370</v>
      </c>
      <c r="N14" s="1" t="s">
        <v>95</v>
      </c>
      <c r="O14" s="1" t="s">
        <v>95</v>
      </c>
      <c r="P14" s="1" t="s">
        <v>1868</v>
      </c>
      <c r="Q14" s="42">
        <f t="shared" si="3"/>
        <v>43655</v>
      </c>
      <c r="R14" s="41">
        <v>43669</v>
      </c>
      <c r="S14" s="41">
        <v>43663</v>
      </c>
      <c r="T14" s="43">
        <f t="shared" si="0"/>
        <v>14</v>
      </c>
      <c r="U14" s="44">
        <f t="shared" si="4"/>
        <v>8</v>
      </c>
      <c r="V14" s="45" t="s">
        <v>97</v>
      </c>
      <c r="W14" s="1" t="s">
        <v>1869</v>
      </c>
      <c r="X14" s="1" t="s">
        <v>1870</v>
      </c>
      <c r="Y14" s="1" t="s">
        <v>1871</v>
      </c>
      <c r="Z14" s="1" t="s">
        <v>353</v>
      </c>
      <c r="AA14" s="1" t="s">
        <v>80</v>
      </c>
      <c r="AB14" s="1" t="s">
        <v>2716</v>
      </c>
    </row>
    <row r="15" spans="1:31" ht="56.25" x14ac:dyDescent="0.25">
      <c r="A15" s="34" t="str">
        <f t="shared" si="1"/>
        <v>3. G.</v>
      </c>
      <c r="B15" s="34" t="str">
        <f t="shared" si="2"/>
        <v>9.7</v>
      </c>
      <c r="C15" s="1">
        <v>10</v>
      </c>
      <c r="D15" s="41">
        <v>43655</v>
      </c>
      <c r="E15" s="1" t="s">
        <v>1872</v>
      </c>
      <c r="F15" s="1" t="s">
        <v>741</v>
      </c>
      <c r="G15" s="1" t="s">
        <v>1850</v>
      </c>
      <c r="H15" s="1" t="s">
        <v>80</v>
      </c>
      <c r="I15" s="1" t="s">
        <v>353</v>
      </c>
      <c r="J15" s="1" t="s">
        <v>644</v>
      </c>
      <c r="K15" s="1" t="s">
        <v>632</v>
      </c>
      <c r="L15" s="1" t="s">
        <v>111</v>
      </c>
      <c r="M15" s="1"/>
      <c r="N15" s="1" t="s">
        <v>346</v>
      </c>
      <c r="O15" s="1" t="s">
        <v>346</v>
      </c>
      <c r="P15" s="1" t="s">
        <v>2715</v>
      </c>
      <c r="Q15" s="42">
        <f t="shared" si="3"/>
        <v>43655</v>
      </c>
      <c r="R15" s="41">
        <v>43655</v>
      </c>
      <c r="S15" s="41">
        <v>43655</v>
      </c>
      <c r="T15" s="43">
        <f t="shared" si="0"/>
        <v>0</v>
      </c>
      <c r="U15" s="44">
        <f t="shared" si="4"/>
        <v>0</v>
      </c>
      <c r="V15" s="45" t="s">
        <v>97</v>
      </c>
      <c r="W15" s="1" t="s">
        <v>1869</v>
      </c>
      <c r="X15" s="1" t="s">
        <v>708</v>
      </c>
      <c r="Y15" s="1" t="s">
        <v>1873</v>
      </c>
      <c r="Z15" s="1" t="s">
        <v>434</v>
      </c>
      <c r="AA15" s="1" t="s">
        <v>80</v>
      </c>
      <c r="AB15" s="1" t="s">
        <v>2716</v>
      </c>
    </row>
    <row r="16" spans="1:31" ht="191.25" x14ac:dyDescent="0.25">
      <c r="A16" s="34" t="str">
        <f t="shared" si="1"/>
        <v>3. G.</v>
      </c>
      <c r="B16" s="34" t="str">
        <f t="shared" si="2"/>
        <v>10.7</v>
      </c>
      <c r="C16" s="1">
        <v>11</v>
      </c>
      <c r="D16" s="41">
        <v>43656</v>
      </c>
      <c r="E16" s="1" t="s">
        <v>1874</v>
      </c>
      <c r="F16" s="1" t="s">
        <v>741</v>
      </c>
      <c r="G16" s="1" t="s">
        <v>1850</v>
      </c>
      <c r="H16" s="1" t="s">
        <v>80</v>
      </c>
      <c r="I16" s="1" t="s">
        <v>75</v>
      </c>
      <c r="J16" s="1" t="s">
        <v>644</v>
      </c>
      <c r="K16" s="1" t="s">
        <v>632</v>
      </c>
      <c r="L16" s="1" t="s">
        <v>111</v>
      </c>
      <c r="M16" s="1"/>
      <c r="N16" s="1" t="s">
        <v>346</v>
      </c>
      <c r="O16" s="1" t="s">
        <v>346</v>
      </c>
      <c r="P16" s="1" t="s">
        <v>2715</v>
      </c>
      <c r="Q16" s="42">
        <f t="shared" si="3"/>
        <v>43656</v>
      </c>
      <c r="R16" s="41">
        <v>43656</v>
      </c>
      <c r="S16" s="41">
        <v>43656</v>
      </c>
      <c r="T16" s="43">
        <f t="shared" si="0"/>
        <v>0</v>
      </c>
      <c r="U16" s="44">
        <f t="shared" si="4"/>
        <v>0</v>
      </c>
      <c r="V16" s="45" t="s">
        <v>97</v>
      </c>
      <c r="W16" s="1" t="s">
        <v>1869</v>
      </c>
      <c r="X16" s="1" t="s">
        <v>708</v>
      </c>
      <c r="Y16" s="1" t="s">
        <v>1875</v>
      </c>
      <c r="Z16" s="1" t="s">
        <v>353</v>
      </c>
      <c r="AA16" s="1" t="s">
        <v>1875</v>
      </c>
      <c r="AB16" s="1" t="s">
        <v>2716</v>
      </c>
    </row>
    <row r="17" spans="1:28" ht="146.25" x14ac:dyDescent="0.25">
      <c r="A17" s="34" t="str">
        <f t="shared" si="1"/>
        <v>2. F.</v>
      </c>
      <c r="B17" s="34" t="str">
        <f t="shared" si="2"/>
        <v>10.7</v>
      </c>
      <c r="C17" s="1">
        <v>12</v>
      </c>
      <c r="D17" s="41">
        <v>43656</v>
      </c>
      <c r="E17" s="1" t="s">
        <v>1876</v>
      </c>
      <c r="F17" s="1" t="s">
        <v>1877</v>
      </c>
      <c r="G17" s="1" t="s">
        <v>1878</v>
      </c>
      <c r="H17" s="1">
        <v>1</v>
      </c>
      <c r="I17" s="1" t="s">
        <v>353</v>
      </c>
      <c r="J17" s="1" t="s">
        <v>76</v>
      </c>
      <c r="K17" s="1" t="s">
        <v>811</v>
      </c>
      <c r="L17" s="1" t="s">
        <v>78</v>
      </c>
      <c r="M17" s="1"/>
      <c r="N17" s="1" t="s">
        <v>346</v>
      </c>
      <c r="O17" s="1" t="s">
        <v>346</v>
      </c>
      <c r="P17" s="1" t="s">
        <v>2715</v>
      </c>
      <c r="Q17" s="42">
        <f t="shared" si="3"/>
        <v>43656</v>
      </c>
      <c r="R17" s="41">
        <v>43656</v>
      </c>
      <c r="S17" s="41">
        <v>43656</v>
      </c>
      <c r="T17" s="43">
        <f t="shared" si="0"/>
        <v>0</v>
      </c>
      <c r="U17" s="44">
        <f t="shared" si="4"/>
        <v>0</v>
      </c>
      <c r="V17" s="45" t="s">
        <v>97</v>
      </c>
      <c r="W17" s="1" t="s">
        <v>1869</v>
      </c>
      <c r="X17" s="1" t="s">
        <v>708</v>
      </c>
      <c r="Y17" s="1" t="s">
        <v>1879</v>
      </c>
      <c r="Z17" s="1" t="s">
        <v>353</v>
      </c>
      <c r="AA17" s="1" t="s">
        <v>80</v>
      </c>
      <c r="AB17" s="1" t="s">
        <v>2716</v>
      </c>
    </row>
    <row r="18" spans="1:28" ht="135" x14ac:dyDescent="0.25">
      <c r="A18" s="34" t="str">
        <f t="shared" si="1"/>
        <v>4. I.</v>
      </c>
      <c r="B18" s="34" t="str">
        <f t="shared" si="2"/>
        <v>10.7</v>
      </c>
      <c r="C18" s="1">
        <v>13</v>
      </c>
      <c r="D18" s="41">
        <v>43656</v>
      </c>
      <c r="E18" s="1" t="s">
        <v>1880</v>
      </c>
      <c r="F18" s="1" t="s">
        <v>1881</v>
      </c>
      <c r="G18" s="1" t="s">
        <v>1878</v>
      </c>
      <c r="H18" s="1" t="s">
        <v>80</v>
      </c>
      <c r="I18" s="1" t="s">
        <v>75</v>
      </c>
      <c r="J18" s="1" t="s">
        <v>344</v>
      </c>
      <c r="K18" s="1" t="s">
        <v>345</v>
      </c>
      <c r="L18" s="1" t="s">
        <v>309</v>
      </c>
      <c r="M18" s="1"/>
      <c r="N18" s="1" t="s">
        <v>346</v>
      </c>
      <c r="O18" s="1" t="s">
        <v>346</v>
      </c>
      <c r="P18" s="1" t="s">
        <v>2715</v>
      </c>
      <c r="Q18" s="42">
        <f t="shared" si="3"/>
        <v>43656</v>
      </c>
      <c r="R18" s="41">
        <v>43656</v>
      </c>
      <c r="S18" s="41">
        <v>43656</v>
      </c>
      <c r="T18" s="43">
        <f t="shared" si="0"/>
        <v>0</v>
      </c>
      <c r="U18" s="44">
        <f t="shared" si="4"/>
        <v>0</v>
      </c>
      <c r="V18" s="45" t="s">
        <v>97</v>
      </c>
      <c r="W18" s="1" t="s">
        <v>1869</v>
      </c>
      <c r="X18" s="1" t="s">
        <v>708</v>
      </c>
      <c r="Y18" s="1" t="s">
        <v>1882</v>
      </c>
      <c r="Z18" s="1" t="s">
        <v>353</v>
      </c>
      <c r="AA18" s="1" t="s">
        <v>80</v>
      </c>
      <c r="AB18" s="1" t="s">
        <v>2716</v>
      </c>
    </row>
    <row r="19" spans="1:28" ht="112.5" x14ac:dyDescent="0.25">
      <c r="A19" s="34" t="str">
        <f t="shared" si="1"/>
        <v>3. G.</v>
      </c>
      <c r="B19" s="34" t="str">
        <f t="shared" si="2"/>
        <v>10.7</v>
      </c>
      <c r="C19" s="1">
        <v>14</v>
      </c>
      <c r="D19" s="41">
        <v>43656</v>
      </c>
      <c r="E19" s="1" t="s">
        <v>1880</v>
      </c>
      <c r="F19" s="1" t="s">
        <v>1881</v>
      </c>
      <c r="G19" s="1" t="s">
        <v>1878</v>
      </c>
      <c r="H19" s="1" t="s">
        <v>343</v>
      </c>
      <c r="I19" s="1" t="s">
        <v>353</v>
      </c>
      <c r="J19" s="1" t="s">
        <v>644</v>
      </c>
      <c r="K19" s="1" t="s">
        <v>809</v>
      </c>
      <c r="L19" s="1" t="s">
        <v>111</v>
      </c>
      <c r="M19" s="1"/>
      <c r="N19" s="1" t="s">
        <v>346</v>
      </c>
      <c r="O19" s="1" t="s">
        <v>346</v>
      </c>
      <c r="P19" s="1" t="s">
        <v>2715</v>
      </c>
      <c r="Q19" s="42">
        <f t="shared" si="3"/>
        <v>43656</v>
      </c>
      <c r="R19" s="41">
        <v>43656</v>
      </c>
      <c r="S19" s="41">
        <v>43656</v>
      </c>
      <c r="T19" s="43">
        <f t="shared" si="0"/>
        <v>0</v>
      </c>
      <c r="U19" s="44">
        <f t="shared" si="4"/>
        <v>0</v>
      </c>
      <c r="V19" s="45" t="s">
        <v>97</v>
      </c>
      <c r="W19" s="1" t="s">
        <v>1869</v>
      </c>
      <c r="X19" s="1" t="s">
        <v>708</v>
      </c>
      <c r="Y19" s="1" t="s">
        <v>1883</v>
      </c>
      <c r="Z19" s="1" t="s">
        <v>353</v>
      </c>
      <c r="AA19" s="1" t="s">
        <v>1884</v>
      </c>
      <c r="AB19" s="1" t="s">
        <v>2716</v>
      </c>
    </row>
    <row r="20" spans="1:28" ht="157.5" x14ac:dyDescent="0.25">
      <c r="A20" s="34" t="str">
        <f t="shared" si="1"/>
        <v>1. E.</v>
      </c>
      <c r="B20" s="34" t="str">
        <f t="shared" si="2"/>
        <v>10.7</v>
      </c>
      <c r="C20" s="1">
        <v>15</v>
      </c>
      <c r="D20" s="41">
        <v>43656</v>
      </c>
      <c r="E20" s="1" t="s">
        <v>1880</v>
      </c>
      <c r="F20" s="1" t="s">
        <v>1881</v>
      </c>
      <c r="G20" s="1" t="s">
        <v>1878</v>
      </c>
      <c r="H20" s="1">
        <v>16</v>
      </c>
      <c r="I20" s="1" t="s">
        <v>75</v>
      </c>
      <c r="J20" s="1" t="s">
        <v>104</v>
      </c>
      <c r="K20" s="1" t="s">
        <v>105</v>
      </c>
      <c r="L20" s="1" t="s">
        <v>106</v>
      </c>
      <c r="M20" s="1"/>
      <c r="N20" s="1" t="s">
        <v>346</v>
      </c>
      <c r="O20" s="1" t="s">
        <v>346</v>
      </c>
      <c r="P20" s="1" t="s">
        <v>2715</v>
      </c>
      <c r="Q20" s="42">
        <f t="shared" si="3"/>
        <v>43656</v>
      </c>
      <c r="R20" s="41">
        <v>43656</v>
      </c>
      <c r="S20" s="41">
        <v>43656</v>
      </c>
      <c r="T20" s="43">
        <f t="shared" si="0"/>
        <v>0</v>
      </c>
      <c r="U20" s="44">
        <f t="shared" si="4"/>
        <v>0</v>
      </c>
      <c r="V20" s="45" t="s">
        <v>97</v>
      </c>
      <c r="W20" s="1" t="s">
        <v>1869</v>
      </c>
      <c r="X20" s="1" t="s">
        <v>708</v>
      </c>
      <c r="Y20" s="1" t="s">
        <v>1885</v>
      </c>
      <c r="Z20" s="1" t="s">
        <v>353</v>
      </c>
      <c r="AA20" s="1" t="s">
        <v>80</v>
      </c>
      <c r="AB20" s="1" t="s">
        <v>2716</v>
      </c>
    </row>
    <row r="21" spans="1:28" ht="135" x14ac:dyDescent="0.25">
      <c r="A21" s="34" t="str">
        <f t="shared" si="1"/>
        <v>4. I.</v>
      </c>
      <c r="B21" s="34" t="str">
        <f t="shared" si="2"/>
        <v>10.7</v>
      </c>
      <c r="C21" s="1">
        <v>16</v>
      </c>
      <c r="D21" s="41">
        <v>43656</v>
      </c>
      <c r="E21" s="1" t="s">
        <v>1880</v>
      </c>
      <c r="F21" s="1" t="s">
        <v>1881</v>
      </c>
      <c r="G21" s="1" t="s">
        <v>1878</v>
      </c>
      <c r="H21" s="1" t="s">
        <v>80</v>
      </c>
      <c r="I21" s="1" t="s">
        <v>353</v>
      </c>
      <c r="J21" s="1" t="s">
        <v>344</v>
      </c>
      <c r="K21" s="1" t="s">
        <v>345</v>
      </c>
      <c r="L21" s="1" t="s">
        <v>309</v>
      </c>
      <c r="M21" s="1"/>
      <c r="N21" s="1" t="s">
        <v>346</v>
      </c>
      <c r="O21" s="1" t="s">
        <v>346</v>
      </c>
      <c r="P21" s="1" t="s">
        <v>2715</v>
      </c>
      <c r="Q21" s="42">
        <f t="shared" si="3"/>
        <v>43656</v>
      </c>
      <c r="R21" s="41">
        <v>43656</v>
      </c>
      <c r="S21" s="41">
        <v>43656</v>
      </c>
      <c r="T21" s="43">
        <f t="shared" si="0"/>
        <v>0</v>
      </c>
      <c r="U21" s="44">
        <f t="shared" si="4"/>
        <v>0</v>
      </c>
      <c r="V21" s="45" t="s">
        <v>97</v>
      </c>
      <c r="W21" s="1" t="s">
        <v>1869</v>
      </c>
      <c r="X21" s="1" t="s">
        <v>708</v>
      </c>
      <c r="Y21" s="1" t="s">
        <v>1882</v>
      </c>
      <c r="Z21" s="1" t="s">
        <v>353</v>
      </c>
      <c r="AA21" s="1" t="s">
        <v>80</v>
      </c>
      <c r="AB21" s="1" t="s">
        <v>2716</v>
      </c>
    </row>
    <row r="22" spans="1:28" ht="146.25" x14ac:dyDescent="0.25">
      <c r="A22" s="34" t="str">
        <f t="shared" si="1"/>
        <v>2. F.</v>
      </c>
      <c r="B22" s="34" t="str">
        <f t="shared" si="2"/>
        <v>10.7</v>
      </c>
      <c r="C22" s="1">
        <v>17</v>
      </c>
      <c r="D22" s="41">
        <v>43656</v>
      </c>
      <c r="E22" s="1" t="s">
        <v>1886</v>
      </c>
      <c r="F22" s="1" t="s">
        <v>1881</v>
      </c>
      <c r="G22" s="1" t="s">
        <v>1878</v>
      </c>
      <c r="H22" s="1">
        <v>1</v>
      </c>
      <c r="I22" s="1" t="s">
        <v>75</v>
      </c>
      <c r="J22" s="1" t="s">
        <v>76</v>
      </c>
      <c r="K22" s="1" t="s">
        <v>811</v>
      </c>
      <c r="L22" s="1" t="s">
        <v>78</v>
      </c>
      <c r="M22" s="1"/>
      <c r="N22" s="1" t="s">
        <v>346</v>
      </c>
      <c r="O22" s="1" t="s">
        <v>346</v>
      </c>
      <c r="P22" s="1" t="s">
        <v>2715</v>
      </c>
      <c r="Q22" s="42">
        <f t="shared" si="3"/>
        <v>43656</v>
      </c>
      <c r="R22" s="41">
        <v>43656</v>
      </c>
      <c r="S22" s="41">
        <v>43656</v>
      </c>
      <c r="T22" s="43">
        <f t="shared" si="0"/>
        <v>0</v>
      </c>
      <c r="U22" s="44">
        <f t="shared" si="4"/>
        <v>0</v>
      </c>
      <c r="V22" s="45" t="s">
        <v>97</v>
      </c>
      <c r="W22" s="1" t="s">
        <v>1869</v>
      </c>
      <c r="X22" s="1" t="s">
        <v>708</v>
      </c>
      <c r="Y22" s="1" t="s">
        <v>1879</v>
      </c>
      <c r="Z22" s="1" t="s">
        <v>353</v>
      </c>
      <c r="AA22" s="1" t="s">
        <v>80</v>
      </c>
      <c r="AB22" s="1" t="s">
        <v>2716</v>
      </c>
    </row>
    <row r="23" spans="1:28" ht="157.5" x14ac:dyDescent="0.25">
      <c r="A23" s="34" t="str">
        <f t="shared" si="1"/>
        <v>1. E.</v>
      </c>
      <c r="B23" s="34" t="str">
        <f t="shared" si="2"/>
        <v>10.7</v>
      </c>
      <c r="C23" s="1">
        <v>18</v>
      </c>
      <c r="D23" s="41">
        <v>43656</v>
      </c>
      <c r="E23" s="1" t="s">
        <v>1880</v>
      </c>
      <c r="F23" s="1" t="s">
        <v>1881</v>
      </c>
      <c r="G23" s="1" t="s">
        <v>1878</v>
      </c>
      <c r="H23" s="1">
        <v>10</v>
      </c>
      <c r="I23" s="1" t="s">
        <v>353</v>
      </c>
      <c r="J23" s="1" t="s">
        <v>104</v>
      </c>
      <c r="K23" s="1" t="s">
        <v>105</v>
      </c>
      <c r="L23" s="1" t="s">
        <v>106</v>
      </c>
      <c r="M23" s="1"/>
      <c r="N23" s="1" t="s">
        <v>346</v>
      </c>
      <c r="O23" s="1" t="s">
        <v>346</v>
      </c>
      <c r="P23" s="1" t="s">
        <v>2715</v>
      </c>
      <c r="Q23" s="42">
        <f t="shared" si="3"/>
        <v>43656</v>
      </c>
      <c r="R23" s="41">
        <v>43656</v>
      </c>
      <c r="S23" s="41">
        <v>43656</v>
      </c>
      <c r="T23" s="43">
        <f t="shared" si="0"/>
        <v>0</v>
      </c>
      <c r="U23" s="44">
        <f t="shared" si="4"/>
        <v>0</v>
      </c>
      <c r="V23" s="45" t="s">
        <v>97</v>
      </c>
      <c r="W23" s="1" t="s">
        <v>1869</v>
      </c>
      <c r="X23" s="1" t="s">
        <v>708</v>
      </c>
      <c r="Y23" s="1" t="s">
        <v>1885</v>
      </c>
      <c r="Z23" s="1" t="s">
        <v>353</v>
      </c>
      <c r="AA23" s="1" t="s">
        <v>80</v>
      </c>
      <c r="AB23" s="1" t="s">
        <v>2716</v>
      </c>
    </row>
    <row r="24" spans="1:28" ht="146.25" x14ac:dyDescent="0.25">
      <c r="A24" s="34" t="str">
        <f t="shared" si="1"/>
        <v>2. F.</v>
      </c>
      <c r="B24" s="34" t="str">
        <f t="shared" si="2"/>
        <v>10.7</v>
      </c>
      <c r="C24" s="1">
        <v>19</v>
      </c>
      <c r="D24" s="41">
        <v>43656</v>
      </c>
      <c r="E24" s="1" t="s">
        <v>1887</v>
      </c>
      <c r="F24" s="1" t="s">
        <v>1881</v>
      </c>
      <c r="G24" s="1" t="s">
        <v>1878</v>
      </c>
      <c r="H24" s="1">
        <v>1</v>
      </c>
      <c r="I24" s="1" t="s">
        <v>75</v>
      </c>
      <c r="J24" s="1" t="s">
        <v>76</v>
      </c>
      <c r="K24" s="1" t="s">
        <v>811</v>
      </c>
      <c r="L24" s="1" t="s">
        <v>78</v>
      </c>
      <c r="M24" s="1"/>
      <c r="N24" s="1" t="s">
        <v>346</v>
      </c>
      <c r="O24" s="1" t="s">
        <v>346</v>
      </c>
      <c r="P24" s="1" t="s">
        <v>2715</v>
      </c>
      <c r="Q24" s="42">
        <f t="shared" si="3"/>
        <v>43656</v>
      </c>
      <c r="R24" s="41">
        <v>43656</v>
      </c>
      <c r="S24" s="41">
        <v>43656</v>
      </c>
      <c r="T24" s="43">
        <f t="shared" si="0"/>
        <v>0</v>
      </c>
      <c r="U24" s="44">
        <f t="shared" si="4"/>
        <v>0</v>
      </c>
      <c r="V24" s="45" t="s">
        <v>97</v>
      </c>
      <c r="W24" s="1" t="s">
        <v>1869</v>
      </c>
      <c r="X24" s="1" t="s">
        <v>708</v>
      </c>
      <c r="Y24" s="1" t="s">
        <v>1879</v>
      </c>
      <c r="Z24" s="1" t="s">
        <v>353</v>
      </c>
      <c r="AA24" s="1" t="s">
        <v>80</v>
      </c>
      <c r="AB24" s="1" t="s">
        <v>2716</v>
      </c>
    </row>
    <row r="25" spans="1:28" ht="135" x14ac:dyDescent="0.25">
      <c r="A25" s="34" t="str">
        <f t="shared" si="1"/>
        <v>4. I.</v>
      </c>
      <c r="B25" s="34" t="str">
        <f t="shared" si="2"/>
        <v>10.7</v>
      </c>
      <c r="C25" s="1">
        <v>20</v>
      </c>
      <c r="D25" s="41">
        <v>43656</v>
      </c>
      <c r="E25" s="1" t="s">
        <v>1880</v>
      </c>
      <c r="F25" s="1" t="s">
        <v>1881</v>
      </c>
      <c r="G25" s="1" t="s">
        <v>1878</v>
      </c>
      <c r="H25" s="1" t="s">
        <v>80</v>
      </c>
      <c r="I25" s="1" t="s">
        <v>353</v>
      </c>
      <c r="J25" s="1" t="s">
        <v>344</v>
      </c>
      <c r="K25" s="1" t="s">
        <v>345</v>
      </c>
      <c r="L25" s="1" t="s">
        <v>309</v>
      </c>
      <c r="M25" s="1"/>
      <c r="N25" s="1" t="s">
        <v>346</v>
      </c>
      <c r="O25" s="1" t="s">
        <v>346</v>
      </c>
      <c r="P25" s="1" t="s">
        <v>2715</v>
      </c>
      <c r="Q25" s="42">
        <f t="shared" si="3"/>
        <v>43656</v>
      </c>
      <c r="R25" s="41">
        <v>43656</v>
      </c>
      <c r="S25" s="41">
        <v>43656</v>
      </c>
      <c r="T25" s="43">
        <f t="shared" si="0"/>
        <v>0</v>
      </c>
      <c r="U25" s="44">
        <f t="shared" si="4"/>
        <v>0</v>
      </c>
      <c r="V25" s="45" t="s">
        <v>97</v>
      </c>
      <c r="W25" s="1" t="s">
        <v>1869</v>
      </c>
      <c r="X25" s="1" t="s">
        <v>708</v>
      </c>
      <c r="Y25" s="1" t="s">
        <v>1882</v>
      </c>
      <c r="Z25" s="1" t="s">
        <v>353</v>
      </c>
      <c r="AA25" s="1" t="s">
        <v>80</v>
      </c>
      <c r="AB25" s="1" t="s">
        <v>2716</v>
      </c>
    </row>
    <row r="26" spans="1:28" ht="135" x14ac:dyDescent="0.25">
      <c r="A26" s="34" t="str">
        <f t="shared" si="1"/>
        <v>4. I.</v>
      </c>
      <c r="B26" s="34" t="str">
        <f t="shared" si="2"/>
        <v>10.7</v>
      </c>
      <c r="C26" s="1">
        <v>21</v>
      </c>
      <c r="D26" s="41">
        <v>43656</v>
      </c>
      <c r="E26" s="1" t="s">
        <v>1888</v>
      </c>
      <c r="F26" s="1" t="s">
        <v>1881</v>
      </c>
      <c r="G26" s="1" t="s">
        <v>1878</v>
      </c>
      <c r="H26" s="1" t="s">
        <v>80</v>
      </c>
      <c r="I26" s="1" t="s">
        <v>353</v>
      </c>
      <c r="J26" s="1" t="s">
        <v>344</v>
      </c>
      <c r="K26" s="1" t="s">
        <v>345</v>
      </c>
      <c r="L26" s="1" t="s">
        <v>309</v>
      </c>
      <c r="M26" s="1"/>
      <c r="N26" s="1" t="s">
        <v>346</v>
      </c>
      <c r="O26" s="1" t="s">
        <v>346</v>
      </c>
      <c r="P26" s="1" t="s">
        <v>2715</v>
      </c>
      <c r="Q26" s="42">
        <f t="shared" si="3"/>
        <v>43656</v>
      </c>
      <c r="R26" s="41">
        <v>43656</v>
      </c>
      <c r="S26" s="41">
        <v>43656</v>
      </c>
      <c r="T26" s="43">
        <f t="shared" si="0"/>
        <v>0</v>
      </c>
      <c r="U26" s="44">
        <f t="shared" si="4"/>
        <v>0</v>
      </c>
      <c r="V26" s="45" t="s">
        <v>97</v>
      </c>
      <c r="W26" s="1" t="s">
        <v>1869</v>
      </c>
      <c r="X26" s="1" t="s">
        <v>708</v>
      </c>
      <c r="Y26" s="1" t="s">
        <v>1882</v>
      </c>
      <c r="Z26" s="1" t="s">
        <v>353</v>
      </c>
      <c r="AA26" s="1" t="s">
        <v>80</v>
      </c>
      <c r="AB26" s="1" t="s">
        <v>2716</v>
      </c>
    </row>
    <row r="27" spans="1:28" ht="67.5" x14ac:dyDescent="0.25">
      <c r="A27" s="34" t="str">
        <f t="shared" si="1"/>
        <v>3. G.</v>
      </c>
      <c r="B27" s="34" t="str">
        <f t="shared" si="2"/>
        <v>11.7</v>
      </c>
      <c r="C27" s="1">
        <v>22</v>
      </c>
      <c r="D27" s="41">
        <v>43657</v>
      </c>
      <c r="E27" s="1" t="s">
        <v>1867</v>
      </c>
      <c r="F27" s="1" t="s">
        <v>741</v>
      </c>
      <c r="G27" s="1" t="s">
        <v>742</v>
      </c>
      <c r="H27" s="1" t="s">
        <v>80</v>
      </c>
      <c r="I27" s="1" t="s">
        <v>75</v>
      </c>
      <c r="J27" s="1" t="s">
        <v>644</v>
      </c>
      <c r="K27" s="1" t="s">
        <v>809</v>
      </c>
      <c r="L27" s="1" t="s">
        <v>111</v>
      </c>
      <c r="M27" s="1"/>
      <c r="N27" s="1" t="s">
        <v>346</v>
      </c>
      <c r="O27" s="1" t="s">
        <v>346</v>
      </c>
      <c r="P27" s="1" t="s">
        <v>2715</v>
      </c>
      <c r="Q27" s="42">
        <f t="shared" si="3"/>
        <v>43657</v>
      </c>
      <c r="R27" s="41">
        <v>43657</v>
      </c>
      <c r="S27" s="41">
        <v>43657</v>
      </c>
      <c r="T27" s="43">
        <f t="shared" si="0"/>
        <v>0</v>
      </c>
      <c r="U27" s="44">
        <f t="shared" si="4"/>
        <v>0</v>
      </c>
      <c r="V27" s="45" t="s">
        <v>97</v>
      </c>
      <c r="W27" s="1" t="s">
        <v>1869</v>
      </c>
      <c r="X27" s="1" t="s">
        <v>708</v>
      </c>
      <c r="Y27" s="1" t="s">
        <v>1889</v>
      </c>
      <c r="Z27" s="1" t="s">
        <v>416</v>
      </c>
      <c r="AA27" s="1" t="s">
        <v>80</v>
      </c>
      <c r="AB27" s="1" t="s">
        <v>2716</v>
      </c>
    </row>
    <row r="28" spans="1:28" ht="135" x14ac:dyDescent="0.25">
      <c r="A28" s="34" t="str">
        <f t="shared" si="1"/>
        <v>4. I.</v>
      </c>
      <c r="B28" s="34" t="str">
        <f t="shared" si="2"/>
        <v>11.7</v>
      </c>
      <c r="C28" s="1">
        <v>23</v>
      </c>
      <c r="D28" s="41">
        <v>43657</v>
      </c>
      <c r="E28" s="1" t="s">
        <v>1890</v>
      </c>
      <c r="F28" s="1" t="s">
        <v>741</v>
      </c>
      <c r="G28" s="1" t="s">
        <v>1850</v>
      </c>
      <c r="H28" s="1" t="s">
        <v>80</v>
      </c>
      <c r="I28" s="1" t="s">
        <v>353</v>
      </c>
      <c r="J28" s="1" t="s">
        <v>344</v>
      </c>
      <c r="K28" s="1" t="s">
        <v>345</v>
      </c>
      <c r="L28" s="1" t="s">
        <v>309</v>
      </c>
      <c r="M28" s="1"/>
      <c r="N28" s="1" t="s">
        <v>346</v>
      </c>
      <c r="O28" s="1" t="s">
        <v>346</v>
      </c>
      <c r="P28" s="1" t="s">
        <v>2715</v>
      </c>
      <c r="Q28" s="42">
        <f t="shared" si="3"/>
        <v>43657</v>
      </c>
      <c r="R28" s="41">
        <v>43657</v>
      </c>
      <c r="S28" s="41">
        <v>43657</v>
      </c>
      <c r="T28" s="43">
        <f t="shared" si="0"/>
        <v>0</v>
      </c>
      <c r="U28" s="44">
        <f t="shared" si="4"/>
        <v>0</v>
      </c>
      <c r="V28" s="45" t="s">
        <v>97</v>
      </c>
      <c r="W28" s="1" t="s">
        <v>1869</v>
      </c>
      <c r="X28" s="1" t="s">
        <v>708</v>
      </c>
      <c r="Y28" s="1" t="s">
        <v>1891</v>
      </c>
      <c r="Z28" s="1" t="s">
        <v>353</v>
      </c>
      <c r="AA28" s="1" t="s">
        <v>80</v>
      </c>
      <c r="AB28" s="1" t="s">
        <v>2716</v>
      </c>
    </row>
    <row r="29" spans="1:28" ht="135" x14ac:dyDescent="0.25">
      <c r="A29" s="34" t="str">
        <f t="shared" si="1"/>
        <v>4. I.</v>
      </c>
      <c r="B29" s="34" t="str">
        <f t="shared" si="2"/>
        <v>11.7</v>
      </c>
      <c r="C29" s="1">
        <v>24</v>
      </c>
      <c r="D29" s="41">
        <v>43657</v>
      </c>
      <c r="E29" s="1" t="s">
        <v>1892</v>
      </c>
      <c r="F29" s="1" t="s">
        <v>741</v>
      </c>
      <c r="G29" s="1" t="s">
        <v>1850</v>
      </c>
      <c r="H29" s="1" t="s">
        <v>80</v>
      </c>
      <c r="I29" s="1" t="s">
        <v>75</v>
      </c>
      <c r="J29" s="1" t="s">
        <v>344</v>
      </c>
      <c r="K29" s="1" t="s">
        <v>345</v>
      </c>
      <c r="L29" s="1" t="s">
        <v>309</v>
      </c>
      <c r="M29" s="1"/>
      <c r="N29" s="1" t="s">
        <v>346</v>
      </c>
      <c r="O29" s="1" t="s">
        <v>346</v>
      </c>
      <c r="P29" s="1" t="s">
        <v>2715</v>
      </c>
      <c r="Q29" s="42">
        <f t="shared" si="3"/>
        <v>43657</v>
      </c>
      <c r="R29" s="41">
        <v>43657</v>
      </c>
      <c r="S29" s="41">
        <v>43657</v>
      </c>
      <c r="T29" s="43">
        <f t="shared" si="0"/>
        <v>0</v>
      </c>
      <c r="U29" s="44">
        <f t="shared" si="4"/>
        <v>0</v>
      </c>
      <c r="V29" s="45" t="s">
        <v>97</v>
      </c>
      <c r="W29" s="1" t="s">
        <v>1869</v>
      </c>
      <c r="X29" s="1" t="s">
        <v>708</v>
      </c>
      <c r="Y29" s="1" t="s">
        <v>1893</v>
      </c>
      <c r="Z29" s="1" t="s">
        <v>353</v>
      </c>
      <c r="AA29" s="1" t="s">
        <v>80</v>
      </c>
      <c r="AB29" s="1" t="s">
        <v>2716</v>
      </c>
    </row>
    <row r="30" spans="1:28" ht="315" x14ac:dyDescent="0.25">
      <c r="A30" s="34" t="str">
        <f t="shared" si="1"/>
        <v>3. A.</v>
      </c>
      <c r="B30" s="34" t="str">
        <f t="shared" si="2"/>
        <v>11.7</v>
      </c>
      <c r="C30" s="1">
        <v>25</v>
      </c>
      <c r="D30" s="41">
        <v>43657</v>
      </c>
      <c r="E30" s="1" t="s">
        <v>1894</v>
      </c>
      <c r="F30" s="1" t="s">
        <v>1881</v>
      </c>
      <c r="G30" s="1" t="s">
        <v>1895</v>
      </c>
      <c r="H30" s="1">
        <v>1</v>
      </c>
      <c r="I30" s="1" t="s">
        <v>353</v>
      </c>
      <c r="J30" s="1" t="s">
        <v>644</v>
      </c>
      <c r="K30" s="1" t="s">
        <v>809</v>
      </c>
      <c r="L30" s="1" t="s">
        <v>230</v>
      </c>
      <c r="M30" s="1"/>
      <c r="N30" s="1" t="s">
        <v>346</v>
      </c>
      <c r="O30" s="1" t="s">
        <v>346</v>
      </c>
      <c r="P30" s="1" t="s">
        <v>2715</v>
      </c>
      <c r="Q30" s="42">
        <f t="shared" si="3"/>
        <v>43657</v>
      </c>
      <c r="R30" s="41">
        <v>43657</v>
      </c>
      <c r="S30" s="41">
        <v>43657</v>
      </c>
      <c r="T30" s="43">
        <f t="shared" si="0"/>
        <v>0</v>
      </c>
      <c r="U30" s="44">
        <f t="shared" si="4"/>
        <v>0</v>
      </c>
      <c r="V30" s="45" t="s">
        <v>97</v>
      </c>
      <c r="W30" s="1" t="s">
        <v>1869</v>
      </c>
      <c r="X30" s="1" t="s">
        <v>708</v>
      </c>
      <c r="Y30" s="1" t="s">
        <v>1896</v>
      </c>
      <c r="Z30" s="1" t="s">
        <v>353</v>
      </c>
      <c r="AA30" s="1" t="s">
        <v>80</v>
      </c>
      <c r="AB30" s="1" t="s">
        <v>2716</v>
      </c>
    </row>
    <row r="31" spans="1:28" ht="123.75" x14ac:dyDescent="0.25">
      <c r="A31" s="34" t="str">
        <f t="shared" si="1"/>
        <v>6. G.</v>
      </c>
      <c r="B31" s="34" t="str">
        <f t="shared" si="2"/>
        <v>15.7</v>
      </c>
      <c r="C31" s="1">
        <v>26</v>
      </c>
      <c r="D31" s="41">
        <v>43661</v>
      </c>
      <c r="E31" s="1" t="s">
        <v>1897</v>
      </c>
      <c r="F31" s="1" t="s">
        <v>741</v>
      </c>
      <c r="G31" s="1" t="s">
        <v>1850</v>
      </c>
      <c r="H31" s="1" t="s">
        <v>80</v>
      </c>
      <c r="I31" s="1" t="s">
        <v>75</v>
      </c>
      <c r="J31" s="1" t="s">
        <v>222</v>
      </c>
      <c r="K31" s="1" t="s">
        <v>696</v>
      </c>
      <c r="L31" s="1" t="s">
        <v>111</v>
      </c>
      <c r="M31" s="1"/>
      <c r="N31" s="1" t="s">
        <v>346</v>
      </c>
      <c r="O31" s="1" t="s">
        <v>346</v>
      </c>
      <c r="P31" s="1" t="s">
        <v>2715</v>
      </c>
      <c r="Q31" s="42">
        <f t="shared" si="3"/>
        <v>43661</v>
      </c>
      <c r="R31" s="41">
        <v>43661</v>
      </c>
      <c r="S31" s="41">
        <v>43661</v>
      </c>
      <c r="T31" s="43">
        <f t="shared" si="0"/>
        <v>0</v>
      </c>
      <c r="U31" s="44">
        <f t="shared" si="4"/>
        <v>0</v>
      </c>
      <c r="V31" s="45" t="s">
        <v>97</v>
      </c>
      <c r="W31" s="1" t="s">
        <v>1869</v>
      </c>
      <c r="X31" s="1" t="s">
        <v>708</v>
      </c>
      <c r="Y31" s="1" t="s">
        <v>1898</v>
      </c>
      <c r="Z31" s="1" t="s">
        <v>353</v>
      </c>
      <c r="AA31" s="1" t="s">
        <v>1898</v>
      </c>
      <c r="AB31" s="1" t="s">
        <v>2716</v>
      </c>
    </row>
    <row r="32" spans="1:28" ht="67.5" x14ac:dyDescent="0.25">
      <c r="A32" s="34" t="str">
        <f t="shared" si="1"/>
        <v>3. G.</v>
      </c>
      <c r="B32" s="34" t="str">
        <f t="shared" si="2"/>
        <v>16.7</v>
      </c>
      <c r="C32" s="1">
        <v>27</v>
      </c>
      <c r="D32" s="41">
        <v>43662</v>
      </c>
      <c r="E32" s="1" t="s">
        <v>1899</v>
      </c>
      <c r="F32" s="1" t="s">
        <v>741</v>
      </c>
      <c r="G32" s="1" t="s">
        <v>1850</v>
      </c>
      <c r="H32" s="1" t="s">
        <v>80</v>
      </c>
      <c r="I32" s="1" t="s">
        <v>631</v>
      </c>
      <c r="J32" s="1" t="s">
        <v>644</v>
      </c>
      <c r="K32" s="1" t="s">
        <v>809</v>
      </c>
      <c r="L32" s="1" t="s">
        <v>111</v>
      </c>
      <c r="M32" s="1"/>
      <c r="N32" s="1" t="s">
        <v>346</v>
      </c>
      <c r="O32" s="1" t="s">
        <v>346</v>
      </c>
      <c r="P32" s="1" t="s">
        <v>2715</v>
      </c>
      <c r="Q32" s="42">
        <f t="shared" si="3"/>
        <v>43662</v>
      </c>
      <c r="R32" s="41">
        <v>43662</v>
      </c>
      <c r="S32" s="41">
        <v>43662</v>
      </c>
      <c r="T32" s="43">
        <f t="shared" si="0"/>
        <v>0</v>
      </c>
      <c r="U32" s="44">
        <f t="shared" si="4"/>
        <v>0</v>
      </c>
      <c r="V32" s="45" t="s">
        <v>97</v>
      </c>
      <c r="W32" s="1" t="s">
        <v>1869</v>
      </c>
      <c r="X32" s="1" t="s">
        <v>708</v>
      </c>
      <c r="Y32" s="1" t="s">
        <v>1900</v>
      </c>
      <c r="Z32" s="1" t="s">
        <v>429</v>
      </c>
      <c r="AA32" s="1" t="s">
        <v>80</v>
      </c>
      <c r="AB32" s="1" t="s">
        <v>2716</v>
      </c>
    </row>
    <row r="33" spans="1:28" ht="123.75" x14ac:dyDescent="0.25">
      <c r="A33" s="34" t="str">
        <f t="shared" si="1"/>
        <v>1. E.</v>
      </c>
      <c r="B33" s="34" t="str">
        <f t="shared" si="2"/>
        <v>16.7</v>
      </c>
      <c r="C33" s="1">
        <v>28</v>
      </c>
      <c r="D33" s="41">
        <v>43662</v>
      </c>
      <c r="E33" s="1" t="s">
        <v>1901</v>
      </c>
      <c r="F33" s="1" t="s">
        <v>741</v>
      </c>
      <c r="G33" s="1" t="s">
        <v>1850</v>
      </c>
      <c r="H33" s="1" t="s">
        <v>80</v>
      </c>
      <c r="I33" s="1" t="s">
        <v>75</v>
      </c>
      <c r="J33" s="1" t="s">
        <v>104</v>
      </c>
      <c r="K33" s="1" t="s">
        <v>105</v>
      </c>
      <c r="L33" s="1" t="s">
        <v>106</v>
      </c>
      <c r="M33" s="1"/>
      <c r="N33" s="1" t="s">
        <v>346</v>
      </c>
      <c r="O33" s="1" t="s">
        <v>346</v>
      </c>
      <c r="P33" s="1" t="s">
        <v>2715</v>
      </c>
      <c r="Q33" s="42">
        <f t="shared" si="3"/>
        <v>43662</v>
      </c>
      <c r="R33" s="41">
        <v>43662</v>
      </c>
      <c r="S33" s="41">
        <v>43662</v>
      </c>
      <c r="T33" s="43">
        <f t="shared" si="0"/>
        <v>0</v>
      </c>
      <c r="U33" s="44">
        <f t="shared" si="4"/>
        <v>0</v>
      </c>
      <c r="V33" s="45" t="s">
        <v>97</v>
      </c>
      <c r="W33" s="1" t="s">
        <v>1869</v>
      </c>
      <c r="X33" s="1" t="s">
        <v>708</v>
      </c>
      <c r="Y33" s="1" t="s">
        <v>1902</v>
      </c>
      <c r="Z33" s="1" t="s">
        <v>353</v>
      </c>
      <c r="AA33" s="1" t="s">
        <v>80</v>
      </c>
      <c r="AB33" s="1" t="s">
        <v>2716</v>
      </c>
    </row>
    <row r="34" spans="1:28" ht="157.5" x14ac:dyDescent="0.25">
      <c r="A34" s="34" t="str">
        <f t="shared" si="1"/>
        <v>1. E.</v>
      </c>
      <c r="B34" s="34" t="str">
        <f t="shared" si="2"/>
        <v>17.7</v>
      </c>
      <c r="C34" s="1">
        <v>29</v>
      </c>
      <c r="D34" s="41">
        <v>43663</v>
      </c>
      <c r="E34" s="1" t="s">
        <v>1903</v>
      </c>
      <c r="F34" s="1" t="s">
        <v>741</v>
      </c>
      <c r="G34" s="1" t="s">
        <v>1850</v>
      </c>
      <c r="H34" s="1">
        <v>16</v>
      </c>
      <c r="I34" s="1" t="s">
        <v>353</v>
      </c>
      <c r="J34" s="1" t="s">
        <v>104</v>
      </c>
      <c r="K34" s="1" t="s">
        <v>105</v>
      </c>
      <c r="L34" s="1" t="s">
        <v>106</v>
      </c>
      <c r="M34" s="1"/>
      <c r="N34" s="1" t="s">
        <v>346</v>
      </c>
      <c r="O34" s="1" t="s">
        <v>346</v>
      </c>
      <c r="P34" s="1" t="s">
        <v>2715</v>
      </c>
      <c r="Q34" s="42">
        <f t="shared" si="3"/>
        <v>43663</v>
      </c>
      <c r="R34" s="41">
        <v>43663</v>
      </c>
      <c r="S34" s="41">
        <v>43663</v>
      </c>
      <c r="T34" s="43">
        <f t="shared" si="0"/>
        <v>0</v>
      </c>
      <c r="U34" s="44">
        <f t="shared" si="4"/>
        <v>0</v>
      </c>
      <c r="V34" s="45" t="s">
        <v>97</v>
      </c>
      <c r="W34" s="1" t="s">
        <v>1869</v>
      </c>
      <c r="X34" s="1" t="s">
        <v>708</v>
      </c>
      <c r="Y34" s="1" t="s">
        <v>1885</v>
      </c>
      <c r="Z34" s="1" t="s">
        <v>353</v>
      </c>
      <c r="AA34" s="1" t="s">
        <v>80</v>
      </c>
      <c r="AB34" s="1" t="s">
        <v>2716</v>
      </c>
    </row>
    <row r="35" spans="1:28" ht="157.5" x14ac:dyDescent="0.25">
      <c r="A35" s="34" t="str">
        <f t="shared" si="1"/>
        <v>1. E.</v>
      </c>
      <c r="B35" s="34" t="str">
        <f t="shared" si="2"/>
        <v>17.7</v>
      </c>
      <c r="C35" s="1">
        <v>30</v>
      </c>
      <c r="D35" s="41">
        <v>43663</v>
      </c>
      <c r="E35" s="1" t="s">
        <v>1904</v>
      </c>
      <c r="F35" s="1" t="s">
        <v>741</v>
      </c>
      <c r="G35" s="1" t="s">
        <v>1850</v>
      </c>
      <c r="H35" s="1">
        <v>16</v>
      </c>
      <c r="I35" s="1" t="s">
        <v>75</v>
      </c>
      <c r="J35" s="1" t="s">
        <v>104</v>
      </c>
      <c r="K35" s="1" t="s">
        <v>105</v>
      </c>
      <c r="L35" s="1" t="s">
        <v>106</v>
      </c>
      <c r="M35" s="1"/>
      <c r="N35" s="1" t="s">
        <v>346</v>
      </c>
      <c r="O35" s="1" t="s">
        <v>346</v>
      </c>
      <c r="P35" s="1" t="s">
        <v>2715</v>
      </c>
      <c r="Q35" s="42">
        <f t="shared" si="3"/>
        <v>43663</v>
      </c>
      <c r="R35" s="41">
        <v>43663</v>
      </c>
      <c r="S35" s="41">
        <v>43663</v>
      </c>
      <c r="T35" s="43">
        <f t="shared" si="0"/>
        <v>0</v>
      </c>
      <c r="U35" s="44">
        <f t="shared" si="4"/>
        <v>0</v>
      </c>
      <c r="V35" s="45" t="s">
        <v>97</v>
      </c>
      <c r="W35" s="1" t="s">
        <v>1869</v>
      </c>
      <c r="X35" s="1" t="s">
        <v>708</v>
      </c>
      <c r="Y35" s="1" t="s">
        <v>1885</v>
      </c>
      <c r="Z35" s="1" t="s">
        <v>353</v>
      </c>
      <c r="AA35" s="1" t="s">
        <v>80</v>
      </c>
      <c r="AB35" s="1" t="s">
        <v>2716</v>
      </c>
    </row>
    <row r="36" spans="1:28" ht="146.25" x14ac:dyDescent="0.25">
      <c r="A36" s="34" t="str">
        <f t="shared" si="1"/>
        <v>3. G.</v>
      </c>
      <c r="B36" s="34" t="str">
        <f t="shared" si="2"/>
        <v>17.7</v>
      </c>
      <c r="C36" s="1">
        <v>31</v>
      </c>
      <c r="D36" s="41">
        <v>43663</v>
      </c>
      <c r="E36" s="1" t="s">
        <v>1905</v>
      </c>
      <c r="F36" s="1" t="s">
        <v>1881</v>
      </c>
      <c r="G36" s="1" t="s">
        <v>1906</v>
      </c>
      <c r="H36" s="1" t="s">
        <v>80</v>
      </c>
      <c r="I36" s="1" t="s">
        <v>353</v>
      </c>
      <c r="J36" s="1" t="s">
        <v>644</v>
      </c>
      <c r="K36" s="1" t="s">
        <v>809</v>
      </c>
      <c r="L36" s="1" t="s">
        <v>111</v>
      </c>
      <c r="M36" s="1"/>
      <c r="N36" s="1" t="s">
        <v>346</v>
      </c>
      <c r="O36" s="1" t="s">
        <v>346</v>
      </c>
      <c r="P36" s="1" t="s">
        <v>2715</v>
      </c>
      <c r="Q36" s="42">
        <f t="shared" si="3"/>
        <v>43663</v>
      </c>
      <c r="R36" s="41">
        <v>43663</v>
      </c>
      <c r="S36" s="41">
        <v>43663</v>
      </c>
      <c r="T36" s="43">
        <f t="shared" si="0"/>
        <v>0</v>
      </c>
      <c r="U36" s="44">
        <f t="shared" si="4"/>
        <v>0</v>
      </c>
      <c r="V36" s="45" t="s">
        <v>97</v>
      </c>
      <c r="W36" s="1" t="s">
        <v>1869</v>
      </c>
      <c r="X36" s="1" t="s">
        <v>708</v>
      </c>
      <c r="Y36" s="1" t="s">
        <v>1907</v>
      </c>
      <c r="Z36" s="1" t="s">
        <v>353</v>
      </c>
      <c r="AA36" s="1" t="s">
        <v>1907</v>
      </c>
      <c r="AB36" s="1" t="s">
        <v>2716</v>
      </c>
    </row>
    <row r="37" spans="1:28" ht="135" x14ac:dyDescent="0.25">
      <c r="A37" s="34" t="str">
        <f t="shared" si="1"/>
        <v>4. I.</v>
      </c>
      <c r="B37" s="34" t="str">
        <f t="shared" si="2"/>
        <v>17.7</v>
      </c>
      <c r="C37" s="1">
        <v>32</v>
      </c>
      <c r="D37" s="41">
        <v>43663</v>
      </c>
      <c r="E37" s="1" t="s">
        <v>1908</v>
      </c>
      <c r="F37" s="1" t="s">
        <v>1881</v>
      </c>
      <c r="G37" s="1" t="s">
        <v>1906</v>
      </c>
      <c r="H37" s="1" t="s">
        <v>80</v>
      </c>
      <c r="I37" s="1" t="s">
        <v>75</v>
      </c>
      <c r="J37" s="1" t="s">
        <v>344</v>
      </c>
      <c r="K37" s="1" t="s">
        <v>345</v>
      </c>
      <c r="L37" s="1" t="s">
        <v>309</v>
      </c>
      <c r="M37" s="1"/>
      <c r="N37" s="1" t="s">
        <v>346</v>
      </c>
      <c r="O37" s="1" t="s">
        <v>346</v>
      </c>
      <c r="P37" s="1" t="s">
        <v>2715</v>
      </c>
      <c r="Q37" s="42">
        <f t="shared" si="3"/>
        <v>43663</v>
      </c>
      <c r="R37" s="41">
        <v>43663</v>
      </c>
      <c r="S37" s="41">
        <v>43663</v>
      </c>
      <c r="T37" s="43">
        <f t="shared" si="0"/>
        <v>0</v>
      </c>
      <c r="U37" s="44">
        <f t="shared" si="4"/>
        <v>0</v>
      </c>
      <c r="V37" s="45" t="s">
        <v>97</v>
      </c>
      <c r="W37" s="1" t="s">
        <v>1869</v>
      </c>
      <c r="X37" s="1" t="s">
        <v>708</v>
      </c>
      <c r="Y37" s="1" t="s">
        <v>1909</v>
      </c>
      <c r="Z37" s="1" t="s">
        <v>353</v>
      </c>
      <c r="AA37" s="1" t="s">
        <v>80</v>
      </c>
      <c r="AB37" s="1" t="s">
        <v>2716</v>
      </c>
    </row>
    <row r="38" spans="1:28" ht="225" x14ac:dyDescent="0.25">
      <c r="A38" s="34" t="str">
        <f t="shared" si="1"/>
        <v>2. F.</v>
      </c>
      <c r="B38" s="34" t="str">
        <f t="shared" si="2"/>
        <v>30.7</v>
      </c>
      <c r="C38" s="1">
        <v>33</v>
      </c>
      <c r="D38" s="41">
        <v>43663</v>
      </c>
      <c r="E38" s="1" t="s">
        <v>1910</v>
      </c>
      <c r="F38" s="1" t="s">
        <v>1881</v>
      </c>
      <c r="G38" s="1" t="s">
        <v>1906</v>
      </c>
      <c r="H38" s="1">
        <v>8</v>
      </c>
      <c r="I38" s="1" t="s">
        <v>353</v>
      </c>
      <c r="J38" s="1" t="s">
        <v>76</v>
      </c>
      <c r="K38" s="1" t="s">
        <v>811</v>
      </c>
      <c r="L38" s="1" t="s">
        <v>78</v>
      </c>
      <c r="M38" s="1" t="s">
        <v>2370</v>
      </c>
      <c r="N38" s="1" t="s">
        <v>95</v>
      </c>
      <c r="O38" s="1" t="s">
        <v>95</v>
      </c>
      <c r="P38" s="1" t="s">
        <v>1911</v>
      </c>
      <c r="Q38" s="42">
        <f t="shared" si="3"/>
        <v>43663</v>
      </c>
      <c r="R38" s="41">
        <v>43676</v>
      </c>
      <c r="S38" s="41">
        <v>43665</v>
      </c>
      <c r="T38" s="43">
        <f t="shared" si="0"/>
        <v>13</v>
      </c>
      <c r="U38" s="44">
        <f t="shared" si="4"/>
        <v>2</v>
      </c>
      <c r="V38" s="45" t="s">
        <v>97</v>
      </c>
      <c r="W38" s="1" t="s">
        <v>1869</v>
      </c>
      <c r="X38" s="1" t="s">
        <v>1912</v>
      </c>
      <c r="Y38" s="1" t="s">
        <v>1913</v>
      </c>
      <c r="Z38" s="1" t="s">
        <v>353</v>
      </c>
      <c r="AA38" s="1" t="s">
        <v>80</v>
      </c>
      <c r="AB38" s="1" t="s">
        <v>2716</v>
      </c>
    </row>
    <row r="39" spans="1:28" ht="157.5" x14ac:dyDescent="0.25">
      <c r="A39" s="34" t="str">
        <f t="shared" si="1"/>
        <v>2. F.</v>
      </c>
      <c r="B39" s="34" t="str">
        <f t="shared" si="2"/>
        <v>17.7</v>
      </c>
      <c r="C39" s="1">
        <v>34</v>
      </c>
      <c r="D39" s="41">
        <v>43663</v>
      </c>
      <c r="E39" s="1" t="s">
        <v>1914</v>
      </c>
      <c r="F39" s="1" t="s">
        <v>1881</v>
      </c>
      <c r="G39" s="1" t="s">
        <v>1915</v>
      </c>
      <c r="H39" s="1">
        <v>2</v>
      </c>
      <c r="I39" s="1" t="s">
        <v>75</v>
      </c>
      <c r="J39" s="1" t="s">
        <v>76</v>
      </c>
      <c r="K39" s="1" t="s">
        <v>811</v>
      </c>
      <c r="L39" s="1" t="s">
        <v>78</v>
      </c>
      <c r="M39" s="1"/>
      <c r="N39" s="1" t="s">
        <v>346</v>
      </c>
      <c r="O39" s="1" t="s">
        <v>346</v>
      </c>
      <c r="P39" s="1" t="s">
        <v>2715</v>
      </c>
      <c r="Q39" s="42">
        <f t="shared" si="3"/>
        <v>43663</v>
      </c>
      <c r="R39" s="41">
        <v>43663</v>
      </c>
      <c r="S39" s="41">
        <v>43663</v>
      </c>
      <c r="T39" s="43">
        <f t="shared" si="0"/>
        <v>0</v>
      </c>
      <c r="U39" s="44">
        <f t="shared" si="4"/>
        <v>0</v>
      </c>
      <c r="V39" s="45" t="s">
        <v>97</v>
      </c>
      <c r="W39" s="1" t="s">
        <v>1869</v>
      </c>
      <c r="X39" s="1" t="s">
        <v>708</v>
      </c>
      <c r="Y39" s="1" t="s">
        <v>1916</v>
      </c>
      <c r="Z39" s="1" t="s">
        <v>353</v>
      </c>
      <c r="AA39" s="1" t="s">
        <v>80</v>
      </c>
      <c r="AB39" s="1" t="s">
        <v>2716</v>
      </c>
    </row>
    <row r="40" spans="1:28" ht="213.75" x14ac:dyDescent="0.25">
      <c r="A40" s="34" t="str">
        <f t="shared" si="1"/>
        <v>2. F.</v>
      </c>
      <c r="B40" s="34" t="str">
        <f t="shared" si="2"/>
        <v>30.7</v>
      </c>
      <c r="C40" s="1">
        <v>35</v>
      </c>
      <c r="D40" s="41">
        <v>43663</v>
      </c>
      <c r="E40" s="1" t="s">
        <v>1914</v>
      </c>
      <c r="F40" s="1" t="s">
        <v>1881</v>
      </c>
      <c r="G40" s="1" t="s">
        <v>1915</v>
      </c>
      <c r="H40" s="1">
        <v>16</v>
      </c>
      <c r="I40" s="1" t="s">
        <v>353</v>
      </c>
      <c r="J40" s="1" t="s">
        <v>76</v>
      </c>
      <c r="K40" s="1" t="s">
        <v>811</v>
      </c>
      <c r="L40" s="1" t="s">
        <v>78</v>
      </c>
      <c r="M40" s="1" t="s">
        <v>2372</v>
      </c>
      <c r="N40" s="1" t="s">
        <v>95</v>
      </c>
      <c r="O40" s="1" t="s">
        <v>95</v>
      </c>
      <c r="P40" s="1" t="s">
        <v>2717</v>
      </c>
      <c r="Q40" s="42">
        <f t="shared" si="3"/>
        <v>43663</v>
      </c>
      <c r="R40" s="41">
        <v>43676</v>
      </c>
      <c r="S40" s="41">
        <v>43676</v>
      </c>
      <c r="T40" s="43">
        <f t="shared" si="0"/>
        <v>13</v>
      </c>
      <c r="U40" s="44">
        <f t="shared" si="4"/>
        <v>13</v>
      </c>
      <c r="V40" s="45" t="s">
        <v>97</v>
      </c>
      <c r="W40" s="1" t="s">
        <v>1869</v>
      </c>
      <c r="X40" s="1" t="s">
        <v>1917</v>
      </c>
      <c r="Y40" s="1" t="s">
        <v>1918</v>
      </c>
      <c r="Z40" s="1" t="s">
        <v>353</v>
      </c>
      <c r="AA40" s="1" t="s">
        <v>80</v>
      </c>
      <c r="AB40" s="1" t="s">
        <v>2716</v>
      </c>
    </row>
    <row r="41" spans="1:28" ht="202.5" x14ac:dyDescent="0.25">
      <c r="A41" s="34" t="str">
        <f t="shared" si="1"/>
        <v>2. F.</v>
      </c>
      <c r="B41" s="34" t="str">
        <f t="shared" si="2"/>
        <v>8.8</v>
      </c>
      <c r="C41" s="1">
        <v>36</v>
      </c>
      <c r="D41" s="41">
        <v>43663</v>
      </c>
      <c r="E41" s="1" t="s">
        <v>1919</v>
      </c>
      <c r="F41" s="1" t="s">
        <v>741</v>
      </c>
      <c r="G41" s="1" t="s">
        <v>1920</v>
      </c>
      <c r="H41" s="1">
        <v>7</v>
      </c>
      <c r="I41" s="1" t="s">
        <v>75</v>
      </c>
      <c r="J41" s="1" t="s">
        <v>76</v>
      </c>
      <c r="K41" s="1" t="s">
        <v>811</v>
      </c>
      <c r="L41" s="1" t="s">
        <v>78</v>
      </c>
      <c r="M41" s="1" t="s">
        <v>2371</v>
      </c>
      <c r="N41" s="1" t="s">
        <v>95</v>
      </c>
      <c r="O41" s="1" t="s">
        <v>95</v>
      </c>
      <c r="P41" s="1" t="s">
        <v>2718</v>
      </c>
      <c r="Q41" s="42">
        <f t="shared" si="3"/>
        <v>43663</v>
      </c>
      <c r="R41" s="41">
        <v>43685</v>
      </c>
      <c r="S41" s="41">
        <v>43677</v>
      </c>
      <c r="T41" s="43">
        <f t="shared" si="0"/>
        <v>22</v>
      </c>
      <c r="U41" s="44">
        <f t="shared" si="4"/>
        <v>14</v>
      </c>
      <c r="V41" s="45" t="s">
        <v>97</v>
      </c>
      <c r="W41" s="1" t="s">
        <v>1921</v>
      </c>
      <c r="X41" s="1" t="s">
        <v>1922</v>
      </c>
      <c r="Y41" s="1" t="s">
        <v>1923</v>
      </c>
      <c r="Z41" s="1" t="s">
        <v>353</v>
      </c>
      <c r="AA41" s="1" t="s">
        <v>80</v>
      </c>
      <c r="AB41" s="1" t="s">
        <v>2716</v>
      </c>
    </row>
    <row r="42" spans="1:28" ht="213.75" x14ac:dyDescent="0.25">
      <c r="A42" s="34" t="str">
        <f t="shared" si="1"/>
        <v>2. F.</v>
      </c>
      <c r="B42" s="34" t="str">
        <f t="shared" si="2"/>
        <v>8.8</v>
      </c>
      <c r="C42" s="1">
        <v>37</v>
      </c>
      <c r="D42" s="41">
        <v>43663</v>
      </c>
      <c r="E42" s="1" t="s">
        <v>1924</v>
      </c>
      <c r="F42" s="1" t="s">
        <v>741</v>
      </c>
      <c r="G42" s="1" t="s">
        <v>1920</v>
      </c>
      <c r="H42" s="1">
        <v>5</v>
      </c>
      <c r="I42" s="1" t="s">
        <v>353</v>
      </c>
      <c r="J42" s="1" t="s">
        <v>76</v>
      </c>
      <c r="K42" s="1" t="s">
        <v>811</v>
      </c>
      <c r="L42" s="1" t="s">
        <v>78</v>
      </c>
      <c r="M42" s="1" t="s">
        <v>2371</v>
      </c>
      <c r="N42" s="1" t="s">
        <v>95</v>
      </c>
      <c r="O42" s="1" t="s">
        <v>95</v>
      </c>
      <c r="P42" s="1" t="s">
        <v>1925</v>
      </c>
      <c r="Q42" s="42">
        <f t="shared" si="3"/>
        <v>43663</v>
      </c>
      <c r="R42" s="41">
        <v>43685</v>
      </c>
      <c r="S42" s="41">
        <v>43677</v>
      </c>
      <c r="T42" s="43">
        <f t="shared" si="0"/>
        <v>22</v>
      </c>
      <c r="U42" s="44">
        <f t="shared" si="4"/>
        <v>14</v>
      </c>
      <c r="V42" s="45" t="s">
        <v>97</v>
      </c>
      <c r="W42" s="1" t="s">
        <v>1869</v>
      </c>
      <c r="X42" s="1" t="s">
        <v>1926</v>
      </c>
      <c r="Y42" s="1" t="s">
        <v>1927</v>
      </c>
      <c r="Z42" s="1" t="s">
        <v>353</v>
      </c>
      <c r="AA42" s="1" t="s">
        <v>80</v>
      </c>
      <c r="AB42" s="1" t="s">
        <v>2716</v>
      </c>
    </row>
    <row r="43" spans="1:28" ht="157.5" x14ac:dyDescent="0.25">
      <c r="A43" s="34" t="str">
        <f t="shared" si="1"/>
        <v>3. G.</v>
      </c>
      <c r="B43" s="34" t="str">
        <f t="shared" si="2"/>
        <v>17.7</v>
      </c>
      <c r="C43" s="1">
        <v>38</v>
      </c>
      <c r="D43" s="41">
        <v>43663</v>
      </c>
      <c r="E43" s="1" t="s">
        <v>1928</v>
      </c>
      <c r="F43" s="1" t="s">
        <v>741</v>
      </c>
      <c r="G43" s="1" t="s">
        <v>1920</v>
      </c>
      <c r="H43" s="1" t="s">
        <v>80</v>
      </c>
      <c r="I43" s="1" t="s">
        <v>75</v>
      </c>
      <c r="J43" s="1" t="s">
        <v>644</v>
      </c>
      <c r="K43" s="1" t="s">
        <v>809</v>
      </c>
      <c r="L43" s="1" t="s">
        <v>111</v>
      </c>
      <c r="M43" s="1"/>
      <c r="N43" s="1" t="s">
        <v>346</v>
      </c>
      <c r="O43" s="1" t="s">
        <v>346</v>
      </c>
      <c r="P43" s="1" t="s">
        <v>2715</v>
      </c>
      <c r="Q43" s="42">
        <f t="shared" si="3"/>
        <v>43663</v>
      </c>
      <c r="R43" s="41">
        <v>43663</v>
      </c>
      <c r="S43" s="41">
        <v>43663</v>
      </c>
      <c r="T43" s="43">
        <f t="shared" si="0"/>
        <v>0</v>
      </c>
      <c r="U43" s="44">
        <f t="shared" si="4"/>
        <v>0</v>
      </c>
      <c r="V43" s="45" t="s">
        <v>97</v>
      </c>
      <c r="W43" s="1" t="s">
        <v>1869</v>
      </c>
      <c r="X43" s="1" t="s">
        <v>708</v>
      </c>
      <c r="Y43" s="1" t="s">
        <v>1929</v>
      </c>
      <c r="Z43" s="1" t="s">
        <v>353</v>
      </c>
      <c r="AA43" s="1" t="s">
        <v>1929</v>
      </c>
      <c r="AB43" s="1" t="s">
        <v>2716</v>
      </c>
    </row>
    <row r="44" spans="1:28" ht="123.75" x14ac:dyDescent="0.25">
      <c r="A44" s="34" t="str">
        <f t="shared" si="1"/>
        <v>2. F.</v>
      </c>
      <c r="B44" s="34" t="str">
        <f t="shared" si="2"/>
        <v>18.7</v>
      </c>
      <c r="C44" s="1">
        <v>39</v>
      </c>
      <c r="D44" s="41">
        <v>43664</v>
      </c>
      <c r="E44" s="1" t="s">
        <v>1930</v>
      </c>
      <c r="F44" s="1" t="s">
        <v>741</v>
      </c>
      <c r="G44" s="1" t="s">
        <v>1850</v>
      </c>
      <c r="H44" s="1">
        <v>1</v>
      </c>
      <c r="I44" s="1" t="s">
        <v>353</v>
      </c>
      <c r="J44" s="1" t="s">
        <v>76</v>
      </c>
      <c r="K44" s="1" t="s">
        <v>811</v>
      </c>
      <c r="L44" s="1" t="s">
        <v>78</v>
      </c>
      <c r="M44" s="1"/>
      <c r="N44" s="1" t="s">
        <v>346</v>
      </c>
      <c r="O44" s="1" t="s">
        <v>346</v>
      </c>
      <c r="P44" s="1" t="s">
        <v>2715</v>
      </c>
      <c r="Q44" s="42">
        <f t="shared" si="3"/>
        <v>43664</v>
      </c>
      <c r="R44" s="41">
        <v>43664</v>
      </c>
      <c r="S44" s="41">
        <v>43664</v>
      </c>
      <c r="T44" s="43">
        <f t="shared" si="0"/>
        <v>0</v>
      </c>
      <c r="U44" s="44">
        <f t="shared" si="4"/>
        <v>0</v>
      </c>
      <c r="V44" s="45" t="s">
        <v>97</v>
      </c>
      <c r="W44" s="1" t="s">
        <v>1869</v>
      </c>
      <c r="X44" s="1" t="s">
        <v>708</v>
      </c>
      <c r="Y44" s="1" t="s">
        <v>1931</v>
      </c>
      <c r="Z44" s="1" t="s">
        <v>353</v>
      </c>
      <c r="AA44" s="1" t="s">
        <v>80</v>
      </c>
      <c r="AB44" s="1" t="s">
        <v>2716</v>
      </c>
    </row>
    <row r="45" spans="1:28" ht="146.25" x14ac:dyDescent="0.25">
      <c r="A45" s="34" t="str">
        <f t="shared" si="1"/>
        <v>4. I.</v>
      </c>
      <c r="B45" s="34" t="str">
        <f t="shared" si="2"/>
        <v>18.7</v>
      </c>
      <c r="C45" s="1">
        <v>40</v>
      </c>
      <c r="D45" s="41">
        <v>43664</v>
      </c>
      <c r="E45" s="1" t="s">
        <v>1932</v>
      </c>
      <c r="F45" s="1" t="s">
        <v>741</v>
      </c>
      <c r="G45" s="1" t="s">
        <v>1850</v>
      </c>
      <c r="H45" s="1" t="s">
        <v>80</v>
      </c>
      <c r="I45" s="1" t="s">
        <v>75</v>
      </c>
      <c r="J45" s="1" t="s">
        <v>344</v>
      </c>
      <c r="K45" s="1" t="s">
        <v>345</v>
      </c>
      <c r="L45" s="1" t="s">
        <v>309</v>
      </c>
      <c r="M45" s="1"/>
      <c r="N45" s="1" t="s">
        <v>346</v>
      </c>
      <c r="O45" s="1" t="s">
        <v>346</v>
      </c>
      <c r="P45" s="1" t="s">
        <v>2715</v>
      </c>
      <c r="Q45" s="42">
        <f t="shared" si="3"/>
        <v>43664</v>
      </c>
      <c r="R45" s="41">
        <v>43664</v>
      </c>
      <c r="S45" s="41">
        <v>43664</v>
      </c>
      <c r="T45" s="43">
        <f t="shared" si="0"/>
        <v>0</v>
      </c>
      <c r="U45" s="44">
        <f t="shared" si="4"/>
        <v>0</v>
      </c>
      <c r="V45" s="45" t="s">
        <v>97</v>
      </c>
      <c r="W45" s="1" t="s">
        <v>1869</v>
      </c>
      <c r="X45" s="1" t="s">
        <v>708</v>
      </c>
      <c r="Y45" s="1" t="s">
        <v>1933</v>
      </c>
      <c r="Z45" s="1" t="s">
        <v>353</v>
      </c>
      <c r="AA45" s="1" t="s">
        <v>80</v>
      </c>
      <c r="AB45" s="1" t="s">
        <v>2716</v>
      </c>
    </row>
    <row r="46" spans="1:28" ht="123.75" x14ac:dyDescent="0.25">
      <c r="A46" s="34" t="str">
        <f t="shared" si="1"/>
        <v>3. G.</v>
      </c>
      <c r="B46" s="34" t="str">
        <f t="shared" si="2"/>
        <v>18.7</v>
      </c>
      <c r="C46" s="1">
        <v>41</v>
      </c>
      <c r="D46" s="41">
        <v>43664</v>
      </c>
      <c r="E46" s="1" t="s">
        <v>1934</v>
      </c>
      <c r="F46" s="1" t="s">
        <v>741</v>
      </c>
      <c r="G46" s="1" t="s">
        <v>1850</v>
      </c>
      <c r="H46" s="1" t="s">
        <v>80</v>
      </c>
      <c r="I46" s="1" t="s">
        <v>353</v>
      </c>
      <c r="J46" s="1" t="s">
        <v>644</v>
      </c>
      <c r="K46" s="1" t="s">
        <v>809</v>
      </c>
      <c r="L46" s="1" t="s">
        <v>111</v>
      </c>
      <c r="M46" s="1"/>
      <c r="N46" s="1" t="s">
        <v>346</v>
      </c>
      <c r="O46" s="1" t="s">
        <v>346</v>
      </c>
      <c r="P46" s="1" t="s">
        <v>2715</v>
      </c>
      <c r="Q46" s="42">
        <f t="shared" si="3"/>
        <v>43664</v>
      </c>
      <c r="R46" s="41">
        <v>43664</v>
      </c>
      <c r="S46" s="41">
        <v>43664</v>
      </c>
      <c r="T46" s="43">
        <f t="shared" si="0"/>
        <v>0</v>
      </c>
      <c r="U46" s="44">
        <f t="shared" si="4"/>
        <v>0</v>
      </c>
      <c r="V46" s="45" t="s">
        <v>97</v>
      </c>
      <c r="W46" s="1" t="s">
        <v>1869</v>
      </c>
      <c r="X46" s="1" t="s">
        <v>708</v>
      </c>
      <c r="Y46" s="1" t="s">
        <v>1935</v>
      </c>
      <c r="Z46" s="1" t="s">
        <v>353</v>
      </c>
      <c r="AA46" s="1" t="s">
        <v>80</v>
      </c>
      <c r="AB46" s="1" t="s">
        <v>2716</v>
      </c>
    </row>
    <row r="47" spans="1:28" ht="56.25" x14ac:dyDescent="0.25">
      <c r="A47" s="34" t="str">
        <f t="shared" si="1"/>
        <v>3. G.</v>
      </c>
      <c r="B47" s="34" t="str">
        <f t="shared" si="2"/>
        <v>18.7</v>
      </c>
      <c r="C47" s="1">
        <v>42</v>
      </c>
      <c r="D47" s="41">
        <v>43664</v>
      </c>
      <c r="E47" s="1" t="s">
        <v>1936</v>
      </c>
      <c r="F47" s="1" t="s">
        <v>741</v>
      </c>
      <c r="G47" s="1" t="s">
        <v>742</v>
      </c>
      <c r="H47" s="1" t="s">
        <v>80</v>
      </c>
      <c r="I47" s="1" t="s">
        <v>75</v>
      </c>
      <c r="J47" s="1" t="s">
        <v>644</v>
      </c>
      <c r="K47" s="1" t="s">
        <v>809</v>
      </c>
      <c r="L47" s="1" t="s">
        <v>111</v>
      </c>
      <c r="M47" s="1"/>
      <c r="N47" s="1" t="s">
        <v>346</v>
      </c>
      <c r="O47" s="1" t="s">
        <v>346</v>
      </c>
      <c r="P47" s="1" t="s">
        <v>2715</v>
      </c>
      <c r="Q47" s="42">
        <f t="shared" si="3"/>
        <v>43664</v>
      </c>
      <c r="R47" s="41">
        <v>43664</v>
      </c>
      <c r="S47" s="41">
        <v>43664</v>
      </c>
      <c r="T47" s="43">
        <f t="shared" si="0"/>
        <v>0</v>
      </c>
      <c r="U47" s="44">
        <f t="shared" si="4"/>
        <v>0</v>
      </c>
      <c r="V47" s="45" t="s">
        <v>97</v>
      </c>
      <c r="W47" s="1" t="s">
        <v>1869</v>
      </c>
      <c r="X47" s="1" t="s">
        <v>708</v>
      </c>
      <c r="Y47" s="1" t="s">
        <v>1937</v>
      </c>
      <c r="Z47" s="1" t="s">
        <v>414</v>
      </c>
      <c r="AA47" s="1" t="s">
        <v>80</v>
      </c>
      <c r="AB47" s="1" t="s">
        <v>2716</v>
      </c>
    </row>
    <row r="48" spans="1:28" ht="45" x14ac:dyDescent="0.25">
      <c r="A48" s="34" t="str">
        <f t="shared" si="1"/>
        <v>4. I.</v>
      </c>
      <c r="B48" s="34" t="str">
        <f t="shared" si="2"/>
        <v>19.7</v>
      </c>
      <c r="C48" s="1">
        <v>43</v>
      </c>
      <c r="D48" s="41">
        <v>43665</v>
      </c>
      <c r="E48" s="1" t="s">
        <v>1867</v>
      </c>
      <c r="F48" s="1" t="s">
        <v>1881</v>
      </c>
      <c r="G48" s="1" t="s">
        <v>1877</v>
      </c>
      <c r="H48" s="1" t="s">
        <v>80</v>
      </c>
      <c r="I48" s="1" t="s">
        <v>353</v>
      </c>
      <c r="J48" s="1" t="s">
        <v>344</v>
      </c>
      <c r="K48" s="1" t="s">
        <v>345</v>
      </c>
      <c r="L48" s="1" t="s">
        <v>309</v>
      </c>
      <c r="M48" s="1"/>
      <c r="N48" s="1" t="s">
        <v>346</v>
      </c>
      <c r="O48" s="1" t="s">
        <v>346</v>
      </c>
      <c r="P48" s="1" t="s">
        <v>2715</v>
      </c>
      <c r="Q48" s="42">
        <f t="shared" si="3"/>
        <v>43665</v>
      </c>
      <c r="R48" s="41">
        <v>43665</v>
      </c>
      <c r="S48" s="41">
        <v>43665</v>
      </c>
      <c r="T48" s="43">
        <f t="shared" si="0"/>
        <v>0</v>
      </c>
      <c r="U48" s="44">
        <f t="shared" si="4"/>
        <v>0</v>
      </c>
      <c r="V48" s="45" t="s">
        <v>97</v>
      </c>
      <c r="W48" s="1" t="s">
        <v>1869</v>
      </c>
      <c r="X48" s="1" t="s">
        <v>708</v>
      </c>
      <c r="Y48" s="1" t="s">
        <v>1938</v>
      </c>
      <c r="Z48" s="1" t="s">
        <v>404</v>
      </c>
      <c r="AA48" s="1" t="s">
        <v>80</v>
      </c>
      <c r="AB48" s="1" t="s">
        <v>2716</v>
      </c>
    </row>
    <row r="49" spans="1:28" ht="123.75" x14ac:dyDescent="0.25">
      <c r="A49" s="34" t="str">
        <f t="shared" si="1"/>
        <v>4. I.</v>
      </c>
      <c r="B49" s="34" t="str">
        <f t="shared" si="2"/>
        <v>19.7</v>
      </c>
      <c r="C49" s="1">
        <v>44</v>
      </c>
      <c r="D49" s="41">
        <v>43665</v>
      </c>
      <c r="E49" s="1" t="s">
        <v>1939</v>
      </c>
      <c r="F49" s="1" t="s">
        <v>1881</v>
      </c>
      <c r="G49" s="1" t="s">
        <v>1877</v>
      </c>
      <c r="H49" s="1" t="s">
        <v>80</v>
      </c>
      <c r="I49" s="1" t="s">
        <v>75</v>
      </c>
      <c r="J49" s="1" t="s">
        <v>344</v>
      </c>
      <c r="K49" s="1" t="s">
        <v>345</v>
      </c>
      <c r="L49" s="1" t="s">
        <v>309</v>
      </c>
      <c r="M49" s="1"/>
      <c r="N49" s="1" t="s">
        <v>346</v>
      </c>
      <c r="O49" s="1" t="s">
        <v>346</v>
      </c>
      <c r="P49" s="1" t="s">
        <v>2715</v>
      </c>
      <c r="Q49" s="42">
        <f t="shared" si="3"/>
        <v>43665</v>
      </c>
      <c r="R49" s="41">
        <v>43665</v>
      </c>
      <c r="S49" s="41">
        <v>43665</v>
      </c>
      <c r="T49" s="43">
        <f t="shared" si="0"/>
        <v>0</v>
      </c>
      <c r="U49" s="44">
        <f t="shared" si="4"/>
        <v>0</v>
      </c>
      <c r="V49" s="45" t="s">
        <v>97</v>
      </c>
      <c r="W49" s="1" t="s">
        <v>1869</v>
      </c>
      <c r="X49" s="1" t="s">
        <v>708</v>
      </c>
      <c r="Y49" s="1" t="s">
        <v>1940</v>
      </c>
      <c r="Z49" s="1" t="s">
        <v>353</v>
      </c>
      <c r="AA49" s="1" t="s">
        <v>80</v>
      </c>
      <c r="AB49" s="1" t="s">
        <v>2716</v>
      </c>
    </row>
    <row r="50" spans="1:28" ht="135" x14ac:dyDescent="0.25">
      <c r="A50" s="34" t="str">
        <f t="shared" si="1"/>
        <v>4. I.</v>
      </c>
      <c r="B50" s="34" t="str">
        <f t="shared" si="2"/>
        <v>19.7</v>
      </c>
      <c r="C50" s="1">
        <v>45</v>
      </c>
      <c r="D50" s="41">
        <v>43665</v>
      </c>
      <c r="E50" s="1" t="s">
        <v>1941</v>
      </c>
      <c r="F50" s="1" t="s">
        <v>1881</v>
      </c>
      <c r="G50" s="1" t="s">
        <v>1877</v>
      </c>
      <c r="H50" s="1" t="s">
        <v>80</v>
      </c>
      <c r="I50" s="1" t="s">
        <v>353</v>
      </c>
      <c r="J50" s="1" t="s">
        <v>344</v>
      </c>
      <c r="K50" s="1" t="s">
        <v>345</v>
      </c>
      <c r="L50" s="1" t="s">
        <v>309</v>
      </c>
      <c r="M50" s="1"/>
      <c r="N50" s="1" t="s">
        <v>346</v>
      </c>
      <c r="O50" s="1" t="s">
        <v>346</v>
      </c>
      <c r="P50" s="1" t="s">
        <v>2715</v>
      </c>
      <c r="Q50" s="42">
        <f t="shared" si="3"/>
        <v>43665</v>
      </c>
      <c r="R50" s="41">
        <v>43665</v>
      </c>
      <c r="S50" s="41">
        <v>43665</v>
      </c>
      <c r="T50" s="43">
        <f t="shared" si="0"/>
        <v>0</v>
      </c>
      <c r="U50" s="44">
        <f t="shared" si="4"/>
        <v>0</v>
      </c>
      <c r="V50" s="45" t="s">
        <v>97</v>
      </c>
      <c r="W50" s="1" t="s">
        <v>1869</v>
      </c>
      <c r="X50" s="1" t="s">
        <v>708</v>
      </c>
      <c r="Y50" s="1" t="s">
        <v>1942</v>
      </c>
      <c r="Z50" s="1" t="s">
        <v>353</v>
      </c>
      <c r="AA50" s="1" t="s">
        <v>80</v>
      </c>
      <c r="AB50" s="1" t="s">
        <v>2716</v>
      </c>
    </row>
    <row r="51" spans="1:28" ht="135" x14ac:dyDescent="0.25">
      <c r="A51" s="34" t="str">
        <f t="shared" si="1"/>
        <v>6. G.</v>
      </c>
      <c r="B51" s="34" t="str">
        <f t="shared" si="2"/>
        <v>19.7</v>
      </c>
      <c r="C51" s="1">
        <v>46</v>
      </c>
      <c r="D51" s="41">
        <v>43665</v>
      </c>
      <c r="E51" s="1" t="s">
        <v>1943</v>
      </c>
      <c r="F51" s="1" t="s">
        <v>741</v>
      </c>
      <c r="G51" s="1" t="s">
        <v>1850</v>
      </c>
      <c r="H51" s="1" t="s">
        <v>80</v>
      </c>
      <c r="I51" s="1" t="s">
        <v>75</v>
      </c>
      <c r="J51" s="1" t="s">
        <v>222</v>
      </c>
      <c r="K51" s="1" t="s">
        <v>696</v>
      </c>
      <c r="L51" s="1" t="s">
        <v>111</v>
      </c>
      <c r="M51" s="1"/>
      <c r="N51" s="1" t="s">
        <v>346</v>
      </c>
      <c r="O51" s="1" t="s">
        <v>346</v>
      </c>
      <c r="P51" s="1" t="s">
        <v>2715</v>
      </c>
      <c r="Q51" s="42">
        <f t="shared" si="3"/>
        <v>43665</v>
      </c>
      <c r="R51" s="41">
        <v>43665</v>
      </c>
      <c r="S51" s="41">
        <v>43665</v>
      </c>
      <c r="T51" s="43">
        <f t="shared" si="0"/>
        <v>0</v>
      </c>
      <c r="U51" s="44">
        <f t="shared" si="4"/>
        <v>0</v>
      </c>
      <c r="V51" s="45" t="s">
        <v>97</v>
      </c>
      <c r="W51" s="1" t="s">
        <v>1869</v>
      </c>
      <c r="X51" s="1" t="s">
        <v>708</v>
      </c>
      <c r="Y51" s="1" t="s">
        <v>1944</v>
      </c>
      <c r="Z51" s="1" t="s">
        <v>353</v>
      </c>
      <c r="AA51" s="1" t="s">
        <v>80</v>
      </c>
      <c r="AB51" s="1" t="s">
        <v>2716</v>
      </c>
    </row>
    <row r="52" spans="1:28" ht="90" x14ac:dyDescent="0.25">
      <c r="A52" s="34" t="str">
        <f t="shared" si="1"/>
        <v>2. F.</v>
      </c>
      <c r="B52" s="34" t="str">
        <f t="shared" si="2"/>
        <v>22.7</v>
      </c>
      <c r="C52" s="1">
        <v>47</v>
      </c>
      <c r="D52" s="41">
        <v>43668</v>
      </c>
      <c r="E52" s="1" t="s">
        <v>1869</v>
      </c>
      <c r="F52" s="1" t="s">
        <v>741</v>
      </c>
      <c r="G52" s="1" t="s">
        <v>1850</v>
      </c>
      <c r="H52" s="1">
        <v>1</v>
      </c>
      <c r="I52" s="1" t="s">
        <v>353</v>
      </c>
      <c r="J52" s="1" t="s">
        <v>76</v>
      </c>
      <c r="K52" s="1" t="s">
        <v>811</v>
      </c>
      <c r="L52" s="1" t="s">
        <v>78</v>
      </c>
      <c r="M52" s="1"/>
      <c r="N52" s="1" t="s">
        <v>346</v>
      </c>
      <c r="O52" s="1" t="s">
        <v>346</v>
      </c>
      <c r="P52" s="1" t="s">
        <v>2715</v>
      </c>
      <c r="Q52" s="42">
        <f t="shared" si="3"/>
        <v>43668</v>
      </c>
      <c r="R52" s="41">
        <v>43668</v>
      </c>
      <c r="S52" s="41">
        <v>43668</v>
      </c>
      <c r="T52" s="43">
        <f t="shared" si="0"/>
        <v>0</v>
      </c>
      <c r="U52" s="44">
        <f t="shared" si="4"/>
        <v>0</v>
      </c>
      <c r="V52" s="45" t="s">
        <v>97</v>
      </c>
      <c r="W52" s="1" t="s">
        <v>1869</v>
      </c>
      <c r="X52" s="1" t="s">
        <v>708</v>
      </c>
      <c r="Y52" s="1" t="s">
        <v>1945</v>
      </c>
      <c r="Z52" s="1" t="s">
        <v>353</v>
      </c>
      <c r="AA52" s="1" t="s">
        <v>1945</v>
      </c>
      <c r="AB52" s="1" t="s">
        <v>2716</v>
      </c>
    </row>
    <row r="53" spans="1:28" ht="78.75" x14ac:dyDescent="0.25">
      <c r="A53" s="34" t="str">
        <f t="shared" si="1"/>
        <v>2. F.</v>
      </c>
      <c r="B53" s="34" t="str">
        <f t="shared" si="2"/>
        <v>22.7</v>
      </c>
      <c r="C53" s="1">
        <v>48</v>
      </c>
      <c r="D53" s="41">
        <v>43668</v>
      </c>
      <c r="E53" s="1" t="s">
        <v>1869</v>
      </c>
      <c r="F53" s="1" t="s">
        <v>741</v>
      </c>
      <c r="G53" s="1" t="s">
        <v>1850</v>
      </c>
      <c r="H53" s="1">
        <v>1</v>
      </c>
      <c r="I53" s="1" t="s">
        <v>75</v>
      </c>
      <c r="J53" s="1" t="s">
        <v>76</v>
      </c>
      <c r="K53" s="1" t="s">
        <v>811</v>
      </c>
      <c r="L53" s="1" t="s">
        <v>78</v>
      </c>
      <c r="M53" s="1"/>
      <c r="N53" s="1" t="s">
        <v>346</v>
      </c>
      <c r="O53" s="1" t="s">
        <v>346</v>
      </c>
      <c r="P53" s="1" t="s">
        <v>2715</v>
      </c>
      <c r="Q53" s="42">
        <f t="shared" si="3"/>
        <v>43668</v>
      </c>
      <c r="R53" s="41">
        <v>43668</v>
      </c>
      <c r="S53" s="41">
        <v>43668</v>
      </c>
      <c r="T53" s="43">
        <f t="shared" si="0"/>
        <v>0</v>
      </c>
      <c r="U53" s="44">
        <f t="shared" si="4"/>
        <v>0</v>
      </c>
      <c r="V53" s="45" t="s">
        <v>97</v>
      </c>
      <c r="W53" s="1" t="s">
        <v>1869</v>
      </c>
      <c r="X53" s="1" t="s">
        <v>708</v>
      </c>
      <c r="Y53" s="1" t="s">
        <v>1946</v>
      </c>
      <c r="Z53" s="1" t="s">
        <v>353</v>
      </c>
      <c r="AA53" s="1" t="s">
        <v>80</v>
      </c>
      <c r="AB53" s="1" t="s">
        <v>2716</v>
      </c>
    </row>
    <row r="54" spans="1:28" ht="78.75" x14ac:dyDescent="0.25">
      <c r="A54" s="34" t="str">
        <f t="shared" si="1"/>
        <v>4. I.</v>
      </c>
      <c r="B54" s="34" t="str">
        <f t="shared" si="2"/>
        <v>22.7</v>
      </c>
      <c r="C54" s="1">
        <v>49</v>
      </c>
      <c r="D54" s="41">
        <v>43668</v>
      </c>
      <c r="E54" s="1" t="s">
        <v>1869</v>
      </c>
      <c r="F54" s="1" t="s">
        <v>741</v>
      </c>
      <c r="G54" s="1" t="s">
        <v>1850</v>
      </c>
      <c r="H54" s="1" t="s">
        <v>80</v>
      </c>
      <c r="I54" s="1" t="s">
        <v>353</v>
      </c>
      <c r="J54" s="1" t="s">
        <v>344</v>
      </c>
      <c r="K54" s="1" t="s">
        <v>345</v>
      </c>
      <c r="L54" s="1" t="s">
        <v>309</v>
      </c>
      <c r="M54" s="1"/>
      <c r="N54" s="1" t="s">
        <v>346</v>
      </c>
      <c r="O54" s="1" t="s">
        <v>346</v>
      </c>
      <c r="P54" s="1" t="s">
        <v>2715</v>
      </c>
      <c r="Q54" s="42">
        <f t="shared" si="3"/>
        <v>43668</v>
      </c>
      <c r="R54" s="41">
        <v>43668</v>
      </c>
      <c r="S54" s="41">
        <v>43668</v>
      </c>
      <c r="T54" s="43">
        <f t="shared" si="0"/>
        <v>0</v>
      </c>
      <c r="U54" s="44">
        <f t="shared" si="4"/>
        <v>0</v>
      </c>
      <c r="V54" s="45" t="s">
        <v>97</v>
      </c>
      <c r="W54" s="1" t="s">
        <v>1869</v>
      </c>
      <c r="X54" s="1" t="s">
        <v>708</v>
      </c>
      <c r="Y54" s="1" t="s">
        <v>1946</v>
      </c>
      <c r="Z54" s="1" t="s">
        <v>353</v>
      </c>
      <c r="AA54" s="1" t="s">
        <v>80</v>
      </c>
      <c r="AB54" s="1" t="s">
        <v>2716</v>
      </c>
    </row>
    <row r="55" spans="1:28" ht="135" x14ac:dyDescent="0.25">
      <c r="A55" s="34" t="str">
        <f t="shared" si="1"/>
        <v>1. E.</v>
      </c>
      <c r="B55" s="34" t="str">
        <f t="shared" si="2"/>
        <v>23.7</v>
      </c>
      <c r="C55" s="1">
        <v>50</v>
      </c>
      <c r="D55" s="41">
        <v>43669</v>
      </c>
      <c r="E55" s="1" t="s">
        <v>1947</v>
      </c>
      <c r="F55" s="1" t="s">
        <v>1881</v>
      </c>
      <c r="G55" s="1" t="s">
        <v>1878</v>
      </c>
      <c r="H55" s="1">
        <v>16</v>
      </c>
      <c r="I55" s="1" t="s">
        <v>75</v>
      </c>
      <c r="J55" s="1" t="s">
        <v>104</v>
      </c>
      <c r="K55" s="1" t="s">
        <v>105</v>
      </c>
      <c r="L55" s="1" t="s">
        <v>106</v>
      </c>
      <c r="M55" s="1"/>
      <c r="N55" s="1" t="s">
        <v>346</v>
      </c>
      <c r="O55" s="1" t="s">
        <v>346</v>
      </c>
      <c r="P55" s="1" t="s">
        <v>2715</v>
      </c>
      <c r="Q55" s="42">
        <f t="shared" si="3"/>
        <v>43669</v>
      </c>
      <c r="R55" s="41">
        <v>43669</v>
      </c>
      <c r="S55" s="41">
        <v>43669</v>
      </c>
      <c r="T55" s="43">
        <f t="shared" si="0"/>
        <v>0</v>
      </c>
      <c r="U55" s="44">
        <f t="shared" si="4"/>
        <v>0</v>
      </c>
      <c r="V55" s="45" t="s">
        <v>97</v>
      </c>
      <c r="W55" s="1" t="s">
        <v>1869</v>
      </c>
      <c r="X55" s="1" t="s">
        <v>708</v>
      </c>
      <c r="Y55" s="1" t="s">
        <v>1948</v>
      </c>
      <c r="Z55" s="1" t="s">
        <v>353</v>
      </c>
      <c r="AA55" s="1" t="s">
        <v>80</v>
      </c>
      <c r="AB55" s="1" t="s">
        <v>2716</v>
      </c>
    </row>
    <row r="56" spans="1:28" ht="123.75" x14ac:dyDescent="0.25">
      <c r="A56" s="34" t="str">
        <f t="shared" si="1"/>
        <v>4. I.</v>
      </c>
      <c r="B56" s="34" t="str">
        <f t="shared" si="2"/>
        <v>23.7</v>
      </c>
      <c r="C56" s="1">
        <v>51</v>
      </c>
      <c r="D56" s="41">
        <v>43669</v>
      </c>
      <c r="E56" s="1" t="s">
        <v>1949</v>
      </c>
      <c r="F56" s="1" t="s">
        <v>1881</v>
      </c>
      <c r="G56" s="1" t="s">
        <v>1878</v>
      </c>
      <c r="H56" s="1" t="s">
        <v>80</v>
      </c>
      <c r="I56" s="1" t="s">
        <v>353</v>
      </c>
      <c r="J56" s="1" t="s">
        <v>344</v>
      </c>
      <c r="K56" s="1" t="s">
        <v>345</v>
      </c>
      <c r="L56" s="1" t="s">
        <v>309</v>
      </c>
      <c r="M56" s="1"/>
      <c r="N56" s="1" t="s">
        <v>346</v>
      </c>
      <c r="O56" s="1" t="s">
        <v>346</v>
      </c>
      <c r="P56" s="1" t="s">
        <v>2715</v>
      </c>
      <c r="Q56" s="42">
        <f t="shared" si="3"/>
        <v>43669</v>
      </c>
      <c r="R56" s="41">
        <v>43669</v>
      </c>
      <c r="S56" s="41">
        <v>43669</v>
      </c>
      <c r="T56" s="43">
        <f t="shared" si="0"/>
        <v>0</v>
      </c>
      <c r="U56" s="44">
        <f t="shared" si="4"/>
        <v>0</v>
      </c>
      <c r="V56" s="45" t="s">
        <v>97</v>
      </c>
      <c r="W56" s="1" t="s">
        <v>1869</v>
      </c>
      <c r="X56" s="1" t="s">
        <v>708</v>
      </c>
      <c r="Y56" s="1" t="s">
        <v>1950</v>
      </c>
      <c r="Z56" s="1" t="s">
        <v>353</v>
      </c>
      <c r="AA56" s="1" t="s">
        <v>80</v>
      </c>
      <c r="AB56" s="1" t="s">
        <v>2716</v>
      </c>
    </row>
    <row r="57" spans="1:28" ht="78.75" x14ac:dyDescent="0.25">
      <c r="A57" s="34" t="str">
        <f t="shared" si="1"/>
        <v>2. F.</v>
      </c>
      <c r="B57" s="34" t="str">
        <f t="shared" si="2"/>
        <v>23.7</v>
      </c>
      <c r="C57" s="1">
        <v>52</v>
      </c>
      <c r="D57" s="41">
        <v>43669</v>
      </c>
      <c r="E57" s="1" t="s">
        <v>1951</v>
      </c>
      <c r="F57" s="1" t="s">
        <v>1881</v>
      </c>
      <c r="G57" s="1" t="s">
        <v>1878</v>
      </c>
      <c r="H57" s="1">
        <v>1</v>
      </c>
      <c r="I57" s="1" t="s">
        <v>75</v>
      </c>
      <c r="J57" s="1" t="s">
        <v>76</v>
      </c>
      <c r="K57" s="1" t="s">
        <v>811</v>
      </c>
      <c r="L57" s="1" t="s">
        <v>78</v>
      </c>
      <c r="M57" s="1"/>
      <c r="N57" s="1" t="s">
        <v>346</v>
      </c>
      <c r="O57" s="1" t="s">
        <v>346</v>
      </c>
      <c r="P57" s="1" t="s">
        <v>2715</v>
      </c>
      <c r="Q57" s="42">
        <f t="shared" si="3"/>
        <v>43669</v>
      </c>
      <c r="R57" s="41">
        <v>43669</v>
      </c>
      <c r="S57" s="41">
        <v>43669</v>
      </c>
      <c r="T57" s="43">
        <f t="shared" si="0"/>
        <v>0</v>
      </c>
      <c r="U57" s="44">
        <f t="shared" si="4"/>
        <v>0</v>
      </c>
      <c r="V57" s="45" t="s">
        <v>97</v>
      </c>
      <c r="W57" s="1" t="s">
        <v>1869</v>
      </c>
      <c r="X57" s="1" t="s">
        <v>708</v>
      </c>
      <c r="Y57" s="1" t="s">
        <v>1952</v>
      </c>
      <c r="Z57" s="1" t="s">
        <v>353</v>
      </c>
      <c r="AA57" s="1" t="s">
        <v>1952</v>
      </c>
      <c r="AB57" s="1" t="s">
        <v>2716</v>
      </c>
    </row>
    <row r="58" spans="1:28" ht="157.5" x14ac:dyDescent="0.25">
      <c r="A58" s="34" t="str">
        <f t="shared" si="1"/>
        <v>1. E.</v>
      </c>
      <c r="B58" s="34" t="str">
        <f t="shared" si="2"/>
        <v>23.7</v>
      </c>
      <c r="C58" s="1">
        <v>53</v>
      </c>
      <c r="D58" s="41">
        <v>43669</v>
      </c>
      <c r="E58" s="1" t="s">
        <v>1850</v>
      </c>
      <c r="F58" s="1" t="s">
        <v>1881</v>
      </c>
      <c r="G58" s="1" t="s">
        <v>1878</v>
      </c>
      <c r="H58" s="1">
        <v>10</v>
      </c>
      <c r="I58" s="1" t="s">
        <v>353</v>
      </c>
      <c r="J58" s="1" t="s">
        <v>104</v>
      </c>
      <c r="K58" s="1" t="s">
        <v>105</v>
      </c>
      <c r="L58" s="1" t="s">
        <v>106</v>
      </c>
      <c r="M58" s="1"/>
      <c r="N58" s="1" t="s">
        <v>346</v>
      </c>
      <c r="O58" s="1" t="s">
        <v>346</v>
      </c>
      <c r="P58" s="1" t="s">
        <v>2715</v>
      </c>
      <c r="Q58" s="42">
        <f t="shared" si="3"/>
        <v>43669</v>
      </c>
      <c r="R58" s="41">
        <v>43669</v>
      </c>
      <c r="S58" s="41">
        <v>43669</v>
      </c>
      <c r="T58" s="43">
        <f t="shared" si="0"/>
        <v>0</v>
      </c>
      <c r="U58" s="44">
        <f t="shared" si="4"/>
        <v>0</v>
      </c>
      <c r="V58" s="45" t="s">
        <v>97</v>
      </c>
      <c r="W58" s="1" t="s">
        <v>1869</v>
      </c>
      <c r="X58" s="1" t="s">
        <v>708</v>
      </c>
      <c r="Y58" s="1" t="s">
        <v>1885</v>
      </c>
      <c r="Z58" s="1" t="s">
        <v>353</v>
      </c>
      <c r="AA58" s="1" t="s">
        <v>80</v>
      </c>
      <c r="AB58" s="1" t="s">
        <v>2716</v>
      </c>
    </row>
    <row r="59" spans="1:28" ht="168.75" x14ac:dyDescent="0.25">
      <c r="A59" s="34" t="str">
        <f t="shared" si="1"/>
        <v>2. F.</v>
      </c>
      <c r="B59" s="34" t="str">
        <f t="shared" si="2"/>
        <v>23.7</v>
      </c>
      <c r="C59" s="1">
        <v>54</v>
      </c>
      <c r="D59" s="41">
        <v>43669</v>
      </c>
      <c r="E59" s="1" t="s">
        <v>1932</v>
      </c>
      <c r="F59" s="1" t="s">
        <v>1881</v>
      </c>
      <c r="G59" s="1" t="s">
        <v>1878</v>
      </c>
      <c r="H59" s="1">
        <v>1</v>
      </c>
      <c r="I59" s="1" t="s">
        <v>75</v>
      </c>
      <c r="J59" s="1" t="s">
        <v>76</v>
      </c>
      <c r="K59" s="1" t="s">
        <v>811</v>
      </c>
      <c r="L59" s="1" t="s">
        <v>78</v>
      </c>
      <c r="M59" s="1"/>
      <c r="N59" s="1" t="s">
        <v>346</v>
      </c>
      <c r="O59" s="1" t="s">
        <v>346</v>
      </c>
      <c r="P59" s="1" t="s">
        <v>2715</v>
      </c>
      <c r="Q59" s="42">
        <f t="shared" si="3"/>
        <v>43669</v>
      </c>
      <c r="R59" s="41">
        <v>43669</v>
      </c>
      <c r="S59" s="41">
        <v>43669</v>
      </c>
      <c r="T59" s="43">
        <f t="shared" si="0"/>
        <v>0</v>
      </c>
      <c r="U59" s="44">
        <f t="shared" si="4"/>
        <v>0</v>
      </c>
      <c r="V59" s="45" t="s">
        <v>97</v>
      </c>
      <c r="W59" s="1" t="s">
        <v>1869</v>
      </c>
      <c r="X59" s="1" t="s">
        <v>708</v>
      </c>
      <c r="Y59" s="1" t="s">
        <v>1953</v>
      </c>
      <c r="Z59" s="1" t="s">
        <v>353</v>
      </c>
      <c r="AA59" s="1" t="s">
        <v>80</v>
      </c>
      <c r="AB59" s="1" t="s">
        <v>2716</v>
      </c>
    </row>
    <row r="60" spans="1:28" ht="101.25" x14ac:dyDescent="0.25">
      <c r="A60" s="34" t="str">
        <f t="shared" si="1"/>
        <v>4. I.</v>
      </c>
      <c r="B60" s="34" t="str">
        <f t="shared" si="2"/>
        <v>24.7</v>
      </c>
      <c r="C60" s="1">
        <v>55</v>
      </c>
      <c r="D60" s="41">
        <v>43670</v>
      </c>
      <c r="E60" s="1" t="s">
        <v>1954</v>
      </c>
      <c r="F60" s="1" t="s">
        <v>1881</v>
      </c>
      <c r="G60" s="1" t="s">
        <v>1878</v>
      </c>
      <c r="H60" s="1" t="s">
        <v>80</v>
      </c>
      <c r="I60" s="1" t="s">
        <v>353</v>
      </c>
      <c r="J60" s="1" t="s">
        <v>344</v>
      </c>
      <c r="K60" s="1" t="s">
        <v>345</v>
      </c>
      <c r="L60" s="1" t="s">
        <v>309</v>
      </c>
      <c r="M60" s="1"/>
      <c r="N60" s="1" t="s">
        <v>346</v>
      </c>
      <c r="O60" s="1" t="s">
        <v>346</v>
      </c>
      <c r="P60" s="1" t="s">
        <v>2715</v>
      </c>
      <c r="Q60" s="42">
        <f t="shared" si="3"/>
        <v>43670</v>
      </c>
      <c r="R60" s="41">
        <v>43670</v>
      </c>
      <c r="S60" s="41">
        <v>43670</v>
      </c>
      <c r="T60" s="43">
        <f t="shared" si="0"/>
        <v>0</v>
      </c>
      <c r="U60" s="44">
        <f t="shared" si="4"/>
        <v>0</v>
      </c>
      <c r="V60" s="45" t="s">
        <v>97</v>
      </c>
      <c r="W60" s="1" t="s">
        <v>1869</v>
      </c>
      <c r="X60" s="1" t="s">
        <v>708</v>
      </c>
      <c r="Y60" s="1" t="s">
        <v>1955</v>
      </c>
      <c r="Z60" s="1" t="s">
        <v>353</v>
      </c>
      <c r="AA60" s="1" t="s">
        <v>1955</v>
      </c>
      <c r="AB60" s="1" t="s">
        <v>2716</v>
      </c>
    </row>
    <row r="61" spans="1:28" ht="157.5" x14ac:dyDescent="0.25">
      <c r="A61" s="34" t="str">
        <f t="shared" si="1"/>
        <v>4. I.</v>
      </c>
      <c r="B61" s="34" t="str">
        <f t="shared" si="2"/>
        <v>24.7</v>
      </c>
      <c r="C61" s="1">
        <v>56</v>
      </c>
      <c r="D61" s="41">
        <v>43670</v>
      </c>
      <c r="E61" s="1" t="s">
        <v>1956</v>
      </c>
      <c r="F61" s="1" t="s">
        <v>1881</v>
      </c>
      <c r="G61" s="1" t="s">
        <v>1878</v>
      </c>
      <c r="H61" s="1" t="s">
        <v>80</v>
      </c>
      <c r="I61" s="1" t="s">
        <v>75</v>
      </c>
      <c r="J61" s="1" t="s">
        <v>344</v>
      </c>
      <c r="K61" s="1" t="s">
        <v>345</v>
      </c>
      <c r="L61" s="1" t="s">
        <v>309</v>
      </c>
      <c r="M61" s="1"/>
      <c r="N61" s="1" t="s">
        <v>346</v>
      </c>
      <c r="O61" s="1" t="s">
        <v>346</v>
      </c>
      <c r="P61" s="1" t="s">
        <v>2715</v>
      </c>
      <c r="Q61" s="42">
        <f t="shared" si="3"/>
        <v>43670</v>
      </c>
      <c r="R61" s="41">
        <v>43670</v>
      </c>
      <c r="S61" s="41">
        <v>43670</v>
      </c>
      <c r="T61" s="43">
        <f t="shared" si="0"/>
        <v>0</v>
      </c>
      <c r="U61" s="44">
        <f t="shared" si="4"/>
        <v>0</v>
      </c>
      <c r="V61" s="45" t="s">
        <v>97</v>
      </c>
      <c r="W61" s="1" t="s">
        <v>1869</v>
      </c>
      <c r="X61" s="1" t="s">
        <v>708</v>
      </c>
      <c r="Y61" s="1" t="s">
        <v>1885</v>
      </c>
      <c r="Z61" s="1" t="s">
        <v>353</v>
      </c>
      <c r="AA61" s="1" t="s">
        <v>80</v>
      </c>
      <c r="AB61" s="1" t="s">
        <v>2716</v>
      </c>
    </row>
    <row r="62" spans="1:28" ht="157.5" x14ac:dyDescent="0.25">
      <c r="A62" s="34" t="str">
        <f t="shared" si="1"/>
        <v>3. G.</v>
      </c>
      <c r="B62" s="34" t="str">
        <f t="shared" si="2"/>
        <v>31.7</v>
      </c>
      <c r="C62" s="1">
        <v>57</v>
      </c>
      <c r="D62" s="41">
        <v>43671</v>
      </c>
      <c r="E62" s="1" t="s">
        <v>1957</v>
      </c>
      <c r="F62" s="1" t="s">
        <v>741</v>
      </c>
      <c r="G62" s="1" t="s">
        <v>742</v>
      </c>
      <c r="H62" s="1" t="s">
        <v>80</v>
      </c>
      <c r="I62" s="1" t="s">
        <v>353</v>
      </c>
      <c r="J62" s="1" t="s">
        <v>644</v>
      </c>
      <c r="K62" s="1" t="s">
        <v>809</v>
      </c>
      <c r="L62" s="1" t="s">
        <v>111</v>
      </c>
      <c r="M62" s="1" t="s">
        <v>2370</v>
      </c>
      <c r="N62" s="1" t="s">
        <v>346</v>
      </c>
      <c r="O62" s="1" t="s">
        <v>346</v>
      </c>
      <c r="P62" s="1" t="s">
        <v>1958</v>
      </c>
      <c r="Q62" s="42">
        <f t="shared" si="3"/>
        <v>43671</v>
      </c>
      <c r="R62" s="41">
        <v>43677</v>
      </c>
      <c r="S62" s="41">
        <v>43677</v>
      </c>
      <c r="T62" s="43">
        <f t="shared" si="0"/>
        <v>6</v>
      </c>
      <c r="U62" s="44">
        <f t="shared" si="4"/>
        <v>6</v>
      </c>
      <c r="V62" s="45" t="s">
        <v>97</v>
      </c>
      <c r="W62" s="1" t="s">
        <v>1869</v>
      </c>
      <c r="X62" s="1" t="s">
        <v>1959</v>
      </c>
      <c r="Y62" s="1" t="s">
        <v>1960</v>
      </c>
      <c r="Z62" s="1" t="s">
        <v>353</v>
      </c>
      <c r="AA62" s="1" t="s">
        <v>80</v>
      </c>
      <c r="AB62" s="1" t="s">
        <v>2716</v>
      </c>
    </row>
    <row r="63" spans="1:28" ht="112.5" x14ac:dyDescent="0.25">
      <c r="A63" s="34" t="str">
        <f t="shared" si="1"/>
        <v>4. I.</v>
      </c>
      <c r="B63" s="34" t="str">
        <f t="shared" si="2"/>
        <v>26.7</v>
      </c>
      <c r="C63" s="1">
        <v>58</v>
      </c>
      <c r="D63" s="41">
        <v>43672</v>
      </c>
      <c r="E63" s="1" t="s">
        <v>1961</v>
      </c>
      <c r="F63" s="1" t="s">
        <v>741</v>
      </c>
      <c r="G63" s="1" t="s">
        <v>1850</v>
      </c>
      <c r="H63" s="1" t="s">
        <v>80</v>
      </c>
      <c r="I63" s="1" t="s">
        <v>75</v>
      </c>
      <c r="J63" s="1" t="s">
        <v>344</v>
      </c>
      <c r="K63" s="1" t="s">
        <v>345</v>
      </c>
      <c r="L63" s="1" t="s">
        <v>309</v>
      </c>
      <c r="M63" s="1"/>
      <c r="N63" s="1" t="s">
        <v>346</v>
      </c>
      <c r="O63" s="1" t="s">
        <v>346</v>
      </c>
      <c r="P63" s="1" t="s">
        <v>2715</v>
      </c>
      <c r="Q63" s="42">
        <f t="shared" si="3"/>
        <v>43672</v>
      </c>
      <c r="R63" s="41">
        <v>43672</v>
      </c>
      <c r="S63" s="41">
        <v>43672</v>
      </c>
      <c r="T63" s="43">
        <f t="shared" si="0"/>
        <v>0</v>
      </c>
      <c r="U63" s="44">
        <f t="shared" si="4"/>
        <v>0</v>
      </c>
      <c r="V63" s="45" t="s">
        <v>97</v>
      </c>
      <c r="W63" s="1" t="s">
        <v>1869</v>
      </c>
      <c r="X63" s="1" t="s">
        <v>708</v>
      </c>
      <c r="Y63" s="1" t="s">
        <v>1962</v>
      </c>
      <c r="Z63" s="1" t="s">
        <v>353</v>
      </c>
      <c r="AA63" s="1" t="s">
        <v>80</v>
      </c>
      <c r="AB63" s="1" t="s">
        <v>2716</v>
      </c>
    </row>
    <row r="64" spans="1:28" ht="135" x14ac:dyDescent="0.25">
      <c r="A64" s="34" t="str">
        <f t="shared" si="1"/>
        <v>4. I.</v>
      </c>
      <c r="B64" s="34" t="str">
        <f t="shared" si="2"/>
        <v>26.7</v>
      </c>
      <c r="C64" s="1">
        <v>59</v>
      </c>
      <c r="D64" s="41">
        <v>43672</v>
      </c>
      <c r="E64" s="1" t="s">
        <v>1963</v>
      </c>
      <c r="F64" s="1" t="s">
        <v>741</v>
      </c>
      <c r="G64" s="1" t="s">
        <v>1850</v>
      </c>
      <c r="H64" s="1" t="s">
        <v>80</v>
      </c>
      <c r="I64" s="1" t="s">
        <v>75</v>
      </c>
      <c r="J64" s="1" t="s">
        <v>344</v>
      </c>
      <c r="K64" s="1" t="s">
        <v>345</v>
      </c>
      <c r="L64" s="1" t="s">
        <v>309</v>
      </c>
      <c r="M64" s="1"/>
      <c r="N64" s="1" t="s">
        <v>346</v>
      </c>
      <c r="O64" s="1" t="s">
        <v>346</v>
      </c>
      <c r="P64" s="1" t="s">
        <v>2715</v>
      </c>
      <c r="Q64" s="42">
        <f t="shared" si="3"/>
        <v>43672</v>
      </c>
      <c r="R64" s="41">
        <v>43672</v>
      </c>
      <c r="S64" s="41">
        <v>43672</v>
      </c>
      <c r="T64" s="43">
        <f t="shared" si="0"/>
        <v>0</v>
      </c>
      <c r="U64" s="44">
        <f t="shared" si="4"/>
        <v>0</v>
      </c>
      <c r="V64" s="45" t="s">
        <v>97</v>
      </c>
      <c r="W64" s="1" t="s">
        <v>1869</v>
      </c>
      <c r="X64" s="1" t="s">
        <v>708</v>
      </c>
      <c r="Y64" s="1" t="s">
        <v>1964</v>
      </c>
      <c r="Z64" s="1" t="s">
        <v>353</v>
      </c>
      <c r="AA64" s="1" t="s">
        <v>80</v>
      </c>
      <c r="AB64" s="1" t="s">
        <v>2716</v>
      </c>
    </row>
    <row r="65" spans="1:28" ht="123.75" x14ac:dyDescent="0.25">
      <c r="A65" s="34" t="str">
        <f t="shared" si="1"/>
        <v>3. A.</v>
      </c>
      <c r="B65" s="34" t="str">
        <f t="shared" si="2"/>
        <v>26.7</v>
      </c>
      <c r="C65" s="1">
        <v>60</v>
      </c>
      <c r="D65" s="41">
        <v>43672</v>
      </c>
      <c r="E65" s="1" t="s">
        <v>1965</v>
      </c>
      <c r="F65" s="1" t="s">
        <v>1881</v>
      </c>
      <c r="G65" s="1" t="s">
        <v>1895</v>
      </c>
      <c r="H65" s="1">
        <v>1</v>
      </c>
      <c r="I65" s="1" t="s">
        <v>75</v>
      </c>
      <c r="J65" s="1" t="s">
        <v>644</v>
      </c>
      <c r="K65" s="1" t="s">
        <v>809</v>
      </c>
      <c r="L65" s="1" t="s">
        <v>230</v>
      </c>
      <c r="M65" s="1"/>
      <c r="N65" s="1" t="s">
        <v>346</v>
      </c>
      <c r="O65" s="1" t="s">
        <v>346</v>
      </c>
      <c r="P65" s="1" t="s">
        <v>2715</v>
      </c>
      <c r="Q65" s="42">
        <f t="shared" si="3"/>
        <v>43672</v>
      </c>
      <c r="R65" s="41">
        <v>43672</v>
      </c>
      <c r="S65" s="41">
        <v>43672</v>
      </c>
      <c r="T65" s="43">
        <f t="shared" si="0"/>
        <v>0</v>
      </c>
      <c r="U65" s="44">
        <f t="shared" si="4"/>
        <v>0</v>
      </c>
      <c r="V65" s="45" t="s">
        <v>97</v>
      </c>
      <c r="W65" s="1" t="s">
        <v>1869</v>
      </c>
      <c r="X65" s="1" t="s">
        <v>708</v>
      </c>
      <c r="Y65" s="1" t="s">
        <v>1966</v>
      </c>
      <c r="Z65" s="1" t="s">
        <v>353</v>
      </c>
      <c r="AA65" s="1" t="s">
        <v>80</v>
      </c>
      <c r="AB65" s="1" t="s">
        <v>2716</v>
      </c>
    </row>
    <row r="66" spans="1:28" ht="123.75" x14ac:dyDescent="0.25">
      <c r="A66" s="34" t="str">
        <f t="shared" si="1"/>
        <v>6. G.</v>
      </c>
      <c r="B66" s="34" t="str">
        <f t="shared" si="2"/>
        <v>26.7</v>
      </c>
      <c r="C66" s="1">
        <v>61</v>
      </c>
      <c r="D66" s="41">
        <v>43672</v>
      </c>
      <c r="E66" s="1" t="s">
        <v>1967</v>
      </c>
      <c r="F66" s="1" t="s">
        <v>741</v>
      </c>
      <c r="G66" s="1" t="s">
        <v>1850</v>
      </c>
      <c r="H66" s="1" t="s">
        <v>80</v>
      </c>
      <c r="I66" s="1" t="s">
        <v>353</v>
      </c>
      <c r="J66" s="1" t="s">
        <v>222</v>
      </c>
      <c r="K66" s="1" t="s">
        <v>696</v>
      </c>
      <c r="L66" s="1" t="s">
        <v>111</v>
      </c>
      <c r="M66" s="1"/>
      <c r="N66" s="1" t="s">
        <v>346</v>
      </c>
      <c r="O66" s="1" t="s">
        <v>346</v>
      </c>
      <c r="P66" s="1" t="s">
        <v>2715</v>
      </c>
      <c r="Q66" s="42">
        <f t="shared" si="3"/>
        <v>43672</v>
      </c>
      <c r="R66" s="41">
        <v>43672</v>
      </c>
      <c r="S66" s="41">
        <v>43672</v>
      </c>
      <c r="T66" s="43">
        <f t="shared" si="0"/>
        <v>0</v>
      </c>
      <c r="U66" s="44">
        <f t="shared" si="4"/>
        <v>0</v>
      </c>
      <c r="V66" s="45" t="s">
        <v>97</v>
      </c>
      <c r="W66" s="1" t="s">
        <v>1869</v>
      </c>
      <c r="X66" s="1" t="s">
        <v>708</v>
      </c>
      <c r="Y66" s="1" t="s">
        <v>1968</v>
      </c>
      <c r="Z66" s="1" t="s">
        <v>353</v>
      </c>
      <c r="AA66" s="1" t="s">
        <v>80</v>
      </c>
      <c r="AB66" s="1" t="s">
        <v>2716</v>
      </c>
    </row>
    <row r="67" spans="1:28" ht="123.75" x14ac:dyDescent="0.25">
      <c r="A67" s="34" t="str">
        <f t="shared" si="1"/>
        <v>3. G.</v>
      </c>
      <c r="B67" s="34" t="str">
        <f t="shared" si="2"/>
        <v>26.7</v>
      </c>
      <c r="C67" s="1">
        <v>62</v>
      </c>
      <c r="D67" s="41">
        <v>43672</v>
      </c>
      <c r="E67" s="1" t="s">
        <v>1969</v>
      </c>
      <c r="F67" s="1" t="s">
        <v>741</v>
      </c>
      <c r="G67" s="1" t="s">
        <v>1850</v>
      </c>
      <c r="H67" s="1" t="s">
        <v>80</v>
      </c>
      <c r="I67" s="1" t="s">
        <v>353</v>
      </c>
      <c r="J67" s="1" t="s">
        <v>644</v>
      </c>
      <c r="K67" s="1" t="s">
        <v>809</v>
      </c>
      <c r="L67" s="1" t="s">
        <v>111</v>
      </c>
      <c r="M67" s="1"/>
      <c r="N67" s="1" t="s">
        <v>346</v>
      </c>
      <c r="O67" s="1" t="s">
        <v>346</v>
      </c>
      <c r="P67" s="1" t="s">
        <v>2715</v>
      </c>
      <c r="Q67" s="42">
        <f t="shared" si="3"/>
        <v>43672</v>
      </c>
      <c r="R67" s="41">
        <v>43672</v>
      </c>
      <c r="S67" s="41">
        <v>43672</v>
      </c>
      <c r="T67" s="43">
        <f t="shared" si="0"/>
        <v>0</v>
      </c>
      <c r="U67" s="44">
        <f t="shared" si="4"/>
        <v>0</v>
      </c>
      <c r="V67" s="45" t="s">
        <v>97</v>
      </c>
      <c r="W67" s="1" t="s">
        <v>1869</v>
      </c>
      <c r="X67" s="1" t="s">
        <v>708</v>
      </c>
      <c r="Y67" s="1" t="s">
        <v>1970</v>
      </c>
      <c r="Z67" s="1" t="s">
        <v>353</v>
      </c>
      <c r="AA67" s="1" t="s">
        <v>80</v>
      </c>
      <c r="AB67" s="1" t="s">
        <v>2716</v>
      </c>
    </row>
    <row r="68" spans="1:28" ht="123.75" x14ac:dyDescent="0.25">
      <c r="A68" s="34" t="str">
        <f t="shared" si="1"/>
        <v>1. E.</v>
      </c>
      <c r="B68" s="34" t="str">
        <f t="shared" si="2"/>
        <v>26.7</v>
      </c>
      <c r="C68" s="1">
        <v>63</v>
      </c>
      <c r="D68" s="41">
        <v>43672</v>
      </c>
      <c r="E68" s="1" t="s">
        <v>1971</v>
      </c>
      <c r="F68" s="1" t="s">
        <v>741</v>
      </c>
      <c r="G68" s="1" t="s">
        <v>1850</v>
      </c>
      <c r="H68" s="1" t="s">
        <v>80</v>
      </c>
      <c r="I68" s="1" t="s">
        <v>75</v>
      </c>
      <c r="J68" s="1" t="s">
        <v>104</v>
      </c>
      <c r="K68" s="1" t="s">
        <v>105</v>
      </c>
      <c r="L68" s="1" t="s">
        <v>106</v>
      </c>
      <c r="M68" s="1"/>
      <c r="N68" s="1" t="s">
        <v>346</v>
      </c>
      <c r="O68" s="1" t="s">
        <v>346</v>
      </c>
      <c r="P68" s="1" t="s">
        <v>2715</v>
      </c>
      <c r="Q68" s="42">
        <f t="shared" si="3"/>
        <v>43672</v>
      </c>
      <c r="R68" s="41">
        <v>43672</v>
      </c>
      <c r="S68" s="41">
        <v>43672</v>
      </c>
      <c r="T68" s="43">
        <f t="shared" si="0"/>
        <v>0</v>
      </c>
      <c r="U68" s="44">
        <f t="shared" si="4"/>
        <v>0</v>
      </c>
      <c r="V68" s="45" t="s">
        <v>97</v>
      </c>
      <c r="W68" s="1" t="s">
        <v>1869</v>
      </c>
      <c r="X68" s="1" t="s">
        <v>708</v>
      </c>
      <c r="Y68" s="1" t="s">
        <v>1972</v>
      </c>
      <c r="Z68" s="1" t="s">
        <v>353</v>
      </c>
      <c r="AA68" s="1" t="s">
        <v>80</v>
      </c>
      <c r="AB68" s="1" t="s">
        <v>2716</v>
      </c>
    </row>
    <row r="69" spans="1:28" ht="123.75" x14ac:dyDescent="0.25">
      <c r="A69" s="34" t="str">
        <f t="shared" si="1"/>
        <v>1. E.</v>
      </c>
      <c r="B69" s="34" t="str">
        <f t="shared" si="2"/>
        <v>26.7</v>
      </c>
      <c r="C69" s="1">
        <v>64</v>
      </c>
      <c r="D69" s="41">
        <v>43672</v>
      </c>
      <c r="E69" s="1" t="s">
        <v>1973</v>
      </c>
      <c r="F69" s="1" t="s">
        <v>741</v>
      </c>
      <c r="G69" s="1" t="s">
        <v>1850</v>
      </c>
      <c r="H69" s="1">
        <v>16</v>
      </c>
      <c r="I69" s="1" t="s">
        <v>353</v>
      </c>
      <c r="J69" s="1" t="s">
        <v>104</v>
      </c>
      <c r="K69" s="1" t="s">
        <v>105</v>
      </c>
      <c r="L69" s="1" t="s">
        <v>106</v>
      </c>
      <c r="M69" s="1"/>
      <c r="N69" s="1" t="s">
        <v>346</v>
      </c>
      <c r="O69" s="1" t="s">
        <v>346</v>
      </c>
      <c r="P69" s="1" t="s">
        <v>2715</v>
      </c>
      <c r="Q69" s="42">
        <f t="shared" si="3"/>
        <v>43672</v>
      </c>
      <c r="R69" s="41">
        <v>43672</v>
      </c>
      <c r="S69" s="41">
        <v>43672</v>
      </c>
      <c r="T69" s="43">
        <f t="shared" si="0"/>
        <v>0</v>
      </c>
      <c r="U69" s="44">
        <f t="shared" si="4"/>
        <v>0</v>
      </c>
      <c r="V69" s="45" t="s">
        <v>97</v>
      </c>
      <c r="W69" s="1" t="s">
        <v>1869</v>
      </c>
      <c r="X69" s="1" t="s">
        <v>708</v>
      </c>
      <c r="Y69" s="1" t="s">
        <v>1974</v>
      </c>
      <c r="Z69" s="1" t="s">
        <v>353</v>
      </c>
      <c r="AA69" s="1" t="s">
        <v>80</v>
      </c>
      <c r="AB69" s="1" t="s">
        <v>2716</v>
      </c>
    </row>
    <row r="70" spans="1:28" ht="135" x14ac:dyDescent="0.25">
      <c r="A70" s="34" t="str">
        <f t="shared" si="1"/>
        <v>1. E.</v>
      </c>
      <c r="B70" s="34" t="str">
        <f t="shared" si="2"/>
        <v>26.7</v>
      </c>
      <c r="C70" s="1">
        <v>65</v>
      </c>
      <c r="D70" s="41">
        <v>43672</v>
      </c>
      <c r="E70" s="1" t="s">
        <v>1975</v>
      </c>
      <c r="F70" s="1" t="s">
        <v>741</v>
      </c>
      <c r="G70" s="1" t="s">
        <v>1850</v>
      </c>
      <c r="H70" s="1">
        <v>16</v>
      </c>
      <c r="I70" s="1" t="s">
        <v>353</v>
      </c>
      <c r="J70" s="1" t="s">
        <v>104</v>
      </c>
      <c r="K70" s="1" t="s">
        <v>105</v>
      </c>
      <c r="L70" s="1" t="s">
        <v>106</v>
      </c>
      <c r="M70" s="1"/>
      <c r="N70" s="1" t="s">
        <v>346</v>
      </c>
      <c r="O70" s="1" t="s">
        <v>346</v>
      </c>
      <c r="P70" s="1" t="s">
        <v>2715</v>
      </c>
      <c r="Q70" s="42">
        <f t="shared" si="3"/>
        <v>43672</v>
      </c>
      <c r="R70" s="41">
        <v>43672</v>
      </c>
      <c r="S70" s="41">
        <v>43672</v>
      </c>
      <c r="T70" s="43">
        <f t="shared" si="0"/>
        <v>0</v>
      </c>
      <c r="U70" s="44">
        <f t="shared" si="4"/>
        <v>0</v>
      </c>
      <c r="V70" s="45" t="s">
        <v>97</v>
      </c>
      <c r="W70" s="1" t="s">
        <v>1869</v>
      </c>
      <c r="X70" s="1" t="s">
        <v>708</v>
      </c>
      <c r="Y70" s="1" t="s">
        <v>1976</v>
      </c>
      <c r="Z70" s="1" t="s">
        <v>353</v>
      </c>
      <c r="AA70" s="1" t="s">
        <v>80</v>
      </c>
      <c r="AB70" s="1" t="s">
        <v>2716</v>
      </c>
    </row>
    <row r="71" spans="1:28" ht="56.25" x14ac:dyDescent="0.25">
      <c r="A71" s="34" t="str">
        <f t="shared" ref="A71:A134" si="5">+CONCATENATE(LEFT(K71,2)," ",LEFT(L71,2))</f>
        <v>3. G.</v>
      </c>
      <c r="B71" s="34" t="str">
        <f t="shared" ref="B71:B134" si="6">IF(R71&lt;&gt;"",CONCATENATE(DAY(R71),".",MONTH(R71)),"")</f>
        <v>30.7</v>
      </c>
      <c r="C71" s="1">
        <v>66</v>
      </c>
      <c r="D71" s="41">
        <v>43676</v>
      </c>
      <c r="E71" s="1" t="s">
        <v>1977</v>
      </c>
      <c r="F71" s="1" t="s">
        <v>1881</v>
      </c>
      <c r="G71" s="1" t="s">
        <v>1906</v>
      </c>
      <c r="H71" s="1" t="s">
        <v>80</v>
      </c>
      <c r="I71" s="1" t="s">
        <v>353</v>
      </c>
      <c r="J71" s="1" t="s">
        <v>644</v>
      </c>
      <c r="K71" s="1" t="s">
        <v>809</v>
      </c>
      <c r="L71" s="1" t="s">
        <v>111</v>
      </c>
      <c r="M71" s="1"/>
      <c r="N71" s="1" t="s">
        <v>346</v>
      </c>
      <c r="O71" s="1" t="s">
        <v>346</v>
      </c>
      <c r="P71" s="1" t="s">
        <v>2715</v>
      </c>
      <c r="Q71" s="42">
        <f t="shared" ref="Q71:Q73" si="7">+IF(D71&lt;&gt;"",D71,"")</f>
        <v>43676</v>
      </c>
      <c r="R71" s="41">
        <v>43676</v>
      </c>
      <c r="S71" s="41">
        <v>43676</v>
      </c>
      <c r="T71" s="43">
        <f t="shared" ref="T71:T73" si="8">IF(Q71&lt;&gt;"",_xlfn.DAYS(R71,Q71),"")</f>
        <v>0</v>
      </c>
      <c r="U71" s="44">
        <f t="shared" ref="U71:U73" si="9">IF(Q71&lt;&gt;"",_xlfn.DAYS(S71,Q71),"")</f>
        <v>0</v>
      </c>
      <c r="V71" s="45" t="s">
        <v>97</v>
      </c>
      <c r="W71" s="1" t="s">
        <v>1869</v>
      </c>
      <c r="X71" s="1" t="s">
        <v>708</v>
      </c>
      <c r="Y71" s="1" t="s">
        <v>1873</v>
      </c>
      <c r="Z71" s="1" t="s">
        <v>434</v>
      </c>
      <c r="AA71" s="1" t="s">
        <v>80</v>
      </c>
      <c r="AB71" s="1" t="s">
        <v>2716</v>
      </c>
    </row>
    <row r="72" spans="1:28" ht="123.75" x14ac:dyDescent="0.25">
      <c r="A72" s="34" t="str">
        <f t="shared" si="5"/>
        <v>1. F.</v>
      </c>
      <c r="B72" s="34" t="str">
        <f t="shared" si="6"/>
        <v>31.7</v>
      </c>
      <c r="C72" s="1">
        <v>67</v>
      </c>
      <c r="D72" s="41">
        <v>43677</v>
      </c>
      <c r="E72" s="1" t="s">
        <v>1867</v>
      </c>
      <c r="F72" s="1" t="s">
        <v>1881</v>
      </c>
      <c r="G72" s="1" t="s">
        <v>1906</v>
      </c>
      <c r="H72" s="1" t="s">
        <v>80</v>
      </c>
      <c r="I72" s="1" t="s">
        <v>353</v>
      </c>
      <c r="J72" s="1" t="s">
        <v>104</v>
      </c>
      <c r="K72" s="1" t="s">
        <v>105</v>
      </c>
      <c r="L72" s="1" t="s">
        <v>2501</v>
      </c>
      <c r="M72" s="1"/>
      <c r="N72" s="1" t="s">
        <v>346</v>
      </c>
      <c r="O72" s="1" t="s">
        <v>346</v>
      </c>
      <c r="P72" s="1" t="s">
        <v>2715</v>
      </c>
      <c r="Q72" s="42">
        <f t="shared" si="7"/>
        <v>43677</v>
      </c>
      <c r="R72" s="41">
        <v>43677</v>
      </c>
      <c r="S72" s="41">
        <v>43677</v>
      </c>
      <c r="T72" s="43">
        <f t="shared" si="8"/>
        <v>0</v>
      </c>
      <c r="U72" s="44">
        <f t="shared" si="9"/>
        <v>0</v>
      </c>
      <c r="V72" s="45" t="s">
        <v>97</v>
      </c>
      <c r="W72" s="1" t="s">
        <v>1869</v>
      </c>
      <c r="X72" s="1" t="s">
        <v>708</v>
      </c>
      <c r="Y72" s="1" t="s">
        <v>1978</v>
      </c>
      <c r="Z72" s="1" t="s">
        <v>353</v>
      </c>
      <c r="AA72" s="1" t="s">
        <v>80</v>
      </c>
      <c r="AB72" s="1" t="s">
        <v>2716</v>
      </c>
    </row>
    <row r="73" spans="1:28" ht="112.5" x14ac:dyDescent="0.25">
      <c r="A73" s="34" t="str">
        <f t="shared" si="5"/>
        <v>1. F.</v>
      </c>
      <c r="B73" s="34" t="str">
        <f t="shared" si="6"/>
        <v>31.7</v>
      </c>
      <c r="C73" s="1">
        <v>68</v>
      </c>
      <c r="D73" s="41">
        <v>43677</v>
      </c>
      <c r="E73" s="1" t="s">
        <v>1901</v>
      </c>
      <c r="F73" s="1" t="s">
        <v>1881</v>
      </c>
      <c r="G73" s="1" t="s">
        <v>1906</v>
      </c>
      <c r="H73" s="1">
        <v>8</v>
      </c>
      <c r="I73" s="1" t="s">
        <v>75</v>
      </c>
      <c r="J73" s="1" t="s">
        <v>104</v>
      </c>
      <c r="K73" s="1" t="s">
        <v>105</v>
      </c>
      <c r="L73" s="1" t="s">
        <v>2501</v>
      </c>
      <c r="M73" s="1"/>
      <c r="N73" s="1" t="s">
        <v>346</v>
      </c>
      <c r="O73" s="1" t="s">
        <v>346</v>
      </c>
      <c r="P73" s="1" t="s">
        <v>2715</v>
      </c>
      <c r="Q73" s="42">
        <f t="shared" si="7"/>
        <v>43677</v>
      </c>
      <c r="R73" s="41">
        <v>43677</v>
      </c>
      <c r="S73" s="41">
        <v>43677</v>
      </c>
      <c r="T73" s="43">
        <f t="shared" si="8"/>
        <v>0</v>
      </c>
      <c r="U73" s="44">
        <f t="shared" si="9"/>
        <v>0</v>
      </c>
      <c r="V73" s="45" t="s">
        <v>97</v>
      </c>
      <c r="W73" s="1" t="s">
        <v>1869</v>
      </c>
      <c r="X73" s="1" t="s">
        <v>708</v>
      </c>
      <c r="Y73" s="1" t="s">
        <v>1979</v>
      </c>
      <c r="Z73" s="1" t="s">
        <v>353</v>
      </c>
      <c r="AA73" s="1" t="s">
        <v>80</v>
      </c>
      <c r="AB73" s="1" t="s">
        <v>2716</v>
      </c>
    </row>
    <row r="74" spans="1:28" x14ac:dyDescent="0.25">
      <c r="A74" s="34" t="str">
        <f t="shared" si="5"/>
        <v xml:space="preserve"> </v>
      </c>
      <c r="B74" s="34" t="str">
        <f t="shared" si="6"/>
        <v/>
      </c>
      <c r="C74" s="1">
        <v>69</v>
      </c>
      <c r="D74" s="41"/>
      <c r="E74" s="1"/>
      <c r="F74" s="1"/>
      <c r="G74" s="1"/>
      <c r="H74" s="1"/>
      <c r="I74" s="1"/>
      <c r="J74" s="1"/>
      <c r="K74" s="1"/>
      <c r="L74" s="1"/>
      <c r="M74" s="1"/>
      <c r="N74" s="1"/>
      <c r="O74" s="1"/>
      <c r="P74" s="42" t="str">
        <f t="shared" ref="P74:P134" si="10">+IF(D74&lt;&gt;"",D74,"")</f>
        <v/>
      </c>
      <c r="Q74" s="41"/>
      <c r="R74" s="41"/>
      <c r="S74" s="43" t="str">
        <f t="shared" ref="S74:S134" si="11">IF(P74&lt;&gt;"",_xlfn.DAYS(Q74,P74),"")</f>
        <v/>
      </c>
      <c r="T74" s="44" t="str">
        <f t="shared" ref="T74:T134" si="12">IF(P74&lt;&gt;"",_xlfn.DAYS(R74,P74),"")</f>
        <v/>
      </c>
      <c r="U74" s="45"/>
      <c r="V74" s="1"/>
      <c r="W74" s="1"/>
      <c r="X74" s="1"/>
      <c r="Y74" s="1"/>
      <c r="Z74" s="1"/>
      <c r="AA74" s="46"/>
    </row>
    <row r="75" spans="1:28" x14ac:dyDescent="0.25">
      <c r="A75" s="34" t="str">
        <f t="shared" si="5"/>
        <v xml:space="preserve"> </v>
      </c>
      <c r="B75" s="34" t="str">
        <f t="shared" si="6"/>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8" x14ac:dyDescent="0.25">
      <c r="A76" s="34" t="str">
        <f t="shared" si="5"/>
        <v xml:space="preserve"> </v>
      </c>
      <c r="B76" s="34" t="str">
        <f t="shared" si="6"/>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8" x14ac:dyDescent="0.25">
      <c r="A77" s="34" t="str">
        <f t="shared" si="5"/>
        <v xml:space="preserve"> </v>
      </c>
      <c r="B77" s="34" t="str">
        <f t="shared" si="6"/>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8" x14ac:dyDescent="0.25">
      <c r="A78" s="34" t="str">
        <f t="shared" si="5"/>
        <v xml:space="preserve"> </v>
      </c>
      <c r="B78" s="34" t="str">
        <f t="shared" si="6"/>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8" x14ac:dyDescent="0.25">
      <c r="A79" s="34" t="str">
        <f t="shared" si="5"/>
        <v xml:space="preserve"> </v>
      </c>
      <c r="B79" s="34" t="str">
        <f t="shared" si="6"/>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8" x14ac:dyDescent="0.25">
      <c r="A80" s="34" t="str">
        <f t="shared" si="5"/>
        <v xml:space="preserve"> </v>
      </c>
      <c r="B80" s="34" t="str">
        <f t="shared" si="6"/>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5"/>
        <v xml:space="preserve"> </v>
      </c>
      <c r="B81" s="34" t="str">
        <f t="shared" si="6"/>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5"/>
        <v xml:space="preserve"> </v>
      </c>
      <c r="B82" s="34" t="str">
        <f t="shared" si="6"/>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5"/>
        <v xml:space="preserve"> </v>
      </c>
      <c r="B83" s="34" t="str">
        <f t="shared" si="6"/>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5"/>
        <v xml:space="preserve"> </v>
      </c>
      <c r="B84" s="34" t="str">
        <f t="shared" si="6"/>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5"/>
        <v xml:space="preserve"> </v>
      </c>
      <c r="B85" s="34" t="str">
        <f t="shared" si="6"/>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5"/>
        <v xml:space="preserve"> </v>
      </c>
      <c r="B86" s="34" t="str">
        <f t="shared" si="6"/>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5"/>
        <v xml:space="preserve"> </v>
      </c>
      <c r="B87" s="34" t="str">
        <f t="shared" si="6"/>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5"/>
        <v xml:space="preserve"> </v>
      </c>
      <c r="B88" s="34" t="str">
        <f t="shared" si="6"/>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5"/>
        <v xml:space="preserve"> </v>
      </c>
      <c r="B89" s="34" t="str">
        <f t="shared" si="6"/>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5"/>
        <v xml:space="preserve"> </v>
      </c>
      <c r="B90" s="34" t="str">
        <f t="shared" si="6"/>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5"/>
        <v xml:space="preserve"> </v>
      </c>
      <c r="B91" s="34" t="str">
        <f t="shared" si="6"/>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5"/>
        <v xml:space="preserve"> </v>
      </c>
      <c r="B92" s="34" t="str">
        <f t="shared" si="6"/>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5"/>
        <v xml:space="preserve"> </v>
      </c>
      <c r="B93" s="34" t="str">
        <f t="shared" si="6"/>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5"/>
        <v xml:space="preserve"> </v>
      </c>
      <c r="B94" s="34" t="str">
        <f t="shared" si="6"/>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5"/>
        <v xml:space="preserve"> </v>
      </c>
      <c r="B95" s="34" t="str">
        <f t="shared" si="6"/>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5"/>
        <v xml:space="preserve"> </v>
      </c>
      <c r="B96" s="34" t="str">
        <f t="shared" si="6"/>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5"/>
        <v xml:space="preserve"> </v>
      </c>
      <c r="B97" s="34" t="str">
        <f t="shared" si="6"/>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5"/>
        <v xml:space="preserve"> </v>
      </c>
      <c r="B98" s="34" t="str">
        <f t="shared" si="6"/>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5"/>
        <v xml:space="preserve"> </v>
      </c>
      <c r="B99" s="34" t="str">
        <f t="shared" si="6"/>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5"/>
        <v xml:space="preserve"> </v>
      </c>
      <c r="B100" s="34" t="str">
        <f t="shared" si="6"/>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5"/>
        <v xml:space="preserve"> </v>
      </c>
      <c r="B101" s="34" t="str">
        <f t="shared" si="6"/>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5"/>
        <v xml:space="preserve"> </v>
      </c>
      <c r="B102" s="34" t="str">
        <f t="shared" si="6"/>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5"/>
        <v xml:space="preserve"> </v>
      </c>
      <c r="B103" s="34" t="str">
        <f t="shared" si="6"/>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5"/>
        <v xml:space="preserve"> </v>
      </c>
      <c r="B104" s="34" t="str">
        <f t="shared" si="6"/>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5"/>
        <v xml:space="preserve"> </v>
      </c>
      <c r="B105" s="34" t="str">
        <f t="shared" si="6"/>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5"/>
        <v xml:space="preserve"> </v>
      </c>
      <c r="B106" s="34" t="str">
        <f t="shared" si="6"/>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5"/>
        <v xml:space="preserve"> </v>
      </c>
      <c r="B107" s="34" t="str">
        <f t="shared" si="6"/>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5"/>
        <v xml:space="preserve"> </v>
      </c>
      <c r="B108" s="34" t="str">
        <f t="shared" si="6"/>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5"/>
        <v xml:space="preserve"> </v>
      </c>
      <c r="B109" s="34" t="str">
        <f t="shared" si="6"/>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5"/>
        <v xml:space="preserve"> </v>
      </c>
      <c r="B110" s="34" t="str">
        <f t="shared" si="6"/>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5"/>
        <v xml:space="preserve"> </v>
      </c>
      <c r="B111" s="34" t="str">
        <f t="shared" si="6"/>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5"/>
        <v xml:space="preserve"> </v>
      </c>
      <c r="B112" s="34" t="str">
        <f t="shared" si="6"/>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5"/>
        <v xml:space="preserve"> </v>
      </c>
      <c r="B113" s="34" t="str">
        <f t="shared" si="6"/>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5"/>
        <v xml:space="preserve"> </v>
      </c>
      <c r="B114" s="34" t="str">
        <f t="shared" si="6"/>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5"/>
        <v xml:space="preserve"> </v>
      </c>
      <c r="B115" s="34" t="str">
        <f t="shared" si="6"/>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5"/>
        <v xml:space="preserve"> </v>
      </c>
      <c r="B116" s="34" t="str">
        <f t="shared" si="6"/>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5"/>
        <v xml:space="preserve"> </v>
      </c>
      <c r="B117" s="34" t="str">
        <f t="shared" si="6"/>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5"/>
        <v xml:space="preserve"> </v>
      </c>
      <c r="B118" s="34" t="str">
        <f t="shared" si="6"/>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5"/>
        <v xml:space="preserve"> </v>
      </c>
      <c r="B119" s="34" t="str">
        <f t="shared" si="6"/>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5"/>
        <v xml:space="preserve"> </v>
      </c>
      <c r="B120" s="34" t="str">
        <f t="shared" si="6"/>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5"/>
        <v xml:space="preserve"> </v>
      </c>
      <c r="B121" s="34" t="str">
        <f t="shared" si="6"/>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5"/>
        <v xml:space="preserve"> </v>
      </c>
      <c r="B122" s="34" t="str">
        <f t="shared" si="6"/>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5"/>
        <v xml:space="preserve"> </v>
      </c>
      <c r="B123" s="34" t="str">
        <f t="shared" si="6"/>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5"/>
        <v xml:space="preserve"> </v>
      </c>
      <c r="B124" s="34" t="str">
        <f t="shared" si="6"/>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5"/>
        <v xml:space="preserve"> </v>
      </c>
      <c r="B125" s="34" t="str">
        <f t="shared" si="6"/>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5"/>
        <v xml:space="preserve"> </v>
      </c>
      <c r="B126" s="34" t="str">
        <f t="shared" si="6"/>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5"/>
        <v xml:space="preserve"> </v>
      </c>
      <c r="B127" s="34" t="str">
        <f t="shared" si="6"/>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5"/>
        <v xml:space="preserve"> </v>
      </c>
      <c r="B128" s="34" t="str">
        <f t="shared" si="6"/>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5"/>
        <v xml:space="preserve"> </v>
      </c>
      <c r="B129" s="34" t="str">
        <f t="shared" si="6"/>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5"/>
        <v xml:space="preserve"> </v>
      </c>
      <c r="B130" s="34" t="str">
        <f t="shared" si="6"/>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5"/>
        <v xml:space="preserve"> </v>
      </c>
      <c r="B131" s="34" t="str">
        <f t="shared" si="6"/>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5"/>
        <v xml:space="preserve"> </v>
      </c>
      <c r="B132" s="34" t="str">
        <f t="shared" si="6"/>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5"/>
        <v xml:space="preserve"> </v>
      </c>
      <c r="B133" s="34" t="str">
        <f t="shared" si="6"/>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5"/>
        <v xml:space="preserve"> </v>
      </c>
      <c r="B134" s="34" t="str">
        <f t="shared" si="6"/>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74:T203">
    <cfRule type="cellIs" dxfId="92" priority="24" operator="greaterThan">
      <formula>S74</formula>
    </cfRule>
  </conditionalFormatting>
  <conditionalFormatting sqref="T74:T203">
    <cfRule type="cellIs" dxfId="91" priority="23" operator="lessThan">
      <formula>S74</formula>
    </cfRule>
  </conditionalFormatting>
  <conditionalFormatting sqref="T74:T203">
    <cfRule type="cellIs" dxfId="90" priority="22" operator="equal">
      <formula>S74</formula>
    </cfRule>
  </conditionalFormatting>
  <conditionalFormatting sqref="U6:U73">
    <cfRule type="cellIs" dxfId="89" priority="12" operator="greaterThan">
      <formula>T6</formula>
    </cfRule>
  </conditionalFormatting>
  <conditionalFormatting sqref="U6:U73">
    <cfRule type="cellIs" dxfId="88" priority="11" operator="lessThan">
      <formula>T6</formula>
    </cfRule>
  </conditionalFormatting>
  <conditionalFormatting sqref="U6:U73">
    <cfRule type="cellIs" dxfId="87" priority="10"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9" operator="equal" id="{1FB87DF5-F545-4257-A983-DD2FD04C009E}">
            <xm:f>'C:\Users\Lenovo\Documents\procedimiento de participacion\[PM06-PR04-F02.xlsx]LD'!#REF!</xm:f>
            <x14:dxf>
              <font>
                <color rgb="FF9C6500"/>
              </font>
              <fill>
                <patternFill>
                  <bgColor rgb="FFFFEB9C"/>
                </patternFill>
              </fill>
            </x14:dxf>
          </x14:cfRule>
          <x14:cfRule type="cellIs" priority="20" operator="equal" id="{62E72D47-22DB-4225-BA38-4FBFA59CA223}">
            <xm:f>'C:\Users\Lenovo\Documents\procedimiento de participacion\[PM06-PR04-F02.xlsx]LD'!#REF!</xm:f>
            <x14:dxf>
              <font>
                <color rgb="FF9C0006"/>
              </font>
              <fill>
                <patternFill>
                  <bgColor rgb="FFFFC7CE"/>
                </patternFill>
              </fill>
            </x14:dxf>
          </x14:cfRule>
          <x14:cfRule type="cellIs" priority="21" operator="equal" id="{DD74C82B-B58B-4594-9B51-9681190D4A2E}">
            <xm:f>'C:\Users\Lenovo\Documents\procedimiento de participacion\[PM06-PR04-F02.xlsx]LD'!#REF!</xm:f>
            <x14:dxf>
              <font>
                <color rgb="FF006100"/>
              </font>
              <fill>
                <patternFill>
                  <bgColor rgb="FFC6EFCE"/>
                </patternFill>
              </fill>
            </x14:dxf>
          </x14:cfRule>
          <xm:sqref>U74:U203</xm:sqref>
        </x14:conditionalFormatting>
        <x14:conditionalFormatting xmlns:xm="http://schemas.microsoft.com/office/excel/2006/main">
          <x14:cfRule type="cellIs" priority="7" operator="equal" id="{79C81311-AE70-4218-A9D6-01C35218CCFF}">
            <xm:f>'\\storage_Admin\CentrosLocalesMovilidad\2019\POA\SEPTIEMBRE\14. MARTIRES\[FRL14.xlsx]LD'!#REF!</xm:f>
            <x14:dxf>
              <font>
                <color rgb="FF9C6500"/>
              </font>
              <fill>
                <patternFill>
                  <bgColor rgb="FFFFEB9C"/>
                </patternFill>
              </fill>
            </x14:dxf>
          </x14:cfRule>
          <x14:cfRule type="cellIs" priority="8" operator="equal" id="{A1D0F00D-3699-4D5F-A60C-7EA9F167EEA3}">
            <xm:f>'\\storage_Admin\CentrosLocalesMovilidad\2019\POA\SEPTIEMBRE\14. MARTIRES\[FRL14.xlsx]LD'!#REF!</xm:f>
            <x14:dxf>
              <font>
                <color rgb="FF9C0006"/>
              </font>
              <fill>
                <patternFill>
                  <bgColor rgb="FFFFC7CE"/>
                </patternFill>
              </fill>
            </x14:dxf>
          </x14:cfRule>
          <x14:cfRule type="cellIs" priority="9" operator="equal" id="{4E0A93CC-1A60-46DC-B471-4ACFEADEBA80}">
            <xm:f>'\\storage_Admin\CentrosLocalesMovilidad\2019\POA\SEPTIEMBRE\14. MARTIRES\[FRL14.xlsx]LD'!#REF!</xm:f>
            <x14:dxf>
              <font>
                <color rgb="FF006100"/>
              </font>
              <fill>
                <patternFill>
                  <bgColor rgb="FFC6EFCE"/>
                </patternFill>
              </fill>
            </x14:dxf>
          </x14:cfRule>
          <xm:sqref>V62:V73 V40:V42 V6:V38</xm:sqref>
        </x14:conditionalFormatting>
        <x14:conditionalFormatting xmlns:xm="http://schemas.microsoft.com/office/excel/2006/main">
          <x14:cfRule type="cellIs" priority="4" operator="equal" id="{288C138B-01B9-4EF3-9769-393CCC2FD91A}">
            <xm:f>'\\storage_Admin\CentrosLocalesMovilidad\2019\POA\SEPTIEMBRE\14. MARTIRES\[FRL14.xlsx]LD'!#REF!</xm:f>
            <x14:dxf>
              <font>
                <color rgb="FF9C6500"/>
              </font>
              <fill>
                <patternFill>
                  <bgColor rgb="FFFFEB9C"/>
                </patternFill>
              </fill>
            </x14:dxf>
          </x14:cfRule>
          <x14:cfRule type="cellIs" priority="5" operator="equal" id="{73FD2FF5-98D8-45FC-8844-9E5D906A1592}">
            <xm:f>'\\storage_Admin\CentrosLocalesMovilidad\2019\POA\SEPTIEMBRE\14. MARTIRES\[FRL14.xlsx]LD'!#REF!</xm:f>
            <x14:dxf>
              <font>
                <color rgb="FF9C0006"/>
              </font>
              <fill>
                <patternFill>
                  <bgColor rgb="FFFFC7CE"/>
                </patternFill>
              </fill>
            </x14:dxf>
          </x14:cfRule>
          <x14:cfRule type="cellIs" priority="6" operator="equal" id="{3B89D42A-BEB4-43F9-BCD9-6D76D9C4B596}">
            <xm:f>'\\storage_Admin\CentrosLocalesMovilidad\2019\POA\SEPTIEMBRE\14. MARTIRES\[FRL14.xlsx]LD'!#REF!</xm:f>
            <x14:dxf>
              <font>
                <color rgb="FF006100"/>
              </font>
              <fill>
                <patternFill>
                  <bgColor rgb="FFC6EFCE"/>
                </patternFill>
              </fill>
            </x14:dxf>
          </x14:cfRule>
          <xm:sqref>V43:V61</xm:sqref>
        </x14:conditionalFormatting>
        <x14:conditionalFormatting xmlns:xm="http://schemas.microsoft.com/office/excel/2006/main">
          <x14:cfRule type="cellIs" priority="1" operator="equal" id="{A86295BB-3CAB-45A1-95AF-BAA1DD8CEC0E}">
            <xm:f>'\\storage_Admin\CentrosLocalesMovilidad\2019\POA\SEPTIEMBRE\14. MARTIRES\[FRL14.xlsx]LD'!#REF!</xm:f>
            <x14:dxf>
              <font>
                <color rgb="FF9C6500"/>
              </font>
              <fill>
                <patternFill>
                  <bgColor rgb="FFFFEB9C"/>
                </patternFill>
              </fill>
            </x14:dxf>
          </x14:cfRule>
          <x14:cfRule type="cellIs" priority="2" operator="equal" id="{B346C268-07FD-42CA-8933-6BD34DE194DE}">
            <xm:f>'\\storage_Admin\CentrosLocalesMovilidad\2019\POA\SEPTIEMBRE\14. MARTIRES\[FRL14.xlsx]LD'!#REF!</xm:f>
            <x14:dxf>
              <font>
                <color rgb="FF9C0006"/>
              </font>
              <fill>
                <patternFill>
                  <bgColor rgb="FFFFC7CE"/>
                </patternFill>
              </fill>
            </x14:dxf>
          </x14:cfRule>
          <x14:cfRule type="cellIs" priority="3" operator="equal" id="{0D6856C2-D287-4FDB-B055-D4C606CECBC9}">
            <xm:f>'\\storage_Admin\CentrosLocalesMovilidad\2019\POA\SEPTIEMBRE\14. MARTIRES\[FRL14.xlsx]LD'!#REF!</xm:f>
            <x14:dxf>
              <font>
                <color rgb="FF006100"/>
              </font>
              <fill>
                <patternFill>
                  <bgColor rgb="FFC6EFCE"/>
                </patternFill>
              </fill>
            </x14:dxf>
          </x14:cfRule>
          <xm:sqref>V39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I74:I203</xm:sqref>
        </x14:dataValidation>
        <x14:dataValidation type="list" allowBlank="1" showInputMessage="1" showErrorMessage="1">
          <x14:formula1>
            <xm:f>'C:\Users\Lenovo\Documents\procedimiento de participacion\[PM06-PR04-F02.xlsx]LD'!#REF!</xm:f>
          </x14:formula1>
          <xm:sqref>F74:F203 Y74:Y203 J74:N203 U74:U203</xm:sqref>
        </x14:dataValidation>
        <x14:dataValidation type="list" allowBlank="1" showInputMessage="1" showErrorMessage="1">
          <x14:formula1>
            <xm:f>'\\storage_Admin\CentrosLocalesMovilidad\2019\POA\SEPTIEMBRE\14. MARTIRES\[FRL14.xlsx]LD'!#REF!</xm:f>
          </x14:formula1>
          <xm:sqref>M6:M73</xm:sqref>
        </x14:dataValidation>
        <x14:dataValidation type="list" allowBlank="1" showInputMessage="1" showErrorMessage="1">
          <x14:formula1>
            <xm:f>'\\storage_Admin\CentrosLocalesMovilidad\2019\POA\SEPTIEMBRE\14. MARTIRES\[FRL14.xlsx]LD'!#REF!</xm:f>
          </x14:formula1>
          <xm:sqref>F6:F73</xm:sqref>
        </x14:dataValidation>
        <x14:dataValidation type="list" allowBlank="1" showInputMessage="1" showErrorMessage="1">
          <x14:formula1>
            <xm:f>'\\storage_Admin\CentrosLocalesMovilidad\2019\POA\SEPTIEMBRE\14. MARTIRES\[FRL14.xlsx]LD'!#REF!</xm:f>
          </x14:formula1>
          <xm:sqref>L6:L73</xm:sqref>
        </x14:dataValidation>
        <x14:dataValidation type="list" allowBlank="1" showInputMessage="1" showErrorMessage="1">
          <x14:formula1>
            <xm:f>'\\storage_Admin\CentrosLocalesMovilidad\2019\POA\SEPTIEMBRE\14. MARTIRES\[FRL14.xlsx]LD'!#REF!</xm:f>
          </x14:formula1>
          <xm:sqref>Z6:Z73</xm:sqref>
        </x14:dataValidation>
        <x14:dataValidation type="list" allowBlank="1" showInputMessage="1" showErrorMessage="1">
          <x14:formula1>
            <xm:f>'\\storage_Admin\CentrosLocalesMovilidad\2019\POA\SEPTIEMBRE\14. MARTIRES\[FRL14.xlsx]LD'!#REF!</xm:f>
          </x14:formula1>
          <xm:sqref>N6:O73</xm:sqref>
        </x14:dataValidation>
        <x14:dataValidation type="list" allowBlank="1" showInputMessage="1" showErrorMessage="1">
          <x14:formula1>
            <xm:f>'\\storage_Admin\CentrosLocalesMovilidad\2019\POA\SEPTIEMBRE\14. MARTIRES\[FRL14.xlsx]LD'!#REF!</xm:f>
          </x14:formula1>
          <xm:sqref>K6:K73</xm:sqref>
        </x14:dataValidation>
        <x14:dataValidation type="list" allowBlank="1" showInputMessage="1" showErrorMessage="1">
          <x14:formula1>
            <xm:f>'\\storage_Admin\CentrosLocalesMovilidad\2019\POA\SEPTIEMBRE\14. MARTIRES\[FRL14.xlsx]LD'!#REF!</xm:f>
          </x14:formula1>
          <xm:sqref>J6:J73</xm:sqref>
        </x14:dataValidation>
        <x14:dataValidation type="list" allowBlank="1" showInputMessage="1" showErrorMessage="1">
          <x14:formula1>
            <xm:f>'\\storage_Admin\CentrosLocalesMovilidad\2019\POA\SEPTIEMBRE\14. MARTIRES\[FRL14.xlsx]LD'!#REF!</xm:f>
          </x14:formula1>
          <xm:sqref>V6:V73</xm:sqref>
        </x14:dataValidation>
        <x14:dataValidation type="list" allowBlank="1" showInputMessage="1" showErrorMessage="1">
          <x14:formula1>
            <xm:f>'\\storage_Admin\CentrosLocalesMovilidad\2019\POA\SEPTIEMBRE\14. MARTIRES\[FRL14.xlsx]LD'!#REF!</xm:f>
          </x14:formula1>
          <xm:sqref>I6:I73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1"/>
  <sheetViews>
    <sheetView topLeftCell="C1" workbookViewId="0">
      <selection activeCell="C29" sqref="A29:XFD29"/>
    </sheetView>
  </sheetViews>
  <sheetFormatPr baseColWidth="10" defaultRowHeight="15" x14ac:dyDescent="0.25"/>
  <cols>
    <col min="1" max="1" width="0" hidden="1" customWidth="1"/>
    <col min="2" max="2" width="8.28515625" hidden="1" customWidth="1"/>
  </cols>
  <sheetData>
    <row r="1" spans="1:28"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28"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28"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28"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28"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28" ht="409.5" x14ac:dyDescent="0.25">
      <c r="A6" s="34" t="str">
        <f>+CONCATENATE(LEFT(K6,2)," ",LEFT(L6,2))</f>
        <v>3. J.</v>
      </c>
      <c r="B6" s="34" t="str">
        <f>IF(R6&lt;&gt;"",CONCATENATE(DAY(R6),".",MONTH(R6)),"")</f>
        <v>2.7</v>
      </c>
      <c r="C6" s="1">
        <v>1</v>
      </c>
      <c r="D6" s="41">
        <v>43648</v>
      </c>
      <c r="E6" s="1" t="s">
        <v>1980</v>
      </c>
      <c r="F6" s="1" t="s">
        <v>1981</v>
      </c>
      <c r="G6" s="1" t="s">
        <v>1990</v>
      </c>
      <c r="H6" s="1">
        <v>0</v>
      </c>
      <c r="I6" s="1" t="s">
        <v>583</v>
      </c>
      <c r="J6" s="1" t="s">
        <v>644</v>
      </c>
      <c r="K6" s="1" t="s">
        <v>809</v>
      </c>
      <c r="L6" s="1" t="s">
        <v>2378</v>
      </c>
      <c r="M6" s="1"/>
      <c r="N6" s="1" t="s">
        <v>346</v>
      </c>
      <c r="O6" s="1" t="s">
        <v>346</v>
      </c>
      <c r="P6" s="1" t="s">
        <v>343</v>
      </c>
      <c r="Q6" s="42">
        <f>+IF(D6&lt;&gt;"",D6,"")</f>
        <v>43648</v>
      </c>
      <c r="R6" s="41">
        <v>43648</v>
      </c>
      <c r="S6" s="41">
        <v>43648</v>
      </c>
      <c r="T6" s="43">
        <f t="shared" ref="T6:T28" si="0">IF(Q6&lt;&gt;"",_xlfn.DAYS(R6,Q6),"")</f>
        <v>0</v>
      </c>
      <c r="U6" s="44">
        <f>IF(Q6&lt;&gt;"",_xlfn.DAYS(S6,Q6),"")</f>
        <v>0</v>
      </c>
      <c r="V6" s="45" t="s">
        <v>97</v>
      </c>
      <c r="W6" s="1" t="s">
        <v>1982</v>
      </c>
      <c r="X6" s="1" t="s">
        <v>1996</v>
      </c>
      <c r="Y6" s="1" t="s">
        <v>1983</v>
      </c>
      <c r="Z6" s="1" t="s">
        <v>404</v>
      </c>
      <c r="AA6" s="1" t="s">
        <v>1984</v>
      </c>
      <c r="AB6" s="1" t="s">
        <v>2518</v>
      </c>
    </row>
    <row r="7" spans="1:28" ht="315" x14ac:dyDescent="0.25">
      <c r="A7" s="34" t="str">
        <f t="shared" ref="A7:A68" si="1">+CONCATENATE(LEFT(K7,2)," ",LEFT(L7,2))</f>
        <v>3. V.</v>
      </c>
      <c r="B7" s="34" t="str">
        <f t="shared" ref="B7:B68" si="2">IF(R7&lt;&gt;"",CONCATENATE(DAY(R7),".",MONTH(R7)),"")</f>
        <v>3.7</v>
      </c>
      <c r="C7" s="1">
        <v>2</v>
      </c>
      <c r="D7" s="41">
        <v>43649</v>
      </c>
      <c r="E7" s="1" t="s">
        <v>1985</v>
      </c>
      <c r="F7" s="1" t="s">
        <v>741</v>
      </c>
      <c r="G7" s="1" t="s">
        <v>1986</v>
      </c>
      <c r="H7" s="1">
        <v>0</v>
      </c>
      <c r="I7" s="1" t="s">
        <v>75</v>
      </c>
      <c r="J7" s="1" t="s">
        <v>644</v>
      </c>
      <c r="K7" s="1" t="s">
        <v>809</v>
      </c>
      <c r="L7" s="1" t="s">
        <v>2526</v>
      </c>
      <c r="M7" s="1"/>
      <c r="N7" s="1" t="s">
        <v>346</v>
      </c>
      <c r="O7" s="1" t="s">
        <v>95</v>
      </c>
      <c r="P7" s="1" t="s">
        <v>343</v>
      </c>
      <c r="Q7" s="42">
        <f t="shared" ref="Q7:Q28" si="3">+IF(D7&lt;&gt;"",D7,"")</f>
        <v>43649</v>
      </c>
      <c r="R7" s="41">
        <v>43649</v>
      </c>
      <c r="S7" s="41">
        <v>43649</v>
      </c>
      <c r="T7" s="43">
        <f t="shared" si="0"/>
        <v>0</v>
      </c>
      <c r="U7" s="44">
        <f t="shared" ref="U7:U28" si="4">IF(Q7&lt;&gt;"",_xlfn.DAYS(S7,Q7),"")</f>
        <v>0</v>
      </c>
      <c r="V7" s="45" t="s">
        <v>97</v>
      </c>
      <c r="W7" s="1" t="s">
        <v>1982</v>
      </c>
      <c r="X7" s="1" t="s">
        <v>1996</v>
      </c>
      <c r="Y7" s="1" t="s">
        <v>1987</v>
      </c>
      <c r="Z7" s="1" t="s">
        <v>353</v>
      </c>
      <c r="AA7" s="1" t="s">
        <v>2527</v>
      </c>
      <c r="AB7" s="1" t="s">
        <v>2518</v>
      </c>
    </row>
    <row r="8" spans="1:28" ht="281.25" x14ac:dyDescent="0.25">
      <c r="A8" s="34" t="str">
        <f t="shared" si="1"/>
        <v>1. E.</v>
      </c>
      <c r="B8" s="34" t="str">
        <f t="shared" si="2"/>
        <v>3.7</v>
      </c>
      <c r="C8" s="1">
        <v>3</v>
      </c>
      <c r="D8" s="41">
        <v>43649</v>
      </c>
      <c r="E8" s="1" t="s">
        <v>2528</v>
      </c>
      <c r="F8" s="1" t="s">
        <v>1981</v>
      </c>
      <c r="G8" s="1" t="s">
        <v>2529</v>
      </c>
      <c r="H8" s="1">
        <v>0</v>
      </c>
      <c r="I8" s="1" t="s">
        <v>75</v>
      </c>
      <c r="J8" s="1" t="s">
        <v>104</v>
      </c>
      <c r="K8" s="1" t="s">
        <v>105</v>
      </c>
      <c r="L8" s="1" t="s">
        <v>2421</v>
      </c>
      <c r="M8" s="1"/>
      <c r="N8" s="1" t="s">
        <v>346</v>
      </c>
      <c r="O8" s="1" t="s">
        <v>346</v>
      </c>
      <c r="P8" s="1" t="s">
        <v>343</v>
      </c>
      <c r="Q8" s="42">
        <f t="shared" si="3"/>
        <v>43649</v>
      </c>
      <c r="R8" s="41">
        <v>43649</v>
      </c>
      <c r="S8" s="41">
        <v>43649</v>
      </c>
      <c r="T8" s="43">
        <f t="shared" si="0"/>
        <v>0</v>
      </c>
      <c r="U8" s="44">
        <f t="shared" si="4"/>
        <v>0</v>
      </c>
      <c r="V8" s="45" t="s">
        <v>97</v>
      </c>
      <c r="W8" s="1" t="s">
        <v>1982</v>
      </c>
      <c r="X8" s="1" t="s">
        <v>1992</v>
      </c>
      <c r="Y8" s="1" t="s">
        <v>1988</v>
      </c>
      <c r="Z8" s="1" t="s">
        <v>353</v>
      </c>
      <c r="AA8" s="1" t="s">
        <v>1984</v>
      </c>
      <c r="AB8" s="1" t="s">
        <v>2517</v>
      </c>
    </row>
    <row r="9" spans="1:28" ht="409.5" x14ac:dyDescent="0.25">
      <c r="A9" s="34" t="str">
        <f t="shared" si="1"/>
        <v>4. E.</v>
      </c>
      <c r="B9" s="34" t="str">
        <f t="shared" si="2"/>
        <v>25.7</v>
      </c>
      <c r="C9" s="1">
        <v>4</v>
      </c>
      <c r="D9" s="41">
        <v>43649</v>
      </c>
      <c r="E9" s="1" t="s">
        <v>1989</v>
      </c>
      <c r="F9" s="1" t="s">
        <v>1981</v>
      </c>
      <c r="G9" s="1" t="s">
        <v>1990</v>
      </c>
      <c r="H9" s="1">
        <v>0</v>
      </c>
      <c r="I9" s="1" t="s">
        <v>75</v>
      </c>
      <c r="J9" s="1" t="s">
        <v>344</v>
      </c>
      <c r="K9" s="1" t="s">
        <v>345</v>
      </c>
      <c r="L9" s="1" t="s">
        <v>2421</v>
      </c>
      <c r="M9" s="1" t="s">
        <v>2370</v>
      </c>
      <c r="N9" s="1" t="s">
        <v>346</v>
      </c>
      <c r="O9" s="1" t="s">
        <v>95</v>
      </c>
      <c r="P9" s="1" t="s">
        <v>2530</v>
      </c>
      <c r="Q9" s="42">
        <f t="shared" si="3"/>
        <v>43649</v>
      </c>
      <c r="R9" s="41">
        <v>43671</v>
      </c>
      <c r="S9" s="41">
        <v>43671</v>
      </c>
      <c r="T9" s="43">
        <f t="shared" si="0"/>
        <v>22</v>
      </c>
      <c r="U9" s="44">
        <f t="shared" si="4"/>
        <v>22</v>
      </c>
      <c r="V9" s="45" t="s">
        <v>97</v>
      </c>
      <c r="W9" s="1" t="s">
        <v>1982</v>
      </c>
      <c r="X9" s="1" t="s">
        <v>2531</v>
      </c>
      <c r="Y9" s="1" t="s">
        <v>2532</v>
      </c>
      <c r="Z9" s="1" t="s">
        <v>353</v>
      </c>
      <c r="AA9" s="1" t="s">
        <v>1984</v>
      </c>
      <c r="AB9" s="1" t="s">
        <v>2517</v>
      </c>
    </row>
    <row r="10" spans="1:28" ht="247.5" x14ac:dyDescent="0.25">
      <c r="A10" s="34" t="str">
        <f t="shared" si="1"/>
        <v>1. E.</v>
      </c>
      <c r="B10" s="34" t="str">
        <f t="shared" si="2"/>
        <v>6.7</v>
      </c>
      <c r="C10" s="1">
        <v>5</v>
      </c>
      <c r="D10" s="41">
        <v>43652</v>
      </c>
      <c r="E10" s="1" t="s">
        <v>1991</v>
      </c>
      <c r="F10" s="1" t="s">
        <v>1981</v>
      </c>
      <c r="G10" s="1" t="s">
        <v>2529</v>
      </c>
      <c r="H10" s="1">
        <v>19</v>
      </c>
      <c r="I10" s="1" t="s">
        <v>75</v>
      </c>
      <c r="J10" s="1" t="s">
        <v>104</v>
      </c>
      <c r="K10" s="1" t="s">
        <v>105</v>
      </c>
      <c r="L10" s="1" t="s">
        <v>2421</v>
      </c>
      <c r="M10" s="1"/>
      <c r="N10" s="1" t="s">
        <v>346</v>
      </c>
      <c r="O10" s="1" t="s">
        <v>346</v>
      </c>
      <c r="P10" s="1" t="s">
        <v>343</v>
      </c>
      <c r="Q10" s="42">
        <f t="shared" si="3"/>
        <v>43652</v>
      </c>
      <c r="R10" s="41">
        <v>43652</v>
      </c>
      <c r="S10" s="41">
        <v>43652</v>
      </c>
      <c r="T10" s="43">
        <f t="shared" si="0"/>
        <v>0</v>
      </c>
      <c r="U10" s="44">
        <f t="shared" si="4"/>
        <v>0</v>
      </c>
      <c r="V10" s="45" t="s">
        <v>97</v>
      </c>
      <c r="W10" s="1" t="s">
        <v>1982</v>
      </c>
      <c r="X10" s="1" t="s">
        <v>2533</v>
      </c>
      <c r="Y10" s="1" t="s">
        <v>1993</v>
      </c>
      <c r="Z10" s="1" t="s">
        <v>353</v>
      </c>
      <c r="AA10" s="1" t="s">
        <v>1984</v>
      </c>
      <c r="AB10" s="1" t="s">
        <v>2518</v>
      </c>
    </row>
    <row r="11" spans="1:28" ht="405" x14ac:dyDescent="0.25">
      <c r="A11" s="34" t="str">
        <f t="shared" si="1"/>
        <v>3. J.</v>
      </c>
      <c r="B11" s="34" t="str">
        <f t="shared" si="2"/>
        <v>10.7</v>
      </c>
      <c r="C11" s="1">
        <v>6</v>
      </c>
      <c r="D11" s="41">
        <v>43656</v>
      </c>
      <c r="E11" s="1" t="s">
        <v>1994</v>
      </c>
      <c r="F11" s="1" t="s">
        <v>1981</v>
      </c>
      <c r="G11" s="1" t="s">
        <v>1990</v>
      </c>
      <c r="H11" s="1">
        <v>0</v>
      </c>
      <c r="I11" s="1" t="s">
        <v>75</v>
      </c>
      <c r="J11" s="1" t="s">
        <v>644</v>
      </c>
      <c r="K11" s="1" t="s">
        <v>809</v>
      </c>
      <c r="L11" s="1" t="s">
        <v>2378</v>
      </c>
      <c r="M11" s="1"/>
      <c r="N11" s="1" t="s">
        <v>346</v>
      </c>
      <c r="O11" s="1" t="s">
        <v>346</v>
      </c>
      <c r="P11" s="1" t="s">
        <v>343</v>
      </c>
      <c r="Q11" s="42">
        <f t="shared" si="3"/>
        <v>43656</v>
      </c>
      <c r="R11" s="41">
        <v>43656</v>
      </c>
      <c r="S11" s="41">
        <v>43656</v>
      </c>
      <c r="T11" s="43">
        <f t="shared" si="0"/>
        <v>0</v>
      </c>
      <c r="U11" s="44">
        <f t="shared" si="4"/>
        <v>0</v>
      </c>
      <c r="V11" s="45" t="s">
        <v>97</v>
      </c>
      <c r="W11" s="1" t="s">
        <v>1982</v>
      </c>
      <c r="X11" s="1" t="s">
        <v>1996</v>
      </c>
      <c r="Y11" s="1" t="s">
        <v>1995</v>
      </c>
      <c r="Z11" s="1" t="s">
        <v>559</v>
      </c>
      <c r="AA11" s="1" t="s">
        <v>1984</v>
      </c>
      <c r="AB11" s="1" t="s">
        <v>2518</v>
      </c>
    </row>
    <row r="12" spans="1:28" ht="409.5" x14ac:dyDescent="0.25">
      <c r="A12" s="34" t="str">
        <f t="shared" si="1"/>
        <v>3. J.</v>
      </c>
      <c r="B12" s="34" t="str">
        <f t="shared" si="2"/>
        <v>10.7</v>
      </c>
      <c r="C12" s="1">
        <v>7</v>
      </c>
      <c r="D12" s="41">
        <v>43656</v>
      </c>
      <c r="E12" s="1" t="s">
        <v>1994</v>
      </c>
      <c r="F12" s="1" t="s">
        <v>1981</v>
      </c>
      <c r="G12" s="1" t="s">
        <v>1990</v>
      </c>
      <c r="H12" s="1">
        <v>0</v>
      </c>
      <c r="I12" s="1" t="s">
        <v>75</v>
      </c>
      <c r="J12" s="1" t="s">
        <v>644</v>
      </c>
      <c r="K12" s="1" t="s">
        <v>809</v>
      </c>
      <c r="L12" s="1" t="s">
        <v>2378</v>
      </c>
      <c r="M12" s="1"/>
      <c r="N12" s="1" t="s">
        <v>346</v>
      </c>
      <c r="O12" s="1" t="s">
        <v>346</v>
      </c>
      <c r="P12" s="1" t="s">
        <v>343</v>
      </c>
      <c r="Q12" s="42">
        <f t="shared" si="3"/>
        <v>43656</v>
      </c>
      <c r="R12" s="41">
        <v>43656</v>
      </c>
      <c r="S12" s="41">
        <v>43656</v>
      </c>
      <c r="T12" s="43">
        <f t="shared" si="0"/>
        <v>0</v>
      </c>
      <c r="U12" s="44">
        <f t="shared" si="4"/>
        <v>0</v>
      </c>
      <c r="V12" s="45" t="s">
        <v>97</v>
      </c>
      <c r="W12" s="1" t="s">
        <v>1982</v>
      </c>
      <c r="X12" s="1" t="s">
        <v>1996</v>
      </c>
      <c r="Y12" s="1" t="s">
        <v>1997</v>
      </c>
      <c r="Z12" s="1" t="s">
        <v>434</v>
      </c>
      <c r="AA12" s="1" t="s">
        <v>1984</v>
      </c>
      <c r="AB12" s="1" t="s">
        <v>2518</v>
      </c>
    </row>
    <row r="13" spans="1:28" ht="409.5" x14ac:dyDescent="0.25">
      <c r="A13" s="34" t="str">
        <f t="shared" si="1"/>
        <v>3. J.</v>
      </c>
      <c r="B13" s="34" t="str">
        <f t="shared" si="2"/>
        <v>10.7</v>
      </c>
      <c r="C13" s="1">
        <v>8</v>
      </c>
      <c r="D13" s="41">
        <v>43656</v>
      </c>
      <c r="E13" s="1" t="s">
        <v>1998</v>
      </c>
      <c r="F13" s="1" t="s">
        <v>1772</v>
      </c>
      <c r="G13" s="1" t="s">
        <v>1999</v>
      </c>
      <c r="H13" s="1">
        <v>0</v>
      </c>
      <c r="I13" s="1" t="s">
        <v>75</v>
      </c>
      <c r="J13" s="1" t="s">
        <v>644</v>
      </c>
      <c r="K13" s="1" t="s">
        <v>632</v>
      </c>
      <c r="L13" s="1" t="s">
        <v>2378</v>
      </c>
      <c r="M13" s="1"/>
      <c r="N13" s="1" t="s">
        <v>346</v>
      </c>
      <c r="O13" s="1" t="s">
        <v>346</v>
      </c>
      <c r="P13" s="1" t="s">
        <v>343</v>
      </c>
      <c r="Q13" s="42">
        <f t="shared" si="3"/>
        <v>43656</v>
      </c>
      <c r="R13" s="41">
        <v>43656</v>
      </c>
      <c r="S13" s="41">
        <v>43656</v>
      </c>
      <c r="T13" s="43">
        <f t="shared" si="0"/>
        <v>0</v>
      </c>
      <c r="U13" s="44">
        <f t="shared" si="4"/>
        <v>0</v>
      </c>
      <c r="V13" s="45" t="s">
        <v>97</v>
      </c>
      <c r="W13" s="1" t="s">
        <v>1982</v>
      </c>
      <c r="X13" s="1" t="s">
        <v>1992</v>
      </c>
      <c r="Y13" s="1" t="s">
        <v>2000</v>
      </c>
      <c r="Z13" s="1" t="s">
        <v>353</v>
      </c>
      <c r="AA13" s="1" t="s">
        <v>2534</v>
      </c>
      <c r="AB13" s="1" t="s">
        <v>2517</v>
      </c>
    </row>
    <row r="14" spans="1:28" ht="409.5" x14ac:dyDescent="0.25">
      <c r="A14" s="34" t="str">
        <f t="shared" si="1"/>
        <v>1. D.</v>
      </c>
      <c r="B14" s="34" t="str">
        <f t="shared" si="2"/>
        <v>11.7</v>
      </c>
      <c r="C14" s="1">
        <v>9</v>
      </c>
      <c r="D14" s="41">
        <v>43657</v>
      </c>
      <c r="E14" s="1" t="s">
        <v>2001</v>
      </c>
      <c r="F14" s="1" t="s">
        <v>1981</v>
      </c>
      <c r="G14" s="1" t="s">
        <v>2529</v>
      </c>
      <c r="H14" s="1">
        <v>50</v>
      </c>
      <c r="I14" s="1" t="s">
        <v>631</v>
      </c>
      <c r="J14" s="1" t="s">
        <v>104</v>
      </c>
      <c r="K14" s="1" t="s">
        <v>105</v>
      </c>
      <c r="L14" s="1" t="s">
        <v>2415</v>
      </c>
      <c r="M14" s="1"/>
      <c r="N14" s="1" t="s">
        <v>346</v>
      </c>
      <c r="O14" s="1" t="s">
        <v>346</v>
      </c>
      <c r="P14" s="1" t="s">
        <v>343</v>
      </c>
      <c r="Q14" s="42">
        <f t="shared" si="3"/>
        <v>43657</v>
      </c>
      <c r="R14" s="41">
        <v>43657</v>
      </c>
      <c r="S14" s="41">
        <v>43657</v>
      </c>
      <c r="T14" s="43">
        <f t="shared" si="0"/>
        <v>0</v>
      </c>
      <c r="U14" s="44">
        <f t="shared" si="4"/>
        <v>0</v>
      </c>
      <c r="V14" s="45" t="s">
        <v>97</v>
      </c>
      <c r="W14" s="1" t="s">
        <v>1982</v>
      </c>
      <c r="X14" s="1" t="s">
        <v>2535</v>
      </c>
      <c r="Y14" s="1" t="s">
        <v>2002</v>
      </c>
      <c r="Z14" s="1" t="s">
        <v>353</v>
      </c>
      <c r="AA14" s="1" t="s">
        <v>1984</v>
      </c>
      <c r="AB14" s="1" t="s">
        <v>2536</v>
      </c>
    </row>
    <row r="15" spans="1:28" ht="409.5" x14ac:dyDescent="0.25">
      <c r="A15" s="34" t="str">
        <f t="shared" si="1"/>
        <v>4. L.</v>
      </c>
      <c r="B15" s="34" t="str">
        <f t="shared" si="2"/>
        <v>16.7</v>
      </c>
      <c r="C15" s="1">
        <v>10</v>
      </c>
      <c r="D15" s="41">
        <v>43662</v>
      </c>
      <c r="E15" s="1" t="s">
        <v>2003</v>
      </c>
      <c r="F15" s="1" t="s">
        <v>1981</v>
      </c>
      <c r="G15" s="1" t="s">
        <v>2529</v>
      </c>
      <c r="H15" s="1">
        <v>0</v>
      </c>
      <c r="I15" s="1" t="s">
        <v>75</v>
      </c>
      <c r="J15" s="1" t="s">
        <v>344</v>
      </c>
      <c r="K15" s="1" t="s">
        <v>345</v>
      </c>
      <c r="L15" s="1" t="s">
        <v>2537</v>
      </c>
      <c r="M15" s="1"/>
      <c r="N15" s="1" t="s">
        <v>346</v>
      </c>
      <c r="O15" s="1" t="s">
        <v>346</v>
      </c>
      <c r="P15" s="1" t="s">
        <v>343</v>
      </c>
      <c r="Q15" s="42">
        <f t="shared" si="3"/>
        <v>43662</v>
      </c>
      <c r="R15" s="41">
        <v>43662</v>
      </c>
      <c r="S15" s="41">
        <v>43662</v>
      </c>
      <c r="T15" s="43">
        <f t="shared" si="0"/>
        <v>0</v>
      </c>
      <c r="U15" s="44">
        <f t="shared" si="4"/>
        <v>0</v>
      </c>
      <c r="V15" s="45" t="s">
        <v>97</v>
      </c>
      <c r="W15" s="1" t="s">
        <v>1982</v>
      </c>
      <c r="X15" s="1" t="s">
        <v>1996</v>
      </c>
      <c r="Y15" s="1" t="s">
        <v>2005</v>
      </c>
      <c r="Z15" s="1" t="s">
        <v>353</v>
      </c>
      <c r="AA15" s="1" t="s">
        <v>1984</v>
      </c>
      <c r="AB15" s="1" t="s">
        <v>2518</v>
      </c>
    </row>
    <row r="16" spans="1:28" ht="409.5" x14ac:dyDescent="0.25">
      <c r="A16" s="34" t="str">
        <f t="shared" si="1"/>
        <v>1. E.</v>
      </c>
      <c r="B16" s="34" t="str">
        <f t="shared" si="2"/>
        <v>17.7</v>
      </c>
      <c r="C16" s="1">
        <v>11</v>
      </c>
      <c r="D16" s="41">
        <v>43663</v>
      </c>
      <c r="E16" s="1" t="s">
        <v>2006</v>
      </c>
      <c r="F16" s="1" t="s">
        <v>1981</v>
      </c>
      <c r="G16" s="1" t="s">
        <v>1990</v>
      </c>
      <c r="H16" s="1">
        <v>12</v>
      </c>
      <c r="I16" s="1" t="s">
        <v>75</v>
      </c>
      <c r="J16" s="1" t="s">
        <v>104</v>
      </c>
      <c r="K16" s="1" t="s">
        <v>290</v>
      </c>
      <c r="L16" s="1" t="s">
        <v>2421</v>
      </c>
      <c r="M16" s="1"/>
      <c r="N16" s="1" t="s">
        <v>346</v>
      </c>
      <c r="O16" s="1" t="s">
        <v>346</v>
      </c>
      <c r="P16" s="1" t="s">
        <v>343</v>
      </c>
      <c r="Q16" s="42">
        <f t="shared" si="3"/>
        <v>43663</v>
      </c>
      <c r="R16" s="41">
        <v>43663</v>
      </c>
      <c r="S16" s="41">
        <v>43663</v>
      </c>
      <c r="T16" s="43">
        <f t="shared" si="0"/>
        <v>0</v>
      </c>
      <c r="U16" s="44">
        <f t="shared" si="4"/>
        <v>0</v>
      </c>
      <c r="V16" s="45" t="s">
        <v>97</v>
      </c>
      <c r="W16" s="1" t="s">
        <v>1982</v>
      </c>
      <c r="X16" s="1" t="s">
        <v>1992</v>
      </c>
      <c r="Y16" s="1" t="s">
        <v>2007</v>
      </c>
      <c r="Z16" s="1" t="s">
        <v>353</v>
      </c>
      <c r="AA16" s="1" t="s">
        <v>1984</v>
      </c>
      <c r="AB16" s="1" t="s">
        <v>2536</v>
      </c>
    </row>
    <row r="17" spans="1:28" ht="409.5" x14ac:dyDescent="0.25">
      <c r="A17" s="34" t="str">
        <f t="shared" si="1"/>
        <v>1. E.</v>
      </c>
      <c r="B17" s="34" t="str">
        <f t="shared" si="2"/>
        <v>17.7</v>
      </c>
      <c r="C17" s="1">
        <v>12</v>
      </c>
      <c r="D17" s="41">
        <v>43663</v>
      </c>
      <c r="E17" s="1" t="s">
        <v>2008</v>
      </c>
      <c r="F17" s="1" t="s">
        <v>1981</v>
      </c>
      <c r="G17" s="1" t="s">
        <v>1990</v>
      </c>
      <c r="H17" s="1">
        <v>17</v>
      </c>
      <c r="I17" s="1" t="s">
        <v>75</v>
      </c>
      <c r="J17" s="1" t="s">
        <v>104</v>
      </c>
      <c r="K17" s="1" t="s">
        <v>290</v>
      </c>
      <c r="L17" s="1" t="s">
        <v>2421</v>
      </c>
      <c r="M17" s="1"/>
      <c r="N17" s="1" t="s">
        <v>346</v>
      </c>
      <c r="O17" s="1" t="s">
        <v>346</v>
      </c>
      <c r="P17" s="1" t="s">
        <v>343</v>
      </c>
      <c r="Q17" s="42">
        <f t="shared" si="3"/>
        <v>43663</v>
      </c>
      <c r="R17" s="41">
        <v>43663</v>
      </c>
      <c r="S17" s="41">
        <v>43663</v>
      </c>
      <c r="T17" s="43">
        <f t="shared" si="0"/>
        <v>0</v>
      </c>
      <c r="U17" s="44">
        <f t="shared" si="4"/>
        <v>0</v>
      </c>
      <c r="V17" s="45" t="s">
        <v>97</v>
      </c>
      <c r="W17" s="1" t="s">
        <v>1982</v>
      </c>
      <c r="X17" s="1" t="s">
        <v>1992</v>
      </c>
      <c r="Y17" s="1" t="s">
        <v>2007</v>
      </c>
      <c r="Z17" s="1" t="s">
        <v>353</v>
      </c>
      <c r="AA17" s="1" t="s">
        <v>1984</v>
      </c>
      <c r="AB17" s="1" t="s">
        <v>2536</v>
      </c>
    </row>
    <row r="18" spans="1:28" ht="409.5" x14ac:dyDescent="0.25">
      <c r="A18" s="34" t="str">
        <f t="shared" si="1"/>
        <v>3. J.</v>
      </c>
      <c r="B18" s="34" t="str">
        <f t="shared" si="2"/>
        <v>17.7</v>
      </c>
      <c r="C18" s="1">
        <v>13</v>
      </c>
      <c r="D18" s="41">
        <v>43663</v>
      </c>
      <c r="E18" s="1" t="s">
        <v>2009</v>
      </c>
      <c r="F18" s="1" t="s">
        <v>1881</v>
      </c>
      <c r="G18" s="1" t="s">
        <v>2538</v>
      </c>
      <c r="H18" s="1">
        <v>0</v>
      </c>
      <c r="I18" s="1" t="s">
        <v>75</v>
      </c>
      <c r="J18" s="1" t="s">
        <v>644</v>
      </c>
      <c r="K18" s="1" t="s">
        <v>809</v>
      </c>
      <c r="L18" s="1" t="s">
        <v>2378</v>
      </c>
      <c r="M18" s="1"/>
      <c r="N18" s="1" t="s">
        <v>346</v>
      </c>
      <c r="O18" s="1" t="s">
        <v>346</v>
      </c>
      <c r="P18" s="1" t="s">
        <v>343</v>
      </c>
      <c r="Q18" s="42">
        <f t="shared" si="3"/>
        <v>43663</v>
      </c>
      <c r="R18" s="41">
        <v>43663</v>
      </c>
      <c r="S18" s="41">
        <v>43663</v>
      </c>
      <c r="T18" s="43">
        <f t="shared" si="0"/>
        <v>0</v>
      </c>
      <c r="U18" s="44">
        <f t="shared" si="4"/>
        <v>0</v>
      </c>
      <c r="V18" s="45" t="s">
        <v>97</v>
      </c>
      <c r="W18" s="1" t="s">
        <v>1982</v>
      </c>
      <c r="X18" s="1" t="s">
        <v>1992</v>
      </c>
      <c r="Y18" s="1" t="s">
        <v>2010</v>
      </c>
      <c r="Z18" s="1" t="s">
        <v>414</v>
      </c>
      <c r="AA18" s="1" t="s">
        <v>1984</v>
      </c>
      <c r="AB18" s="1" t="s">
        <v>2518</v>
      </c>
    </row>
    <row r="19" spans="1:28" ht="409.5" x14ac:dyDescent="0.25">
      <c r="A19" s="34" t="str">
        <f t="shared" si="1"/>
        <v>5. H.</v>
      </c>
      <c r="B19" s="34" t="str">
        <f t="shared" si="2"/>
        <v>9.8</v>
      </c>
      <c r="C19" s="1">
        <v>14</v>
      </c>
      <c r="D19" s="41">
        <v>43663</v>
      </c>
      <c r="E19" s="1" t="s">
        <v>2011</v>
      </c>
      <c r="F19" s="1" t="s">
        <v>1881</v>
      </c>
      <c r="G19" s="1" t="s">
        <v>2012</v>
      </c>
      <c r="H19" s="1">
        <v>0</v>
      </c>
      <c r="I19" s="1" t="s">
        <v>75</v>
      </c>
      <c r="J19" s="1" t="s">
        <v>521</v>
      </c>
      <c r="K19" s="1" t="s">
        <v>522</v>
      </c>
      <c r="L19" s="1" t="s">
        <v>2497</v>
      </c>
      <c r="M19" s="1" t="s">
        <v>2370</v>
      </c>
      <c r="N19" s="1" t="s">
        <v>95</v>
      </c>
      <c r="O19" s="1" t="s">
        <v>346</v>
      </c>
      <c r="P19" s="1" t="s">
        <v>2539</v>
      </c>
      <c r="Q19" s="42">
        <f t="shared" si="3"/>
        <v>43663</v>
      </c>
      <c r="R19" s="41">
        <v>43686</v>
      </c>
      <c r="S19" s="41">
        <v>43706</v>
      </c>
      <c r="T19" s="43">
        <f t="shared" si="0"/>
        <v>23</v>
      </c>
      <c r="U19" s="44">
        <f t="shared" si="4"/>
        <v>43</v>
      </c>
      <c r="V19" s="45" t="s">
        <v>97</v>
      </c>
      <c r="W19" s="1" t="s">
        <v>1982</v>
      </c>
      <c r="X19" s="1" t="s">
        <v>1992</v>
      </c>
      <c r="Y19" s="1" t="s">
        <v>2540</v>
      </c>
      <c r="Z19" s="1" t="s">
        <v>353</v>
      </c>
      <c r="AA19" s="1" t="s">
        <v>1984</v>
      </c>
      <c r="AB19" s="1" t="s">
        <v>2536</v>
      </c>
    </row>
    <row r="20" spans="1:28" ht="281.25" x14ac:dyDescent="0.25">
      <c r="A20" s="34" t="str">
        <f t="shared" si="1"/>
        <v>3. J.</v>
      </c>
      <c r="B20" s="34" t="str">
        <f t="shared" si="2"/>
        <v>18.7</v>
      </c>
      <c r="C20" s="1">
        <v>15</v>
      </c>
      <c r="D20" s="41">
        <v>43664</v>
      </c>
      <c r="E20" s="1" t="s">
        <v>2013</v>
      </c>
      <c r="F20" s="1" t="s">
        <v>1981</v>
      </c>
      <c r="G20" s="1" t="s">
        <v>1990</v>
      </c>
      <c r="H20" s="1">
        <v>0</v>
      </c>
      <c r="I20" s="1" t="s">
        <v>75</v>
      </c>
      <c r="J20" s="1" t="s">
        <v>644</v>
      </c>
      <c r="K20" s="1" t="s">
        <v>809</v>
      </c>
      <c r="L20" s="1" t="s">
        <v>2378</v>
      </c>
      <c r="M20" s="1"/>
      <c r="N20" s="1" t="s">
        <v>346</v>
      </c>
      <c r="O20" s="1" t="s">
        <v>346</v>
      </c>
      <c r="P20" s="1" t="s">
        <v>343</v>
      </c>
      <c r="Q20" s="42">
        <f t="shared" si="3"/>
        <v>43664</v>
      </c>
      <c r="R20" s="41">
        <v>43664</v>
      </c>
      <c r="S20" s="41">
        <v>43664</v>
      </c>
      <c r="T20" s="43">
        <f t="shared" si="0"/>
        <v>0</v>
      </c>
      <c r="U20" s="44">
        <f t="shared" si="4"/>
        <v>0</v>
      </c>
      <c r="V20" s="45" t="s">
        <v>97</v>
      </c>
      <c r="W20" s="1" t="s">
        <v>1982</v>
      </c>
      <c r="X20" s="1" t="s">
        <v>1996</v>
      </c>
      <c r="Y20" s="1" t="s">
        <v>2014</v>
      </c>
      <c r="Z20" s="1" t="s">
        <v>416</v>
      </c>
      <c r="AA20" s="1" t="s">
        <v>1984</v>
      </c>
      <c r="AB20" s="1" t="s">
        <v>2518</v>
      </c>
    </row>
    <row r="21" spans="1:28" ht="409.5" x14ac:dyDescent="0.25">
      <c r="A21" s="34" t="str">
        <f t="shared" si="1"/>
        <v>3. J.</v>
      </c>
      <c r="B21" s="34" t="str">
        <f t="shared" si="2"/>
        <v>18.7</v>
      </c>
      <c r="C21" s="1">
        <v>16</v>
      </c>
      <c r="D21" s="41">
        <v>43664</v>
      </c>
      <c r="E21" s="1" t="s">
        <v>1980</v>
      </c>
      <c r="F21" s="1" t="s">
        <v>1981</v>
      </c>
      <c r="G21" s="1" t="s">
        <v>1990</v>
      </c>
      <c r="H21" s="1">
        <v>0</v>
      </c>
      <c r="I21" s="1" t="s">
        <v>75</v>
      </c>
      <c r="J21" s="1" t="s">
        <v>644</v>
      </c>
      <c r="K21" s="1" t="s">
        <v>632</v>
      </c>
      <c r="L21" s="1" t="s">
        <v>2378</v>
      </c>
      <c r="M21" s="1"/>
      <c r="N21" s="1" t="s">
        <v>346</v>
      </c>
      <c r="O21" s="1" t="s">
        <v>346</v>
      </c>
      <c r="P21" s="1" t="s">
        <v>343</v>
      </c>
      <c r="Q21" s="42">
        <f t="shared" si="3"/>
        <v>43664</v>
      </c>
      <c r="R21" s="41">
        <v>43664</v>
      </c>
      <c r="S21" s="41">
        <v>43664</v>
      </c>
      <c r="T21" s="43">
        <f t="shared" si="0"/>
        <v>0</v>
      </c>
      <c r="U21" s="44">
        <f t="shared" si="4"/>
        <v>0</v>
      </c>
      <c r="V21" s="45" t="s">
        <v>97</v>
      </c>
      <c r="W21" s="1" t="s">
        <v>1982</v>
      </c>
      <c r="X21" s="1" t="s">
        <v>1996</v>
      </c>
      <c r="Y21" s="1" t="s">
        <v>2015</v>
      </c>
      <c r="Z21" s="1" t="s">
        <v>353</v>
      </c>
      <c r="AA21" s="1" t="s">
        <v>2541</v>
      </c>
      <c r="AB21" s="1" t="s">
        <v>2518</v>
      </c>
    </row>
    <row r="22" spans="1:28" ht="405" x14ac:dyDescent="0.25">
      <c r="A22" s="34" t="str">
        <f t="shared" si="1"/>
        <v>1. E.</v>
      </c>
      <c r="B22" s="34" t="str">
        <f t="shared" si="2"/>
        <v>19.7</v>
      </c>
      <c r="C22" s="1">
        <v>17</v>
      </c>
      <c r="D22" s="41">
        <v>43665</v>
      </c>
      <c r="E22" s="1" t="s">
        <v>2016</v>
      </c>
      <c r="F22" s="1" t="s">
        <v>1981</v>
      </c>
      <c r="G22" s="1" t="s">
        <v>1990</v>
      </c>
      <c r="H22" s="1">
        <v>16</v>
      </c>
      <c r="I22" s="1" t="s">
        <v>75</v>
      </c>
      <c r="J22" s="1" t="s">
        <v>104</v>
      </c>
      <c r="K22" s="1" t="s">
        <v>105</v>
      </c>
      <c r="L22" s="1" t="s">
        <v>2421</v>
      </c>
      <c r="M22" s="1"/>
      <c r="N22" s="1" t="s">
        <v>346</v>
      </c>
      <c r="O22" s="1" t="s">
        <v>346</v>
      </c>
      <c r="P22" s="1" t="s">
        <v>343</v>
      </c>
      <c r="Q22" s="42">
        <f t="shared" si="3"/>
        <v>43665</v>
      </c>
      <c r="R22" s="41">
        <v>43665</v>
      </c>
      <c r="S22" s="41">
        <v>43665</v>
      </c>
      <c r="T22" s="43">
        <f t="shared" si="0"/>
        <v>0</v>
      </c>
      <c r="U22" s="44">
        <f t="shared" si="4"/>
        <v>0</v>
      </c>
      <c r="V22" s="45" t="s">
        <v>97</v>
      </c>
      <c r="W22" s="1" t="s">
        <v>1982</v>
      </c>
      <c r="X22" s="1" t="s">
        <v>1996</v>
      </c>
      <c r="Y22" s="1" t="s">
        <v>2017</v>
      </c>
      <c r="Z22" s="1" t="s">
        <v>353</v>
      </c>
      <c r="AA22" s="1" t="s">
        <v>1984</v>
      </c>
      <c r="AB22" s="1" t="s">
        <v>2517</v>
      </c>
    </row>
    <row r="23" spans="1:28" ht="315" x14ac:dyDescent="0.25">
      <c r="A23" s="34" t="str">
        <f t="shared" si="1"/>
        <v>2. J.</v>
      </c>
      <c r="B23" s="34" t="str">
        <f t="shared" si="2"/>
        <v>23.7</v>
      </c>
      <c r="C23" s="1">
        <v>18</v>
      </c>
      <c r="D23" s="41">
        <v>43669</v>
      </c>
      <c r="E23" s="1" t="s">
        <v>1980</v>
      </c>
      <c r="F23" s="1" t="s">
        <v>1981</v>
      </c>
      <c r="G23" s="1" t="s">
        <v>1990</v>
      </c>
      <c r="H23" s="1">
        <v>0</v>
      </c>
      <c r="I23" s="1" t="s">
        <v>75</v>
      </c>
      <c r="J23" s="1" t="s">
        <v>76</v>
      </c>
      <c r="K23" s="1" t="s">
        <v>110</v>
      </c>
      <c r="L23" s="1" t="s">
        <v>2378</v>
      </c>
      <c r="M23" s="1"/>
      <c r="N23" s="1" t="s">
        <v>346</v>
      </c>
      <c r="O23" s="1" t="s">
        <v>346</v>
      </c>
      <c r="P23" s="1" t="s">
        <v>343</v>
      </c>
      <c r="Q23" s="42">
        <f t="shared" si="3"/>
        <v>43669</v>
      </c>
      <c r="R23" s="41">
        <v>43669</v>
      </c>
      <c r="S23" s="41">
        <v>43669</v>
      </c>
      <c r="T23" s="43">
        <f t="shared" si="0"/>
        <v>0</v>
      </c>
      <c r="U23" s="44">
        <f t="shared" si="4"/>
        <v>0</v>
      </c>
      <c r="V23" s="45" t="s">
        <v>97</v>
      </c>
      <c r="W23" s="1" t="s">
        <v>1982</v>
      </c>
      <c r="X23" s="1" t="s">
        <v>1992</v>
      </c>
      <c r="Y23" s="1" t="s">
        <v>2018</v>
      </c>
      <c r="Z23" s="1" t="s">
        <v>353</v>
      </c>
      <c r="AA23" s="1" t="s">
        <v>2542</v>
      </c>
      <c r="AB23" s="1" t="s">
        <v>2543</v>
      </c>
    </row>
    <row r="24" spans="1:28" ht="348.75" x14ac:dyDescent="0.25">
      <c r="A24" s="34" t="str">
        <f t="shared" si="1"/>
        <v>3. J.</v>
      </c>
      <c r="B24" s="34" t="str">
        <f t="shared" si="2"/>
        <v>24.7</v>
      </c>
      <c r="C24" s="1">
        <v>19</v>
      </c>
      <c r="D24" s="41">
        <v>43670</v>
      </c>
      <c r="E24" s="1" t="s">
        <v>2019</v>
      </c>
      <c r="F24" s="1" t="s">
        <v>1981</v>
      </c>
      <c r="G24" s="1" t="s">
        <v>1990</v>
      </c>
      <c r="H24" s="1">
        <v>0</v>
      </c>
      <c r="I24" s="1" t="s">
        <v>75</v>
      </c>
      <c r="J24" s="1" t="s">
        <v>644</v>
      </c>
      <c r="K24" s="1" t="s">
        <v>809</v>
      </c>
      <c r="L24" s="1" t="s">
        <v>2378</v>
      </c>
      <c r="M24" s="1"/>
      <c r="N24" s="1" t="s">
        <v>346</v>
      </c>
      <c r="O24" s="1" t="s">
        <v>346</v>
      </c>
      <c r="P24" s="1" t="s">
        <v>343</v>
      </c>
      <c r="Q24" s="42">
        <f t="shared" si="3"/>
        <v>43670</v>
      </c>
      <c r="R24" s="41">
        <v>43670</v>
      </c>
      <c r="S24" s="41">
        <v>43670</v>
      </c>
      <c r="T24" s="43">
        <f t="shared" si="0"/>
        <v>0</v>
      </c>
      <c r="U24" s="44">
        <f t="shared" si="4"/>
        <v>0</v>
      </c>
      <c r="V24" s="45" t="s">
        <v>97</v>
      </c>
      <c r="W24" s="1" t="s">
        <v>1982</v>
      </c>
      <c r="X24" s="1" t="s">
        <v>1992</v>
      </c>
      <c r="Y24" s="1" t="s">
        <v>2020</v>
      </c>
      <c r="Z24" s="1" t="s">
        <v>494</v>
      </c>
      <c r="AA24" s="1" t="s">
        <v>1984</v>
      </c>
      <c r="AB24" s="1" t="s">
        <v>2536</v>
      </c>
    </row>
    <row r="25" spans="1:28" ht="409.5" x14ac:dyDescent="0.25">
      <c r="A25" s="34" t="str">
        <f t="shared" si="1"/>
        <v>3. J.</v>
      </c>
      <c r="B25" s="34" t="str">
        <f t="shared" si="2"/>
        <v>24.7</v>
      </c>
      <c r="C25" s="1">
        <v>20</v>
      </c>
      <c r="D25" s="41">
        <v>43670</v>
      </c>
      <c r="E25" s="1" t="s">
        <v>2021</v>
      </c>
      <c r="F25" s="1" t="s">
        <v>1981</v>
      </c>
      <c r="G25" s="1" t="s">
        <v>1990</v>
      </c>
      <c r="H25" s="1">
        <v>0</v>
      </c>
      <c r="I25" s="1" t="s">
        <v>75</v>
      </c>
      <c r="J25" s="1" t="s">
        <v>644</v>
      </c>
      <c r="K25" s="1" t="s">
        <v>809</v>
      </c>
      <c r="L25" s="1" t="s">
        <v>2378</v>
      </c>
      <c r="M25" s="1"/>
      <c r="N25" s="1" t="s">
        <v>346</v>
      </c>
      <c r="O25" s="1" t="s">
        <v>346</v>
      </c>
      <c r="P25" s="1" t="s">
        <v>343</v>
      </c>
      <c r="Q25" s="42">
        <f t="shared" si="3"/>
        <v>43670</v>
      </c>
      <c r="R25" s="41">
        <v>43670</v>
      </c>
      <c r="S25" s="41">
        <v>43670</v>
      </c>
      <c r="T25" s="43">
        <f t="shared" si="0"/>
        <v>0</v>
      </c>
      <c r="U25" s="44">
        <f t="shared" si="4"/>
        <v>0</v>
      </c>
      <c r="V25" s="45" t="s">
        <v>97</v>
      </c>
      <c r="W25" s="1" t="s">
        <v>1982</v>
      </c>
      <c r="X25" s="1" t="s">
        <v>1996</v>
      </c>
      <c r="Y25" s="1" t="s">
        <v>2022</v>
      </c>
      <c r="Z25" s="1" t="s">
        <v>434</v>
      </c>
      <c r="AA25" s="1" t="s">
        <v>1984</v>
      </c>
      <c r="AB25" s="1" t="s">
        <v>2518</v>
      </c>
    </row>
    <row r="26" spans="1:28" ht="303.75" x14ac:dyDescent="0.25">
      <c r="A26" s="34" t="str">
        <f t="shared" si="1"/>
        <v>3. J.</v>
      </c>
      <c r="B26" s="34" t="str">
        <f t="shared" si="2"/>
        <v>25.7</v>
      </c>
      <c r="C26" s="1">
        <v>21</v>
      </c>
      <c r="D26" s="41">
        <v>43671</v>
      </c>
      <c r="E26" s="1" t="s">
        <v>2023</v>
      </c>
      <c r="F26" s="1" t="s">
        <v>1981</v>
      </c>
      <c r="G26" s="1" t="s">
        <v>2544</v>
      </c>
      <c r="H26" s="1">
        <v>0</v>
      </c>
      <c r="I26" s="1" t="s">
        <v>75</v>
      </c>
      <c r="J26" s="1" t="s">
        <v>644</v>
      </c>
      <c r="K26" s="1" t="s">
        <v>809</v>
      </c>
      <c r="L26" s="1" t="s">
        <v>2378</v>
      </c>
      <c r="M26" s="1"/>
      <c r="N26" s="1" t="s">
        <v>346</v>
      </c>
      <c r="O26" s="1" t="s">
        <v>346</v>
      </c>
      <c r="P26" s="1" t="s">
        <v>343</v>
      </c>
      <c r="Q26" s="42">
        <f t="shared" si="3"/>
        <v>43671</v>
      </c>
      <c r="R26" s="41">
        <v>43671</v>
      </c>
      <c r="S26" s="41">
        <v>43671</v>
      </c>
      <c r="T26" s="43">
        <f t="shared" si="0"/>
        <v>0</v>
      </c>
      <c r="U26" s="44">
        <f t="shared" si="4"/>
        <v>0</v>
      </c>
      <c r="V26" s="45" t="s">
        <v>97</v>
      </c>
      <c r="W26" s="1" t="s">
        <v>1982</v>
      </c>
      <c r="X26" s="1" t="s">
        <v>1992</v>
      </c>
      <c r="Y26" s="1" t="s">
        <v>2024</v>
      </c>
      <c r="Z26" s="1" t="s">
        <v>353</v>
      </c>
      <c r="AA26" s="1" t="s">
        <v>2545</v>
      </c>
      <c r="AB26" s="1" t="s">
        <v>2518</v>
      </c>
    </row>
    <row r="27" spans="1:28" ht="409.5" x14ac:dyDescent="0.25">
      <c r="A27" s="34" t="str">
        <f t="shared" si="1"/>
        <v>5. H.</v>
      </c>
      <c r="B27" s="34" t="str">
        <f t="shared" si="2"/>
        <v>25.7</v>
      </c>
      <c r="C27" s="1">
        <v>22</v>
      </c>
      <c r="D27" s="41">
        <v>43671</v>
      </c>
      <c r="E27" s="1" t="s">
        <v>2025</v>
      </c>
      <c r="F27" s="1" t="s">
        <v>1981</v>
      </c>
      <c r="G27" s="1" t="s">
        <v>2546</v>
      </c>
      <c r="H27" s="1">
        <v>24</v>
      </c>
      <c r="I27" s="1" t="s">
        <v>75</v>
      </c>
      <c r="J27" s="1" t="s">
        <v>521</v>
      </c>
      <c r="K27" s="1" t="s">
        <v>691</v>
      </c>
      <c r="L27" s="1" t="s">
        <v>2497</v>
      </c>
      <c r="M27" s="1" t="s">
        <v>2370</v>
      </c>
      <c r="N27" s="1" t="s">
        <v>95</v>
      </c>
      <c r="O27" s="1" t="s">
        <v>346</v>
      </c>
      <c r="P27" s="1" t="s">
        <v>2547</v>
      </c>
      <c r="Q27" s="42">
        <f t="shared" si="3"/>
        <v>43671</v>
      </c>
      <c r="R27" s="41">
        <v>43671</v>
      </c>
      <c r="S27" s="41">
        <v>43671</v>
      </c>
      <c r="T27" s="43">
        <f t="shared" si="0"/>
        <v>0</v>
      </c>
      <c r="U27" s="44">
        <f t="shared" si="4"/>
        <v>0</v>
      </c>
      <c r="V27" s="45" t="s">
        <v>97</v>
      </c>
      <c r="W27" s="1" t="s">
        <v>1982</v>
      </c>
      <c r="X27" s="1" t="s">
        <v>2533</v>
      </c>
      <c r="Y27" s="1" t="s">
        <v>2548</v>
      </c>
      <c r="Z27" s="1" t="s">
        <v>353</v>
      </c>
      <c r="AA27" s="1" t="s">
        <v>1984</v>
      </c>
      <c r="AB27" s="1" t="s">
        <v>2518</v>
      </c>
    </row>
    <row r="28" spans="1:28" ht="409.5" x14ac:dyDescent="0.25">
      <c r="A28" s="34" t="str">
        <f t="shared" si="1"/>
        <v>1. F.</v>
      </c>
      <c r="B28" s="34" t="str">
        <f t="shared" si="2"/>
        <v>31.7</v>
      </c>
      <c r="C28" s="1">
        <v>23</v>
      </c>
      <c r="D28" s="41">
        <v>43677</v>
      </c>
      <c r="E28" s="1" t="s">
        <v>2026</v>
      </c>
      <c r="F28" s="1" t="s">
        <v>1981</v>
      </c>
      <c r="G28" s="1" t="s">
        <v>1990</v>
      </c>
      <c r="H28" s="1">
        <v>0</v>
      </c>
      <c r="I28" s="1" t="s">
        <v>75</v>
      </c>
      <c r="J28" s="1" t="s">
        <v>104</v>
      </c>
      <c r="K28" s="1" t="s">
        <v>105</v>
      </c>
      <c r="L28" s="1" t="s">
        <v>2501</v>
      </c>
      <c r="M28" s="1"/>
      <c r="N28" s="1" t="s">
        <v>346</v>
      </c>
      <c r="O28" s="1" t="s">
        <v>346</v>
      </c>
      <c r="P28" s="1" t="s">
        <v>343</v>
      </c>
      <c r="Q28" s="42">
        <f t="shared" si="3"/>
        <v>43677</v>
      </c>
      <c r="R28" s="41">
        <v>43677</v>
      </c>
      <c r="S28" s="41">
        <v>43677</v>
      </c>
      <c r="T28" s="43">
        <f t="shared" si="0"/>
        <v>0</v>
      </c>
      <c r="U28" s="44">
        <f t="shared" si="4"/>
        <v>0</v>
      </c>
      <c r="V28" s="45" t="s">
        <v>97</v>
      </c>
      <c r="W28" s="1" t="s">
        <v>1982</v>
      </c>
      <c r="X28" s="1" t="s">
        <v>2004</v>
      </c>
      <c r="Y28" s="1" t="s">
        <v>2027</v>
      </c>
      <c r="Z28" s="1" t="s">
        <v>353</v>
      </c>
      <c r="AA28" s="1" t="s">
        <v>1984</v>
      </c>
      <c r="AB28" s="1" t="s">
        <v>2517</v>
      </c>
    </row>
    <row r="29" spans="1:28" x14ac:dyDescent="0.25">
      <c r="A29" s="34"/>
      <c r="B29" s="34"/>
      <c r="C29" s="1"/>
      <c r="D29" s="41"/>
      <c r="E29" s="47"/>
      <c r="F29" s="47"/>
      <c r="G29" s="47"/>
      <c r="H29" s="47"/>
      <c r="I29" s="47"/>
      <c r="J29" s="47"/>
      <c r="K29" s="47"/>
      <c r="L29" s="47"/>
      <c r="M29" s="47"/>
      <c r="N29" s="47"/>
      <c r="O29" s="47"/>
      <c r="P29" s="48"/>
      <c r="Q29" s="48"/>
      <c r="R29" s="48"/>
      <c r="S29" s="49"/>
      <c r="T29" s="44"/>
      <c r="U29" s="45"/>
      <c r="V29" s="47"/>
      <c r="W29" s="47"/>
      <c r="X29" s="47"/>
      <c r="Y29" s="47"/>
      <c r="Z29" s="47"/>
      <c r="AA29" s="46"/>
    </row>
    <row r="30" spans="1:28" x14ac:dyDescent="0.25">
      <c r="A30" s="34" t="str">
        <f t="shared" si="1"/>
        <v xml:space="preserve"> </v>
      </c>
      <c r="B30" s="34" t="str">
        <f t="shared" si="2"/>
        <v/>
      </c>
      <c r="C30" s="1"/>
      <c r="D30" s="41"/>
      <c r="E30" s="47"/>
      <c r="F30" s="47"/>
      <c r="G30" s="47"/>
      <c r="H30" s="47"/>
      <c r="I30" s="47"/>
      <c r="J30" s="47"/>
      <c r="K30" s="47"/>
      <c r="L30" s="47"/>
      <c r="M30" s="47"/>
      <c r="N30" s="47"/>
      <c r="O30" s="47"/>
      <c r="P30" s="48"/>
      <c r="Q30" s="48"/>
      <c r="R30" s="48"/>
      <c r="S30" s="49"/>
      <c r="T30" s="44"/>
      <c r="U30" s="45"/>
      <c r="V30" s="47"/>
      <c r="W30" s="47"/>
      <c r="X30" s="47"/>
      <c r="Y30" s="47"/>
      <c r="Z30" s="47"/>
      <c r="AA30" s="46"/>
    </row>
    <row r="31" spans="1:28" x14ac:dyDescent="0.25">
      <c r="A31" s="34" t="str">
        <f t="shared" si="1"/>
        <v xml:space="preserve"> </v>
      </c>
      <c r="B31" s="34" t="str">
        <f t="shared" si="2"/>
        <v/>
      </c>
      <c r="C31" s="1">
        <v>28</v>
      </c>
      <c r="D31" s="41"/>
      <c r="E31" s="1"/>
      <c r="F31" s="1"/>
      <c r="G31" s="1"/>
      <c r="H31" s="1"/>
      <c r="I31" s="1"/>
      <c r="J31" s="1"/>
      <c r="K31" s="1"/>
      <c r="L31" s="1"/>
      <c r="M31" s="1"/>
      <c r="N31" s="1"/>
      <c r="O31" s="1"/>
      <c r="P31" s="42" t="str">
        <f t="shared" ref="P31:P68" si="5">+IF(D31&lt;&gt;"",D31,"")</f>
        <v/>
      </c>
      <c r="Q31" s="41"/>
      <c r="R31" s="41"/>
      <c r="S31" s="43" t="str">
        <f t="shared" ref="S31:S68" si="6">IF(P31&lt;&gt;"",_xlfn.DAYS(Q31,P31),"")</f>
        <v/>
      </c>
      <c r="T31" s="44" t="str">
        <f t="shared" ref="T31:T68" si="7">IF(P31&lt;&gt;"",_xlfn.DAYS(R31,P31),"")</f>
        <v/>
      </c>
      <c r="U31" s="45"/>
      <c r="V31" s="1"/>
      <c r="W31" s="1"/>
      <c r="X31" s="1"/>
      <c r="Y31" s="1"/>
      <c r="Z31" s="1"/>
      <c r="AA31" s="46"/>
    </row>
    <row r="32" spans="1:28" x14ac:dyDescent="0.25">
      <c r="A32" s="34" t="str">
        <f t="shared" si="1"/>
        <v xml:space="preserve"> </v>
      </c>
      <c r="B32" s="34" t="str">
        <f t="shared" si="2"/>
        <v/>
      </c>
      <c r="C32" s="1">
        <v>29</v>
      </c>
      <c r="D32" s="41"/>
      <c r="E32" s="1"/>
      <c r="F32" s="1"/>
      <c r="G32" s="1"/>
      <c r="H32" s="1"/>
      <c r="I32" s="1"/>
      <c r="J32" s="1"/>
      <c r="K32" s="1"/>
      <c r="L32" s="1"/>
      <c r="M32" s="1"/>
      <c r="N32" s="1"/>
      <c r="O32" s="1"/>
      <c r="P32" s="42" t="str">
        <f t="shared" si="5"/>
        <v/>
      </c>
      <c r="Q32" s="41"/>
      <c r="R32" s="41"/>
      <c r="S32" s="43" t="str">
        <f t="shared" si="6"/>
        <v/>
      </c>
      <c r="T32" s="44" t="str">
        <f t="shared" si="7"/>
        <v/>
      </c>
      <c r="U32" s="45"/>
      <c r="V32" s="1"/>
      <c r="W32" s="1"/>
      <c r="X32" s="1"/>
      <c r="Y32" s="1"/>
      <c r="Z32" s="1"/>
      <c r="AA32" s="46"/>
    </row>
    <row r="33" spans="1:27" x14ac:dyDescent="0.25">
      <c r="A33" s="34" t="str">
        <f t="shared" si="1"/>
        <v xml:space="preserve"> </v>
      </c>
      <c r="B33" s="34" t="str">
        <f t="shared" si="2"/>
        <v/>
      </c>
      <c r="C33" s="1">
        <v>30</v>
      </c>
      <c r="D33" s="41"/>
      <c r="E33" s="1"/>
      <c r="F33" s="1"/>
      <c r="G33" s="1"/>
      <c r="H33" s="1"/>
      <c r="I33" s="1"/>
      <c r="J33" s="1"/>
      <c r="K33" s="1"/>
      <c r="L33" s="1"/>
      <c r="M33" s="1"/>
      <c r="N33" s="1"/>
      <c r="O33" s="1"/>
      <c r="P33" s="42" t="str">
        <f t="shared" si="5"/>
        <v/>
      </c>
      <c r="Q33" s="41"/>
      <c r="R33" s="41"/>
      <c r="S33" s="43" t="str">
        <f t="shared" si="6"/>
        <v/>
      </c>
      <c r="T33" s="44" t="str">
        <f t="shared" si="7"/>
        <v/>
      </c>
      <c r="U33" s="45"/>
      <c r="V33" s="1"/>
      <c r="W33" s="1"/>
      <c r="X33" s="1"/>
      <c r="Y33" s="1"/>
      <c r="Z33" s="1"/>
      <c r="AA33" s="46"/>
    </row>
    <row r="34" spans="1:27" x14ac:dyDescent="0.25">
      <c r="A34" s="34" t="str">
        <f t="shared" si="1"/>
        <v xml:space="preserve"> </v>
      </c>
      <c r="B34" s="34" t="str">
        <f t="shared" si="2"/>
        <v/>
      </c>
      <c r="C34" s="1">
        <v>31</v>
      </c>
      <c r="D34" s="41"/>
      <c r="E34" s="1"/>
      <c r="F34" s="1"/>
      <c r="G34" s="1"/>
      <c r="H34" s="1"/>
      <c r="I34" s="1"/>
      <c r="J34" s="1"/>
      <c r="K34" s="1"/>
      <c r="L34" s="1"/>
      <c r="M34" s="1"/>
      <c r="N34" s="1"/>
      <c r="O34" s="1"/>
      <c r="P34" s="42" t="str">
        <f t="shared" si="5"/>
        <v/>
      </c>
      <c r="Q34" s="41"/>
      <c r="R34" s="41"/>
      <c r="S34" s="43" t="str">
        <f t="shared" si="6"/>
        <v/>
      </c>
      <c r="T34" s="44" t="str">
        <f t="shared" si="7"/>
        <v/>
      </c>
      <c r="U34" s="45"/>
      <c r="V34" s="1"/>
      <c r="W34" s="1"/>
      <c r="X34" s="1"/>
      <c r="Y34" s="1"/>
      <c r="Z34" s="1"/>
      <c r="AA34" s="46"/>
    </row>
    <row r="35" spans="1:27" x14ac:dyDescent="0.25">
      <c r="A35" s="34" t="str">
        <f t="shared" si="1"/>
        <v xml:space="preserve"> </v>
      </c>
      <c r="B35" s="34" t="str">
        <f t="shared" si="2"/>
        <v/>
      </c>
      <c r="C35" s="1">
        <v>32</v>
      </c>
      <c r="D35" s="41"/>
      <c r="E35" s="1"/>
      <c r="F35" s="1"/>
      <c r="G35" s="1"/>
      <c r="H35" s="1"/>
      <c r="I35" s="1"/>
      <c r="J35" s="1"/>
      <c r="K35" s="1"/>
      <c r="L35" s="1"/>
      <c r="M35" s="1"/>
      <c r="N35" s="1"/>
      <c r="O35" s="1"/>
      <c r="P35" s="42" t="str">
        <f t="shared" si="5"/>
        <v/>
      </c>
      <c r="Q35" s="41"/>
      <c r="R35" s="41"/>
      <c r="S35" s="43" t="str">
        <f t="shared" si="6"/>
        <v/>
      </c>
      <c r="T35" s="44" t="str">
        <f t="shared" si="7"/>
        <v/>
      </c>
      <c r="U35" s="45"/>
      <c r="V35" s="1"/>
      <c r="W35" s="1"/>
      <c r="X35" s="1"/>
      <c r="Y35" s="1"/>
      <c r="Z35" s="1"/>
      <c r="AA35" s="46"/>
    </row>
    <row r="36" spans="1:27" x14ac:dyDescent="0.25">
      <c r="A36" s="34" t="str">
        <f t="shared" si="1"/>
        <v xml:space="preserve"> </v>
      </c>
      <c r="B36" s="34" t="str">
        <f t="shared" si="2"/>
        <v/>
      </c>
      <c r="C36" s="1">
        <v>33</v>
      </c>
      <c r="D36" s="41"/>
      <c r="E36" s="1"/>
      <c r="F36" s="1"/>
      <c r="G36" s="1"/>
      <c r="H36" s="1"/>
      <c r="I36" s="1"/>
      <c r="J36" s="1"/>
      <c r="K36" s="1"/>
      <c r="L36" s="1"/>
      <c r="M36" s="1"/>
      <c r="N36" s="1"/>
      <c r="O36" s="1"/>
      <c r="P36" s="42" t="str">
        <f t="shared" si="5"/>
        <v/>
      </c>
      <c r="Q36" s="41"/>
      <c r="R36" s="41"/>
      <c r="S36" s="43" t="str">
        <f t="shared" si="6"/>
        <v/>
      </c>
      <c r="T36" s="44" t="str">
        <f t="shared" si="7"/>
        <v/>
      </c>
      <c r="U36" s="45"/>
      <c r="V36" s="1"/>
      <c r="W36" s="1"/>
      <c r="X36" s="1"/>
      <c r="Y36" s="1"/>
      <c r="Z36" s="1"/>
      <c r="AA36" s="46"/>
    </row>
    <row r="37" spans="1:27" x14ac:dyDescent="0.25">
      <c r="A37" s="34" t="str">
        <f t="shared" si="1"/>
        <v xml:space="preserve"> </v>
      </c>
      <c r="B37" s="34" t="str">
        <f t="shared" si="2"/>
        <v/>
      </c>
      <c r="C37" s="1">
        <v>34</v>
      </c>
      <c r="D37" s="41"/>
      <c r="E37" s="1"/>
      <c r="F37" s="1"/>
      <c r="G37" s="1"/>
      <c r="H37" s="1"/>
      <c r="I37" s="1"/>
      <c r="J37" s="1"/>
      <c r="K37" s="1"/>
      <c r="L37" s="1"/>
      <c r="M37" s="1"/>
      <c r="N37" s="1"/>
      <c r="O37" s="1"/>
      <c r="P37" s="42" t="str">
        <f t="shared" si="5"/>
        <v/>
      </c>
      <c r="Q37" s="41"/>
      <c r="R37" s="41"/>
      <c r="S37" s="43" t="str">
        <f t="shared" si="6"/>
        <v/>
      </c>
      <c r="T37" s="44" t="str">
        <f t="shared" si="7"/>
        <v/>
      </c>
      <c r="U37" s="45"/>
      <c r="V37" s="1"/>
      <c r="W37" s="1"/>
      <c r="X37" s="1"/>
      <c r="Y37" s="1"/>
      <c r="Z37" s="1"/>
      <c r="AA37" s="46"/>
    </row>
    <row r="38" spans="1:27" x14ac:dyDescent="0.25">
      <c r="A38" s="34" t="str">
        <f t="shared" si="1"/>
        <v xml:space="preserve"> </v>
      </c>
      <c r="B38" s="34" t="str">
        <f t="shared" si="2"/>
        <v/>
      </c>
      <c r="C38" s="1">
        <v>35</v>
      </c>
      <c r="D38" s="41"/>
      <c r="E38" s="1"/>
      <c r="F38" s="1"/>
      <c r="G38" s="1"/>
      <c r="H38" s="1"/>
      <c r="I38" s="1"/>
      <c r="J38" s="1"/>
      <c r="K38" s="1"/>
      <c r="L38" s="1"/>
      <c r="M38" s="1"/>
      <c r="N38" s="1"/>
      <c r="O38" s="1"/>
      <c r="P38" s="42" t="str">
        <f t="shared" si="5"/>
        <v/>
      </c>
      <c r="Q38" s="41"/>
      <c r="R38" s="41"/>
      <c r="S38" s="43" t="str">
        <f t="shared" si="6"/>
        <v/>
      </c>
      <c r="T38" s="44" t="str">
        <f t="shared" si="7"/>
        <v/>
      </c>
      <c r="U38" s="45"/>
      <c r="V38" s="1"/>
      <c r="W38" s="1"/>
      <c r="X38" s="1"/>
      <c r="Y38" s="1"/>
      <c r="Z38" s="1"/>
      <c r="AA38" s="46"/>
    </row>
    <row r="39" spans="1:27" x14ac:dyDescent="0.25">
      <c r="A39" s="34" t="str">
        <f t="shared" si="1"/>
        <v xml:space="preserve"> </v>
      </c>
      <c r="B39" s="34" t="str">
        <f t="shared" si="2"/>
        <v/>
      </c>
      <c r="C39" s="1">
        <v>36</v>
      </c>
      <c r="D39" s="41"/>
      <c r="E39" s="1"/>
      <c r="F39" s="1"/>
      <c r="G39" s="1"/>
      <c r="H39" s="1"/>
      <c r="I39" s="1"/>
      <c r="J39" s="1"/>
      <c r="K39" s="1"/>
      <c r="L39" s="1"/>
      <c r="M39" s="1"/>
      <c r="N39" s="1"/>
      <c r="O39" s="1"/>
      <c r="P39" s="42" t="str">
        <f t="shared" si="5"/>
        <v/>
      </c>
      <c r="Q39" s="41"/>
      <c r="R39" s="41"/>
      <c r="S39" s="43" t="str">
        <f t="shared" si="6"/>
        <v/>
      </c>
      <c r="T39" s="44" t="str">
        <f t="shared" si="7"/>
        <v/>
      </c>
      <c r="U39" s="45"/>
      <c r="V39" s="1"/>
      <c r="W39" s="1"/>
      <c r="X39" s="1"/>
      <c r="Y39" s="1"/>
      <c r="Z39" s="1"/>
      <c r="AA39" s="46"/>
    </row>
    <row r="40" spans="1:27" x14ac:dyDescent="0.25">
      <c r="A40" s="34" t="str">
        <f t="shared" si="1"/>
        <v xml:space="preserve"> </v>
      </c>
      <c r="B40" s="34" t="str">
        <f t="shared" si="2"/>
        <v/>
      </c>
      <c r="C40" s="1">
        <v>37</v>
      </c>
      <c r="D40" s="41"/>
      <c r="E40" s="1"/>
      <c r="F40" s="1"/>
      <c r="G40" s="1"/>
      <c r="H40" s="1"/>
      <c r="I40" s="1"/>
      <c r="J40" s="1"/>
      <c r="K40" s="1"/>
      <c r="L40" s="1"/>
      <c r="M40" s="1"/>
      <c r="N40" s="1"/>
      <c r="O40" s="1"/>
      <c r="P40" s="42" t="str">
        <f t="shared" si="5"/>
        <v/>
      </c>
      <c r="Q40" s="41"/>
      <c r="R40" s="41"/>
      <c r="S40" s="43" t="str">
        <f t="shared" si="6"/>
        <v/>
      </c>
      <c r="T40" s="44" t="str">
        <f t="shared" si="7"/>
        <v/>
      </c>
      <c r="U40" s="45"/>
      <c r="V40" s="1"/>
      <c r="W40" s="1"/>
      <c r="X40" s="1"/>
      <c r="Y40" s="1"/>
      <c r="Z40" s="1"/>
      <c r="AA40" s="46"/>
    </row>
    <row r="41" spans="1:27" x14ac:dyDescent="0.25">
      <c r="A41" s="34" t="str">
        <f t="shared" si="1"/>
        <v xml:space="preserve"> </v>
      </c>
      <c r="B41" s="34" t="str">
        <f t="shared" si="2"/>
        <v/>
      </c>
      <c r="C41" s="1">
        <v>38</v>
      </c>
      <c r="D41" s="41"/>
      <c r="E41" s="1"/>
      <c r="F41" s="1"/>
      <c r="G41" s="1"/>
      <c r="H41" s="1"/>
      <c r="I41" s="1"/>
      <c r="J41" s="1"/>
      <c r="K41" s="1"/>
      <c r="L41" s="1"/>
      <c r="M41" s="1"/>
      <c r="N41" s="1"/>
      <c r="O41" s="1"/>
      <c r="P41" s="42" t="str">
        <f t="shared" si="5"/>
        <v/>
      </c>
      <c r="Q41" s="41"/>
      <c r="R41" s="41"/>
      <c r="S41" s="43" t="str">
        <f t="shared" si="6"/>
        <v/>
      </c>
      <c r="T41" s="44" t="str">
        <f t="shared" si="7"/>
        <v/>
      </c>
      <c r="U41" s="45"/>
      <c r="V41" s="1"/>
      <c r="W41" s="1"/>
      <c r="X41" s="1"/>
      <c r="Y41" s="1"/>
      <c r="Z41" s="1"/>
      <c r="AA41" s="46"/>
    </row>
    <row r="42" spans="1:27" x14ac:dyDescent="0.25">
      <c r="A42" s="34" t="str">
        <f t="shared" si="1"/>
        <v xml:space="preserve"> </v>
      </c>
      <c r="B42" s="34" t="str">
        <f t="shared" si="2"/>
        <v/>
      </c>
      <c r="C42" s="1">
        <v>39</v>
      </c>
      <c r="D42" s="41"/>
      <c r="E42" s="1"/>
      <c r="F42" s="1"/>
      <c r="G42" s="1"/>
      <c r="H42" s="1"/>
      <c r="I42" s="1"/>
      <c r="J42" s="1"/>
      <c r="K42" s="1"/>
      <c r="L42" s="1"/>
      <c r="M42" s="1"/>
      <c r="N42" s="1"/>
      <c r="O42" s="1"/>
      <c r="P42" s="42" t="str">
        <f t="shared" si="5"/>
        <v/>
      </c>
      <c r="Q42" s="41"/>
      <c r="R42" s="41"/>
      <c r="S42" s="43" t="str">
        <f t="shared" si="6"/>
        <v/>
      </c>
      <c r="T42" s="44" t="str">
        <f t="shared" si="7"/>
        <v/>
      </c>
      <c r="U42" s="45"/>
      <c r="V42" s="1"/>
      <c r="W42" s="1"/>
      <c r="X42" s="1"/>
      <c r="Y42" s="1"/>
      <c r="Z42" s="1"/>
      <c r="AA42" s="46"/>
    </row>
    <row r="43" spans="1:27" x14ac:dyDescent="0.25">
      <c r="A43" s="34" t="str">
        <f t="shared" si="1"/>
        <v xml:space="preserve"> </v>
      </c>
      <c r="B43" s="34" t="str">
        <f t="shared" si="2"/>
        <v/>
      </c>
      <c r="C43" s="1">
        <v>40</v>
      </c>
      <c r="D43" s="41"/>
      <c r="E43" s="1"/>
      <c r="F43" s="1"/>
      <c r="G43" s="1"/>
      <c r="H43" s="1"/>
      <c r="I43" s="1"/>
      <c r="J43" s="1"/>
      <c r="K43" s="1"/>
      <c r="L43" s="1"/>
      <c r="M43" s="1"/>
      <c r="N43" s="1"/>
      <c r="O43" s="1"/>
      <c r="P43" s="42" t="str">
        <f t="shared" si="5"/>
        <v/>
      </c>
      <c r="Q43" s="41"/>
      <c r="R43" s="41"/>
      <c r="S43" s="43" t="str">
        <f t="shared" si="6"/>
        <v/>
      </c>
      <c r="T43" s="44" t="str">
        <f t="shared" si="7"/>
        <v/>
      </c>
      <c r="U43" s="45"/>
      <c r="V43" s="1"/>
      <c r="W43" s="1"/>
      <c r="X43" s="1"/>
      <c r="Y43" s="1"/>
      <c r="Z43" s="1"/>
      <c r="AA43" s="46"/>
    </row>
    <row r="44" spans="1:27" x14ac:dyDescent="0.25">
      <c r="A44" s="34" t="str">
        <f t="shared" si="1"/>
        <v xml:space="preserve"> </v>
      </c>
      <c r="B44" s="34" t="str">
        <f t="shared" si="2"/>
        <v/>
      </c>
      <c r="C44" s="1">
        <v>41</v>
      </c>
      <c r="D44" s="41"/>
      <c r="E44" s="1"/>
      <c r="F44" s="1"/>
      <c r="G44" s="1"/>
      <c r="H44" s="1"/>
      <c r="I44" s="1"/>
      <c r="J44" s="1"/>
      <c r="K44" s="1"/>
      <c r="L44" s="1"/>
      <c r="M44" s="1"/>
      <c r="N44" s="1"/>
      <c r="O44" s="1"/>
      <c r="P44" s="42" t="str">
        <f t="shared" si="5"/>
        <v/>
      </c>
      <c r="Q44" s="41"/>
      <c r="R44" s="41"/>
      <c r="S44" s="43" t="str">
        <f t="shared" si="6"/>
        <v/>
      </c>
      <c r="T44" s="44" t="str">
        <f t="shared" si="7"/>
        <v/>
      </c>
      <c r="U44" s="45"/>
      <c r="V44" s="1"/>
      <c r="W44" s="1"/>
      <c r="X44" s="1"/>
      <c r="Y44" s="1"/>
      <c r="Z44" s="1"/>
      <c r="AA44" s="46"/>
    </row>
    <row r="45" spans="1:27" x14ac:dyDescent="0.25">
      <c r="A45" s="34" t="str">
        <f t="shared" si="1"/>
        <v xml:space="preserve"> </v>
      </c>
      <c r="B45" s="34" t="str">
        <f t="shared" si="2"/>
        <v/>
      </c>
      <c r="C45" s="1">
        <v>42</v>
      </c>
      <c r="D45" s="41"/>
      <c r="E45" s="1"/>
      <c r="F45" s="1"/>
      <c r="G45" s="1"/>
      <c r="H45" s="1"/>
      <c r="I45" s="1"/>
      <c r="J45" s="1"/>
      <c r="K45" s="1"/>
      <c r="L45" s="1"/>
      <c r="M45" s="1"/>
      <c r="N45" s="1"/>
      <c r="O45" s="1"/>
      <c r="P45" s="42" t="str">
        <f t="shared" si="5"/>
        <v/>
      </c>
      <c r="Q45" s="41"/>
      <c r="R45" s="41"/>
      <c r="S45" s="43" t="str">
        <f t="shared" si="6"/>
        <v/>
      </c>
      <c r="T45" s="44" t="str">
        <f t="shared" si="7"/>
        <v/>
      </c>
      <c r="U45" s="45"/>
      <c r="V45" s="1"/>
      <c r="W45" s="1"/>
      <c r="X45" s="1"/>
      <c r="Y45" s="1"/>
      <c r="Z45" s="1"/>
      <c r="AA45" s="46"/>
    </row>
    <row r="46" spans="1:27" x14ac:dyDescent="0.25">
      <c r="A46" s="34" t="str">
        <f t="shared" si="1"/>
        <v xml:space="preserve"> </v>
      </c>
      <c r="B46" s="34" t="str">
        <f t="shared" si="2"/>
        <v/>
      </c>
      <c r="C46" s="1">
        <v>43</v>
      </c>
      <c r="D46" s="41"/>
      <c r="E46" s="1"/>
      <c r="F46" s="1"/>
      <c r="G46" s="1"/>
      <c r="H46" s="1"/>
      <c r="I46" s="1"/>
      <c r="J46" s="1"/>
      <c r="K46" s="1"/>
      <c r="L46" s="1"/>
      <c r="M46" s="1"/>
      <c r="N46" s="1"/>
      <c r="O46" s="1"/>
      <c r="P46" s="42" t="str">
        <f t="shared" si="5"/>
        <v/>
      </c>
      <c r="Q46" s="41"/>
      <c r="R46" s="41"/>
      <c r="S46" s="43" t="str">
        <f t="shared" si="6"/>
        <v/>
      </c>
      <c r="T46" s="44" t="str">
        <f t="shared" si="7"/>
        <v/>
      </c>
      <c r="U46" s="45"/>
      <c r="V46" s="1"/>
      <c r="W46" s="1"/>
      <c r="X46" s="1"/>
      <c r="Y46" s="1"/>
      <c r="Z46" s="1"/>
      <c r="AA46" s="46"/>
    </row>
    <row r="47" spans="1:27" x14ac:dyDescent="0.25">
      <c r="A47" s="34" t="str">
        <f t="shared" si="1"/>
        <v xml:space="preserve"> </v>
      </c>
      <c r="B47" s="34" t="str">
        <f t="shared" si="2"/>
        <v/>
      </c>
      <c r="C47" s="1">
        <v>44</v>
      </c>
      <c r="D47" s="41"/>
      <c r="E47" s="1"/>
      <c r="F47" s="1"/>
      <c r="G47" s="1"/>
      <c r="H47" s="1"/>
      <c r="I47" s="1"/>
      <c r="J47" s="1"/>
      <c r="K47" s="1"/>
      <c r="L47" s="1"/>
      <c r="M47" s="1"/>
      <c r="N47" s="1"/>
      <c r="O47" s="1"/>
      <c r="P47" s="42" t="str">
        <f t="shared" si="5"/>
        <v/>
      </c>
      <c r="Q47" s="41"/>
      <c r="R47" s="41"/>
      <c r="S47" s="43" t="str">
        <f t="shared" si="6"/>
        <v/>
      </c>
      <c r="T47" s="44" t="str">
        <f t="shared" si="7"/>
        <v/>
      </c>
      <c r="U47" s="45"/>
      <c r="V47" s="1"/>
      <c r="W47" s="1"/>
      <c r="X47" s="1"/>
      <c r="Y47" s="1"/>
      <c r="Z47" s="1"/>
      <c r="AA47" s="46"/>
    </row>
    <row r="48" spans="1:27" x14ac:dyDescent="0.25">
      <c r="A48" s="34" t="str">
        <f t="shared" si="1"/>
        <v xml:space="preserve"> </v>
      </c>
      <c r="B48" s="34" t="str">
        <f t="shared" si="2"/>
        <v/>
      </c>
      <c r="C48" s="1">
        <v>45</v>
      </c>
      <c r="D48" s="41"/>
      <c r="E48" s="1"/>
      <c r="F48" s="1"/>
      <c r="G48" s="1"/>
      <c r="H48" s="1"/>
      <c r="I48" s="1"/>
      <c r="J48" s="1"/>
      <c r="K48" s="1"/>
      <c r="L48" s="1"/>
      <c r="M48" s="1"/>
      <c r="N48" s="1"/>
      <c r="O48" s="1"/>
      <c r="P48" s="42" t="str">
        <f t="shared" si="5"/>
        <v/>
      </c>
      <c r="Q48" s="41"/>
      <c r="R48" s="41"/>
      <c r="S48" s="43" t="str">
        <f t="shared" si="6"/>
        <v/>
      </c>
      <c r="T48" s="44" t="str">
        <f t="shared" si="7"/>
        <v/>
      </c>
      <c r="U48" s="45"/>
      <c r="V48" s="1"/>
      <c r="W48" s="1"/>
      <c r="X48" s="1"/>
      <c r="Y48" s="1"/>
      <c r="Z48" s="1"/>
      <c r="AA48" s="46"/>
    </row>
    <row r="49" spans="1:27" x14ac:dyDescent="0.25">
      <c r="A49" s="34" t="str">
        <f t="shared" si="1"/>
        <v xml:space="preserve"> </v>
      </c>
      <c r="B49" s="34" t="str">
        <f t="shared" si="2"/>
        <v/>
      </c>
      <c r="C49" s="1">
        <v>46</v>
      </c>
      <c r="D49" s="41"/>
      <c r="E49" s="1"/>
      <c r="F49" s="1"/>
      <c r="G49" s="1"/>
      <c r="H49" s="1"/>
      <c r="I49" s="1"/>
      <c r="J49" s="1"/>
      <c r="K49" s="1"/>
      <c r="L49" s="1"/>
      <c r="M49" s="1"/>
      <c r="N49" s="1"/>
      <c r="O49" s="1"/>
      <c r="P49" s="42" t="str">
        <f t="shared" si="5"/>
        <v/>
      </c>
      <c r="Q49" s="41"/>
      <c r="R49" s="41"/>
      <c r="S49" s="43" t="str">
        <f t="shared" si="6"/>
        <v/>
      </c>
      <c r="T49" s="44" t="str">
        <f t="shared" si="7"/>
        <v/>
      </c>
      <c r="U49" s="45"/>
      <c r="V49" s="1"/>
      <c r="W49" s="1"/>
      <c r="X49" s="1"/>
      <c r="Y49" s="1"/>
      <c r="Z49" s="1"/>
      <c r="AA49" s="46"/>
    </row>
    <row r="50" spans="1:27" x14ac:dyDescent="0.25">
      <c r="A50" s="34" t="str">
        <f t="shared" si="1"/>
        <v xml:space="preserve"> </v>
      </c>
      <c r="B50" s="34" t="str">
        <f t="shared" si="2"/>
        <v/>
      </c>
      <c r="C50" s="1">
        <v>47</v>
      </c>
      <c r="D50" s="41"/>
      <c r="E50" s="1"/>
      <c r="F50" s="1"/>
      <c r="G50" s="1"/>
      <c r="H50" s="1"/>
      <c r="I50" s="1"/>
      <c r="J50" s="1"/>
      <c r="K50" s="1"/>
      <c r="L50" s="1"/>
      <c r="M50" s="1"/>
      <c r="N50" s="1"/>
      <c r="O50" s="1"/>
      <c r="P50" s="42" t="str">
        <f t="shared" si="5"/>
        <v/>
      </c>
      <c r="Q50" s="41"/>
      <c r="R50" s="41"/>
      <c r="S50" s="43" t="str">
        <f t="shared" si="6"/>
        <v/>
      </c>
      <c r="T50" s="44" t="str">
        <f t="shared" si="7"/>
        <v/>
      </c>
      <c r="U50" s="45"/>
      <c r="V50" s="1"/>
      <c r="W50" s="1"/>
      <c r="X50" s="1"/>
      <c r="Y50" s="1"/>
      <c r="Z50" s="1"/>
      <c r="AA50" s="46"/>
    </row>
    <row r="51" spans="1:27" x14ac:dyDescent="0.25">
      <c r="A51" s="34" t="str">
        <f t="shared" si="1"/>
        <v xml:space="preserve"> </v>
      </c>
      <c r="B51" s="34" t="str">
        <f t="shared" si="2"/>
        <v/>
      </c>
      <c r="C51" s="1">
        <v>48</v>
      </c>
      <c r="D51" s="41"/>
      <c r="E51" s="1"/>
      <c r="F51" s="1"/>
      <c r="G51" s="1"/>
      <c r="H51" s="1"/>
      <c r="I51" s="1"/>
      <c r="J51" s="1"/>
      <c r="K51" s="1"/>
      <c r="L51" s="1"/>
      <c r="M51" s="1"/>
      <c r="N51" s="1"/>
      <c r="O51" s="1"/>
      <c r="P51" s="42" t="str">
        <f t="shared" si="5"/>
        <v/>
      </c>
      <c r="Q51" s="41"/>
      <c r="R51" s="41"/>
      <c r="S51" s="43" t="str">
        <f t="shared" si="6"/>
        <v/>
      </c>
      <c r="T51" s="44" t="str">
        <f t="shared" si="7"/>
        <v/>
      </c>
      <c r="U51" s="45"/>
      <c r="V51" s="1"/>
      <c r="W51" s="1"/>
      <c r="X51" s="1"/>
      <c r="Y51" s="1"/>
      <c r="Z51" s="1"/>
      <c r="AA51" s="46"/>
    </row>
    <row r="52" spans="1:27" x14ac:dyDescent="0.25">
      <c r="A52" s="34" t="str">
        <f t="shared" si="1"/>
        <v xml:space="preserve"> </v>
      </c>
      <c r="B52" s="34" t="str">
        <f t="shared" si="2"/>
        <v/>
      </c>
      <c r="C52" s="1">
        <v>49</v>
      </c>
      <c r="D52" s="41"/>
      <c r="E52" s="1"/>
      <c r="F52" s="1"/>
      <c r="G52" s="1"/>
      <c r="H52" s="1"/>
      <c r="I52" s="1"/>
      <c r="J52" s="1"/>
      <c r="K52" s="1"/>
      <c r="L52" s="1"/>
      <c r="M52" s="1"/>
      <c r="N52" s="1"/>
      <c r="O52" s="1"/>
      <c r="P52" s="42" t="str">
        <f t="shared" si="5"/>
        <v/>
      </c>
      <c r="Q52" s="41"/>
      <c r="R52" s="41"/>
      <c r="S52" s="43" t="str">
        <f t="shared" si="6"/>
        <v/>
      </c>
      <c r="T52" s="44" t="str">
        <f t="shared" si="7"/>
        <v/>
      </c>
      <c r="U52" s="45"/>
      <c r="V52" s="1"/>
      <c r="W52" s="1"/>
      <c r="X52" s="1"/>
      <c r="Y52" s="1"/>
      <c r="Z52" s="1"/>
      <c r="AA52" s="46"/>
    </row>
    <row r="53" spans="1:27" x14ac:dyDescent="0.25">
      <c r="A53" s="34" t="str">
        <f t="shared" si="1"/>
        <v xml:space="preserve"> </v>
      </c>
      <c r="B53" s="34" t="str">
        <f t="shared" si="2"/>
        <v/>
      </c>
      <c r="C53" s="1">
        <v>50</v>
      </c>
      <c r="D53" s="41"/>
      <c r="E53" s="1"/>
      <c r="F53" s="1"/>
      <c r="G53" s="1"/>
      <c r="H53" s="1"/>
      <c r="I53" s="1"/>
      <c r="J53" s="1"/>
      <c r="K53" s="1"/>
      <c r="L53" s="1"/>
      <c r="M53" s="1"/>
      <c r="N53" s="1"/>
      <c r="O53" s="1"/>
      <c r="P53" s="42" t="str">
        <f t="shared" si="5"/>
        <v/>
      </c>
      <c r="Q53" s="41"/>
      <c r="R53" s="41"/>
      <c r="S53" s="43" t="str">
        <f t="shared" si="6"/>
        <v/>
      </c>
      <c r="T53" s="44" t="str">
        <f t="shared" si="7"/>
        <v/>
      </c>
      <c r="U53" s="45"/>
      <c r="V53" s="1"/>
      <c r="W53" s="1"/>
      <c r="X53" s="1"/>
      <c r="Y53" s="1"/>
      <c r="Z53" s="1"/>
      <c r="AA53" s="46"/>
    </row>
    <row r="54" spans="1:27" x14ac:dyDescent="0.25">
      <c r="A54" s="34" t="str">
        <f t="shared" si="1"/>
        <v xml:space="preserve"> </v>
      </c>
      <c r="B54" s="34" t="str">
        <f t="shared" si="2"/>
        <v/>
      </c>
      <c r="C54" s="1">
        <v>51</v>
      </c>
      <c r="D54" s="41"/>
      <c r="E54" s="1"/>
      <c r="F54" s="1"/>
      <c r="G54" s="1"/>
      <c r="H54" s="1"/>
      <c r="I54" s="1"/>
      <c r="J54" s="1"/>
      <c r="K54" s="1"/>
      <c r="L54" s="1"/>
      <c r="M54" s="1"/>
      <c r="N54" s="1"/>
      <c r="O54" s="1"/>
      <c r="P54" s="42" t="str">
        <f t="shared" si="5"/>
        <v/>
      </c>
      <c r="Q54" s="41"/>
      <c r="R54" s="41"/>
      <c r="S54" s="43" t="str">
        <f t="shared" si="6"/>
        <v/>
      </c>
      <c r="T54" s="44" t="str">
        <f t="shared" si="7"/>
        <v/>
      </c>
      <c r="U54" s="45"/>
      <c r="V54" s="1"/>
      <c r="W54" s="1"/>
      <c r="X54" s="1"/>
      <c r="Y54" s="1"/>
      <c r="Z54" s="1"/>
      <c r="AA54" s="46"/>
    </row>
    <row r="55" spans="1:27" x14ac:dyDescent="0.25">
      <c r="A55" s="34" t="str">
        <f t="shared" si="1"/>
        <v xml:space="preserve"> </v>
      </c>
      <c r="B55" s="34" t="str">
        <f t="shared" si="2"/>
        <v/>
      </c>
      <c r="C55" s="1">
        <v>52</v>
      </c>
      <c r="D55" s="41"/>
      <c r="E55" s="1"/>
      <c r="F55" s="1"/>
      <c r="G55" s="1"/>
      <c r="H55" s="1"/>
      <c r="I55" s="1"/>
      <c r="J55" s="1"/>
      <c r="K55" s="1"/>
      <c r="L55" s="1"/>
      <c r="M55" s="1"/>
      <c r="N55" s="1"/>
      <c r="O55" s="1"/>
      <c r="P55" s="42" t="str">
        <f t="shared" si="5"/>
        <v/>
      </c>
      <c r="Q55" s="41"/>
      <c r="R55" s="41"/>
      <c r="S55" s="43" t="str">
        <f t="shared" si="6"/>
        <v/>
      </c>
      <c r="T55" s="44" t="str">
        <f t="shared" si="7"/>
        <v/>
      </c>
      <c r="U55" s="45"/>
      <c r="V55" s="1"/>
      <c r="W55" s="1"/>
      <c r="X55" s="1"/>
      <c r="Y55" s="1"/>
      <c r="Z55" s="1"/>
      <c r="AA55" s="46"/>
    </row>
    <row r="56" spans="1:27" x14ac:dyDescent="0.25">
      <c r="A56" s="34" t="str">
        <f t="shared" si="1"/>
        <v xml:space="preserve"> </v>
      </c>
      <c r="B56" s="34" t="str">
        <f t="shared" si="2"/>
        <v/>
      </c>
      <c r="C56" s="1">
        <v>53</v>
      </c>
      <c r="D56" s="41"/>
      <c r="E56" s="1"/>
      <c r="F56" s="1"/>
      <c r="G56" s="1"/>
      <c r="H56" s="1"/>
      <c r="I56" s="1"/>
      <c r="J56" s="1"/>
      <c r="K56" s="1"/>
      <c r="L56" s="1"/>
      <c r="M56" s="1"/>
      <c r="N56" s="1"/>
      <c r="O56" s="1"/>
      <c r="P56" s="42" t="str">
        <f t="shared" si="5"/>
        <v/>
      </c>
      <c r="Q56" s="41"/>
      <c r="R56" s="41"/>
      <c r="S56" s="43" t="str">
        <f t="shared" si="6"/>
        <v/>
      </c>
      <c r="T56" s="44" t="str">
        <f t="shared" si="7"/>
        <v/>
      </c>
      <c r="U56" s="45"/>
      <c r="V56" s="1"/>
      <c r="W56" s="1"/>
      <c r="X56" s="1"/>
      <c r="Y56" s="1"/>
      <c r="Z56" s="1"/>
      <c r="AA56" s="46"/>
    </row>
    <row r="57" spans="1:27" x14ac:dyDescent="0.25">
      <c r="A57" s="34" t="str">
        <f t="shared" si="1"/>
        <v xml:space="preserve"> </v>
      </c>
      <c r="B57" s="34" t="str">
        <f t="shared" si="2"/>
        <v/>
      </c>
      <c r="C57" s="1">
        <v>54</v>
      </c>
      <c r="D57" s="41"/>
      <c r="E57" s="1"/>
      <c r="F57" s="1"/>
      <c r="G57" s="1"/>
      <c r="H57" s="1"/>
      <c r="I57" s="1"/>
      <c r="J57" s="1"/>
      <c r="K57" s="1"/>
      <c r="L57" s="1"/>
      <c r="M57" s="1"/>
      <c r="N57" s="1"/>
      <c r="O57" s="1"/>
      <c r="P57" s="42" t="str">
        <f t="shared" si="5"/>
        <v/>
      </c>
      <c r="Q57" s="41"/>
      <c r="R57" s="41"/>
      <c r="S57" s="43" t="str">
        <f t="shared" si="6"/>
        <v/>
      </c>
      <c r="T57" s="44" t="str">
        <f t="shared" si="7"/>
        <v/>
      </c>
      <c r="U57" s="45"/>
      <c r="V57" s="1"/>
      <c r="W57" s="1"/>
      <c r="X57" s="1"/>
      <c r="Y57" s="1"/>
      <c r="Z57" s="1"/>
      <c r="AA57" s="46"/>
    </row>
    <row r="58" spans="1:27" x14ac:dyDescent="0.25">
      <c r="A58" s="34" t="str">
        <f t="shared" si="1"/>
        <v xml:space="preserve"> </v>
      </c>
      <c r="B58" s="34" t="str">
        <f t="shared" si="2"/>
        <v/>
      </c>
      <c r="C58" s="1">
        <v>55</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7" x14ac:dyDescent="0.25">
      <c r="A59" s="34" t="str">
        <f t="shared" si="1"/>
        <v xml:space="preserve"> </v>
      </c>
      <c r="B59" s="34" t="str">
        <f t="shared" si="2"/>
        <v/>
      </c>
      <c r="C59" s="1">
        <v>56</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7" x14ac:dyDescent="0.25">
      <c r="A60" s="34" t="str">
        <f t="shared" si="1"/>
        <v xml:space="preserve"> </v>
      </c>
      <c r="B60" s="34" t="str">
        <f t="shared" si="2"/>
        <v/>
      </c>
      <c r="C60" s="1">
        <v>57</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7" x14ac:dyDescent="0.25">
      <c r="A61" s="34" t="str">
        <f t="shared" si="1"/>
        <v xml:space="preserve"> </v>
      </c>
      <c r="B61" s="34" t="str">
        <f t="shared" si="2"/>
        <v/>
      </c>
      <c r="C61" s="1">
        <v>58</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7" x14ac:dyDescent="0.25">
      <c r="A62" s="34" t="str">
        <f t="shared" si="1"/>
        <v xml:space="preserve"> </v>
      </c>
      <c r="B62" s="34" t="str">
        <f t="shared" si="2"/>
        <v/>
      </c>
      <c r="C62" s="1">
        <v>59</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7" x14ac:dyDescent="0.25">
      <c r="A63" s="34" t="str">
        <f t="shared" si="1"/>
        <v xml:space="preserve"> </v>
      </c>
      <c r="B63" s="34" t="str">
        <f t="shared" si="2"/>
        <v/>
      </c>
      <c r="C63" s="1">
        <v>60</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7" x14ac:dyDescent="0.25">
      <c r="A64" s="34" t="str">
        <f t="shared" si="1"/>
        <v xml:space="preserve"> </v>
      </c>
      <c r="B64" s="34" t="str">
        <f t="shared" si="2"/>
        <v/>
      </c>
      <c r="C64" s="1">
        <v>61</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62</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63</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64</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65</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ref="A69:A132" si="8">+CONCATENATE(LEFT(K69,2)," ",LEFT(L69,2))</f>
        <v xml:space="preserve"> </v>
      </c>
      <c r="B69" s="34" t="str">
        <f t="shared" ref="B69:B132" si="9">IF(R69&lt;&gt;"",CONCATENATE(DAY(R69),".",MONTH(R69)),"")</f>
        <v/>
      </c>
      <c r="C69" s="1">
        <v>66</v>
      </c>
      <c r="D69" s="41"/>
      <c r="E69" s="1"/>
      <c r="F69" s="1"/>
      <c r="G69" s="1"/>
      <c r="H69" s="1"/>
      <c r="I69" s="1"/>
      <c r="J69" s="1"/>
      <c r="K69" s="1"/>
      <c r="L69" s="1"/>
      <c r="M69" s="1"/>
      <c r="N69" s="1"/>
      <c r="O69" s="1"/>
      <c r="P69" s="42" t="str">
        <f t="shared" ref="P69:P132" si="10">+IF(D69&lt;&gt;"",D69,"")</f>
        <v/>
      </c>
      <c r="Q69" s="41"/>
      <c r="R69" s="41"/>
      <c r="S69" s="43" t="str">
        <f t="shared" ref="S69:S132" si="11">IF(P69&lt;&gt;"",_xlfn.DAYS(Q69,P69),"")</f>
        <v/>
      </c>
      <c r="T69" s="44" t="str">
        <f t="shared" ref="T69:T132" si="12">IF(P69&lt;&gt;"",_xlfn.DAYS(R69,P69),"")</f>
        <v/>
      </c>
      <c r="U69" s="45"/>
      <c r="V69" s="1"/>
      <c r="W69" s="1"/>
      <c r="X69" s="1"/>
      <c r="Y69" s="1"/>
      <c r="Z69" s="1"/>
      <c r="AA69" s="46"/>
    </row>
    <row r="70" spans="1:27" x14ac:dyDescent="0.25">
      <c r="A70" s="34" t="str">
        <f t="shared" si="8"/>
        <v xml:space="preserve"> </v>
      </c>
      <c r="B70" s="34" t="str">
        <f t="shared" si="9"/>
        <v/>
      </c>
      <c r="C70" s="1">
        <v>67</v>
      </c>
      <c r="D70" s="41"/>
      <c r="E70" s="1"/>
      <c r="F70" s="1"/>
      <c r="G70" s="1"/>
      <c r="H70" s="1"/>
      <c r="I70" s="1"/>
      <c r="J70" s="1"/>
      <c r="K70" s="1"/>
      <c r="L70" s="1"/>
      <c r="M70" s="1"/>
      <c r="N70" s="1"/>
      <c r="O70" s="1"/>
      <c r="P70" s="42" t="str">
        <f t="shared" si="10"/>
        <v/>
      </c>
      <c r="Q70" s="41"/>
      <c r="R70" s="41"/>
      <c r="S70" s="43" t="str">
        <f t="shared" si="11"/>
        <v/>
      </c>
      <c r="T70" s="44" t="str">
        <f t="shared" si="12"/>
        <v/>
      </c>
      <c r="U70" s="45"/>
      <c r="V70" s="1"/>
      <c r="W70" s="1"/>
      <c r="X70" s="1"/>
      <c r="Y70" s="1"/>
      <c r="Z70" s="1"/>
      <c r="AA70" s="46"/>
    </row>
    <row r="71" spans="1:27" x14ac:dyDescent="0.25">
      <c r="A71" s="34" t="str">
        <f t="shared" si="8"/>
        <v xml:space="preserve"> </v>
      </c>
      <c r="B71" s="34" t="str">
        <f t="shared" si="9"/>
        <v/>
      </c>
      <c r="C71" s="1">
        <v>68</v>
      </c>
      <c r="D71" s="41"/>
      <c r="E71" s="1"/>
      <c r="F71" s="1"/>
      <c r="G71" s="1"/>
      <c r="H71" s="1"/>
      <c r="I71" s="1"/>
      <c r="J71" s="1"/>
      <c r="K71" s="1"/>
      <c r="L71" s="1"/>
      <c r="M71" s="1"/>
      <c r="N71" s="1"/>
      <c r="O71" s="1"/>
      <c r="P71" s="42" t="str">
        <f t="shared" si="10"/>
        <v/>
      </c>
      <c r="Q71" s="41"/>
      <c r="R71" s="41"/>
      <c r="S71" s="43" t="str">
        <f t="shared" si="11"/>
        <v/>
      </c>
      <c r="T71" s="44" t="str">
        <f t="shared" si="12"/>
        <v/>
      </c>
      <c r="U71" s="45"/>
      <c r="V71" s="1"/>
      <c r="W71" s="1"/>
      <c r="X71" s="1"/>
      <c r="Y71" s="1"/>
      <c r="Z71" s="1"/>
      <c r="AA71" s="46"/>
    </row>
    <row r="72" spans="1:27" x14ac:dyDescent="0.25">
      <c r="A72" s="34" t="str">
        <f t="shared" si="8"/>
        <v xml:space="preserve"> </v>
      </c>
      <c r="B72" s="34" t="str">
        <f t="shared" si="9"/>
        <v/>
      </c>
      <c r="C72" s="1">
        <v>69</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70</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71</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72</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73</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74</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75</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76</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77</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78</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79</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80</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81</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82</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83</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84</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85</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86</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87</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88</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89</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90</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91</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92</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93</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94</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95</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96</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97</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98</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99</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100</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101</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102</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103</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104</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105</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106</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107</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108</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109</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110</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111</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112</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113</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114</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115</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116</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117</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118</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119</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120</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121</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122</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123</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124</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125</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126</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127</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128</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129</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ref="A133:A196" si="13">+CONCATENATE(LEFT(K133,2)," ",LEFT(L133,2))</f>
        <v xml:space="preserve"> </v>
      </c>
      <c r="B133" s="34" t="str">
        <f t="shared" ref="B133:B196" si="14">IF(R133&lt;&gt;"",CONCATENATE(DAY(R133),".",MONTH(R133)),"")</f>
        <v/>
      </c>
      <c r="C133" s="1">
        <v>130</v>
      </c>
      <c r="D133" s="41"/>
      <c r="E133" s="1"/>
      <c r="F133" s="1"/>
      <c r="G133" s="1"/>
      <c r="H133" s="1"/>
      <c r="I133" s="1"/>
      <c r="J133" s="1"/>
      <c r="K133" s="1"/>
      <c r="L133" s="1"/>
      <c r="M133" s="1"/>
      <c r="N133" s="1"/>
      <c r="O133" s="1"/>
      <c r="P133" s="42" t="str">
        <f t="shared" ref="P133:P196" si="15">+IF(D133&lt;&gt;"",D133,"")</f>
        <v/>
      </c>
      <c r="Q133" s="41"/>
      <c r="R133" s="41"/>
      <c r="S133" s="43" t="str">
        <f t="shared" ref="S133:S196" si="16">IF(P133&lt;&gt;"",_xlfn.DAYS(Q133,P133),"")</f>
        <v/>
      </c>
      <c r="T133" s="44" t="str">
        <f t="shared" ref="T133:T196" si="17">IF(P133&lt;&gt;"",_xlfn.DAYS(R133,P133),"")</f>
        <v/>
      </c>
      <c r="U133" s="45"/>
      <c r="V133" s="1"/>
      <c r="W133" s="1"/>
      <c r="X133" s="1"/>
      <c r="Y133" s="1"/>
      <c r="Z133" s="1"/>
      <c r="AA133" s="46"/>
    </row>
    <row r="134" spans="1:27" x14ac:dyDescent="0.25">
      <c r="A134" s="34" t="str">
        <f t="shared" si="13"/>
        <v xml:space="preserve"> </v>
      </c>
      <c r="B134" s="34" t="str">
        <f t="shared" si="14"/>
        <v/>
      </c>
      <c r="C134" s="1">
        <v>131</v>
      </c>
      <c r="D134" s="41"/>
      <c r="E134" s="1"/>
      <c r="F134" s="1"/>
      <c r="G134" s="1"/>
      <c r="H134" s="1"/>
      <c r="I134" s="1"/>
      <c r="J134" s="1"/>
      <c r="K134" s="1"/>
      <c r="L134" s="1"/>
      <c r="M134" s="1"/>
      <c r="N134" s="1"/>
      <c r="O134" s="1"/>
      <c r="P134" s="42" t="str">
        <f t="shared" si="15"/>
        <v/>
      </c>
      <c r="Q134" s="41"/>
      <c r="R134" s="41"/>
      <c r="S134" s="43" t="str">
        <f t="shared" si="16"/>
        <v/>
      </c>
      <c r="T134" s="44" t="str">
        <f t="shared" si="17"/>
        <v/>
      </c>
      <c r="U134" s="45"/>
      <c r="V134" s="1"/>
      <c r="W134" s="1"/>
      <c r="X134" s="1"/>
      <c r="Y134" s="1"/>
      <c r="Z134" s="1"/>
      <c r="AA134" s="46"/>
    </row>
    <row r="135" spans="1:27" x14ac:dyDescent="0.25">
      <c r="A135" s="34" t="str">
        <f t="shared" si="13"/>
        <v xml:space="preserve"> </v>
      </c>
      <c r="B135" s="34" t="str">
        <f t="shared" si="14"/>
        <v/>
      </c>
      <c r="C135" s="1">
        <v>132</v>
      </c>
      <c r="D135" s="41"/>
      <c r="E135" s="1"/>
      <c r="F135" s="1"/>
      <c r="G135" s="1"/>
      <c r="H135" s="1"/>
      <c r="I135" s="1"/>
      <c r="J135" s="1"/>
      <c r="K135" s="1"/>
      <c r="L135" s="1"/>
      <c r="M135" s="1"/>
      <c r="N135" s="1"/>
      <c r="O135" s="1"/>
      <c r="P135" s="42" t="str">
        <f t="shared" si="15"/>
        <v/>
      </c>
      <c r="Q135" s="41"/>
      <c r="R135" s="41"/>
      <c r="S135" s="43" t="str">
        <f t="shared" si="16"/>
        <v/>
      </c>
      <c r="T135" s="44" t="str">
        <f t="shared" si="17"/>
        <v/>
      </c>
      <c r="U135" s="45"/>
      <c r="V135" s="1"/>
      <c r="W135" s="1"/>
      <c r="X135" s="1"/>
      <c r="Y135" s="1"/>
      <c r="Z135" s="1"/>
      <c r="AA135" s="46"/>
    </row>
    <row r="136" spans="1:27" x14ac:dyDescent="0.25">
      <c r="A136" s="34" t="str">
        <f t="shared" si="13"/>
        <v xml:space="preserve"> </v>
      </c>
      <c r="B136" s="34" t="str">
        <f t="shared" si="14"/>
        <v/>
      </c>
      <c r="C136" s="1">
        <v>133</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134</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135</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136</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137</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138</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139</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140</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141</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142</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143</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144</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145</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146</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147</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148</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149</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150</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151</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152</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153</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154</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155</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156</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157</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158</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159</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160</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161</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162</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163</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164</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165</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166</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167</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168</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169</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170</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171</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172</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173</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174</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175</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176</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177</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178</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179</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180</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181</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182</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183</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184</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185</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186</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187</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188</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189</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190</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191</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192</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193</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ref="A197:A201" si="18">+CONCATENATE(LEFT(K197,2)," ",LEFT(L197,2))</f>
        <v xml:space="preserve"> </v>
      </c>
      <c r="B197" s="34" t="str">
        <f t="shared" ref="B197:B201" si="19">IF(R197&lt;&gt;"",CONCATENATE(DAY(R197),".",MONTH(R197)),"")</f>
        <v/>
      </c>
      <c r="C197" s="1">
        <v>194</v>
      </c>
      <c r="D197" s="41"/>
      <c r="E197" s="1"/>
      <c r="F197" s="1"/>
      <c r="G197" s="1"/>
      <c r="H197" s="1"/>
      <c r="I197" s="1"/>
      <c r="J197" s="1"/>
      <c r="K197" s="1"/>
      <c r="L197" s="1"/>
      <c r="M197" s="1"/>
      <c r="N197" s="1"/>
      <c r="O197" s="1"/>
      <c r="P197" s="42" t="str">
        <f t="shared" ref="P197:P201" si="20">+IF(D197&lt;&gt;"",D197,"")</f>
        <v/>
      </c>
      <c r="Q197" s="41"/>
      <c r="R197" s="41"/>
      <c r="S197" s="43" t="str">
        <f t="shared" ref="S197:S201" si="21">IF(P197&lt;&gt;"",_xlfn.DAYS(Q197,P197),"")</f>
        <v/>
      </c>
      <c r="T197" s="44" t="str">
        <f t="shared" ref="T197:T201" si="22">IF(P197&lt;&gt;"",_xlfn.DAYS(R197,P197),"")</f>
        <v/>
      </c>
      <c r="U197" s="45"/>
      <c r="V197" s="1"/>
      <c r="W197" s="1"/>
      <c r="X197" s="1"/>
      <c r="Y197" s="1"/>
      <c r="Z197" s="1"/>
      <c r="AA197" s="46"/>
    </row>
    <row r="198" spans="1:27" x14ac:dyDescent="0.25">
      <c r="A198" s="34" t="str">
        <f t="shared" si="18"/>
        <v xml:space="preserve"> </v>
      </c>
      <c r="B198" s="34" t="str">
        <f t="shared" si="19"/>
        <v/>
      </c>
      <c r="C198" s="1">
        <v>195</v>
      </c>
      <c r="D198" s="41"/>
      <c r="E198" s="1"/>
      <c r="F198" s="1"/>
      <c r="G198" s="1"/>
      <c r="H198" s="1"/>
      <c r="I198" s="1"/>
      <c r="J198" s="1"/>
      <c r="K198" s="1"/>
      <c r="L198" s="1"/>
      <c r="M198" s="1"/>
      <c r="N198" s="1"/>
      <c r="O198" s="1"/>
      <c r="P198" s="42" t="str">
        <f t="shared" si="20"/>
        <v/>
      </c>
      <c r="Q198" s="41"/>
      <c r="R198" s="41"/>
      <c r="S198" s="43" t="str">
        <f t="shared" si="21"/>
        <v/>
      </c>
      <c r="T198" s="44" t="str">
        <f t="shared" si="22"/>
        <v/>
      </c>
      <c r="U198" s="45"/>
      <c r="V198" s="1"/>
      <c r="W198" s="1"/>
      <c r="X198" s="1"/>
      <c r="Y198" s="1"/>
      <c r="Z198" s="1"/>
      <c r="AA198" s="46"/>
    </row>
    <row r="199" spans="1:27" x14ac:dyDescent="0.25">
      <c r="A199" s="34" t="str">
        <f t="shared" si="18"/>
        <v xml:space="preserve"> </v>
      </c>
      <c r="B199" s="34" t="str">
        <f t="shared" si="19"/>
        <v/>
      </c>
      <c r="C199" s="1">
        <v>196</v>
      </c>
      <c r="D199" s="41"/>
      <c r="E199" s="1"/>
      <c r="F199" s="1"/>
      <c r="G199" s="1"/>
      <c r="H199" s="1"/>
      <c r="I199" s="1"/>
      <c r="J199" s="1"/>
      <c r="K199" s="1"/>
      <c r="L199" s="1"/>
      <c r="M199" s="1"/>
      <c r="N199" s="1"/>
      <c r="O199" s="1"/>
      <c r="P199" s="42" t="str">
        <f t="shared" si="20"/>
        <v/>
      </c>
      <c r="Q199" s="41"/>
      <c r="R199" s="41"/>
      <c r="S199" s="43" t="str">
        <f t="shared" si="21"/>
        <v/>
      </c>
      <c r="T199" s="44" t="str">
        <f t="shared" si="22"/>
        <v/>
      </c>
      <c r="U199" s="45"/>
      <c r="V199" s="1"/>
      <c r="W199" s="1"/>
      <c r="X199" s="1"/>
      <c r="Y199" s="1"/>
      <c r="Z199" s="1"/>
      <c r="AA199" s="46"/>
    </row>
    <row r="200" spans="1:27" x14ac:dyDescent="0.25">
      <c r="A200" s="34" t="str">
        <f t="shared" si="18"/>
        <v xml:space="preserve"> </v>
      </c>
      <c r="B200" s="34" t="str">
        <f t="shared" si="19"/>
        <v/>
      </c>
      <c r="C200" s="1">
        <v>197</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198</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sheetData>
  <mergeCells count="5">
    <mergeCell ref="C1:D4"/>
    <mergeCell ref="E1:AA1"/>
    <mergeCell ref="E2:AA2"/>
    <mergeCell ref="E4:AA4"/>
    <mergeCell ref="E3:AA3"/>
  </mergeCells>
  <conditionalFormatting sqref="T29:T201">
    <cfRule type="cellIs" dxfId="74" priority="36" operator="greaterThan">
      <formula>S29</formula>
    </cfRule>
  </conditionalFormatting>
  <conditionalFormatting sqref="T29:T201">
    <cfRule type="cellIs" dxfId="73" priority="35" operator="lessThan">
      <formula>S29</formula>
    </cfRule>
  </conditionalFormatting>
  <conditionalFormatting sqref="T29:T201">
    <cfRule type="cellIs" dxfId="72" priority="34" operator="equal">
      <formula>S29</formula>
    </cfRule>
  </conditionalFormatting>
  <conditionalFormatting sqref="U6:U28">
    <cfRule type="cellIs" dxfId="71" priority="6" operator="greaterThan">
      <formula>T6</formula>
    </cfRule>
  </conditionalFormatting>
  <conditionalFormatting sqref="U6:U28">
    <cfRule type="cellIs" dxfId="70" priority="5" operator="lessThan">
      <formula>T6</formula>
    </cfRule>
  </conditionalFormatting>
  <conditionalFormatting sqref="U6:U28">
    <cfRule type="cellIs" dxfId="69"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31" operator="equal" id="{D7D4B425-D33B-41E1-BFB5-8D4C4A138C57}">
            <xm:f>'C:\Users\Lenovo\Documents\procedimiento de participacion\[PM06-PR04-F02.xlsx]LD'!#REF!</xm:f>
            <x14:dxf>
              <font>
                <color rgb="FF9C6500"/>
              </font>
              <fill>
                <patternFill>
                  <bgColor rgb="FFFFEB9C"/>
                </patternFill>
              </fill>
            </x14:dxf>
          </x14:cfRule>
          <x14:cfRule type="cellIs" priority="32" operator="equal" id="{A2613057-278D-457D-B861-9CFA5D1C9D1F}">
            <xm:f>'C:\Users\Lenovo\Documents\procedimiento de participacion\[PM06-PR04-F02.xlsx]LD'!#REF!</xm:f>
            <x14:dxf>
              <font>
                <color rgb="FF9C0006"/>
              </font>
              <fill>
                <patternFill>
                  <bgColor rgb="FFFFC7CE"/>
                </patternFill>
              </fill>
            </x14:dxf>
          </x14:cfRule>
          <x14:cfRule type="cellIs" priority="33" operator="equal" id="{916EE241-31AE-49E0-9158-9FC19534C04E}">
            <xm:f>'C:\Users\Lenovo\Documents\procedimiento de participacion\[PM06-PR04-F02.xlsx]LD'!#REF!</xm:f>
            <x14:dxf>
              <font>
                <color rgb="FF006100"/>
              </font>
              <fill>
                <patternFill>
                  <bgColor rgb="FFC6EFCE"/>
                </patternFill>
              </fill>
            </x14:dxf>
          </x14:cfRule>
          <xm:sqref>U31:U201</xm:sqref>
        </x14:conditionalFormatting>
        <x14:conditionalFormatting xmlns:xm="http://schemas.microsoft.com/office/excel/2006/main">
          <x14:cfRule type="cellIs" priority="25" operator="equal" id="{B1F52B0E-D2D7-4D33-84BE-CFC31B1960B2}">
            <xm:f>'\\storage_Admin\CentrosLocalesMovilidad\2019\POA\JULIO\15. ANTONIO NARIÑO\[290726 Formato de registro V.1.3 (17).xlsx]LD'!#REF!</xm:f>
            <x14:dxf>
              <font>
                <color rgb="FF9C6500"/>
              </font>
              <fill>
                <patternFill>
                  <bgColor rgb="FFFFEB9C"/>
                </patternFill>
              </fill>
            </x14:dxf>
          </x14:cfRule>
          <x14:cfRule type="cellIs" priority="26" operator="equal" id="{481C6A59-D632-4579-BBA0-6D290473D5C9}">
            <xm:f>'\\storage_Admin\CentrosLocalesMovilidad\2019\POA\JULIO\15. ANTONIO NARIÑO\[290726 Formato de registro V.1.3 (17).xlsx]LD'!#REF!</xm:f>
            <x14:dxf>
              <font>
                <color rgb="FF9C0006"/>
              </font>
              <fill>
                <patternFill>
                  <bgColor rgb="FFFFC7CE"/>
                </patternFill>
              </fill>
            </x14:dxf>
          </x14:cfRule>
          <x14:cfRule type="cellIs" priority="27" operator="equal" id="{8763AC52-5111-43F3-93E1-5A42087FEADD}">
            <xm:f>'\\storage_Admin\CentrosLocalesMovilidad\2019\POA\JULIO\15. ANTONIO NARIÑO\[290726 Formato de registro V.1.3 (17).xlsx]LD'!#REF!</xm:f>
            <x14:dxf>
              <font>
                <color rgb="FF006100"/>
              </font>
              <fill>
                <patternFill>
                  <bgColor rgb="FFC6EFCE"/>
                </patternFill>
              </fill>
            </x14:dxf>
          </x14:cfRule>
          <xm:sqref>U29:U30</xm:sqref>
        </x14:conditionalFormatting>
        <x14:conditionalFormatting xmlns:xm="http://schemas.microsoft.com/office/excel/2006/main">
          <x14:cfRule type="cellIs" priority="1" operator="equal" id="{3E0B7DAB-17B3-4C3A-9946-99EB6722839A}">
            <xm:f>'\\storage_Admin\CentrosLocalesMovilidad\2019\POA\SEPTIEMBRE\15. ANTONIO NARIÑO\[FRL15.xlsx]LD'!#REF!</xm:f>
            <x14:dxf>
              <font>
                <color rgb="FF9C6500"/>
              </font>
              <fill>
                <patternFill>
                  <bgColor rgb="FFFFEB9C"/>
                </patternFill>
              </fill>
            </x14:dxf>
          </x14:cfRule>
          <x14:cfRule type="cellIs" priority="2" operator="equal" id="{55496DD2-79AE-479A-8D4F-32F158E3582A}">
            <xm:f>'\\storage_Admin\CentrosLocalesMovilidad\2019\POA\SEPTIEMBRE\15. ANTONIO NARIÑO\[FRL15.xlsx]LD'!#REF!</xm:f>
            <x14:dxf>
              <font>
                <color rgb="FF9C0006"/>
              </font>
              <fill>
                <patternFill>
                  <bgColor rgb="FFFFC7CE"/>
                </patternFill>
              </fill>
            </x14:dxf>
          </x14:cfRule>
          <x14:cfRule type="cellIs" priority="3" operator="equal" id="{B8C0113F-2C16-436C-8766-33B09A457BDB}">
            <xm:f>'\\storage_Admin\CentrosLocalesMovilidad\2019\POA\SEPTIEMBRE\15. ANTONIO NARIÑO\[FRL15.xlsx]LD'!#REF!</xm:f>
            <x14:dxf>
              <font>
                <color rgb="FF006100"/>
              </font>
              <fill>
                <patternFill>
                  <bgColor rgb="FFC6EFCE"/>
                </patternFill>
              </fill>
            </x14:dxf>
          </x14:cfRule>
          <xm:sqref>V6:V28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14:formula1>
            <xm:f>'C:\Users\Lenovo\Documents\procedimiento de participacion\[PM06-PR04-F02.xlsx]LD'!#REF!</xm:f>
          </x14:formula1>
          <xm:sqref>I31:I201</xm:sqref>
        </x14:dataValidation>
        <x14:dataValidation type="list" allowBlank="1" showInputMessage="1" showErrorMessage="1">
          <x14:formula1>
            <xm:f>'C:\Users\Lenovo\Documents\procedimiento de participacion\[PM06-PR04-F02.xlsx]LD'!#REF!</xm:f>
          </x14:formula1>
          <xm:sqref>F31:F201 Y31:Y201 J31:N201 U31:U201</xm:sqref>
        </x14:dataValidation>
        <x14:dataValidation type="list" allowBlank="1" showInputMessage="1" showErrorMessage="1">
          <x14:formula1>
            <xm:f>'\\storage_Admin\CentrosLocalesMovilidad\2019\POA\SEPTIEMBRE\15. ANTONIO NARIÑO\[FRL15.xlsx]LD'!#REF!</xm:f>
          </x14:formula1>
          <xm:sqref>M6:M28</xm:sqref>
        </x14:dataValidation>
        <x14:dataValidation type="list" allowBlank="1" showInputMessage="1" showErrorMessage="1">
          <x14:formula1>
            <xm:f>'\\storage_Admin\CentrosLocalesMovilidad\2019\POA\SEPTIEMBRE\15. ANTONIO NARIÑO\[FRL15.xlsx]LD'!#REF!</xm:f>
          </x14:formula1>
          <xm:sqref>F6:F28</xm:sqref>
        </x14:dataValidation>
        <x14:dataValidation type="list" allowBlank="1" showInputMessage="1" showErrorMessage="1">
          <x14:formula1>
            <xm:f>'\\storage_Admin\CentrosLocalesMovilidad\2019\POA\SEPTIEMBRE\15. ANTONIO NARIÑO\[FRL15.xlsx]LD'!#REF!</xm:f>
          </x14:formula1>
          <xm:sqref>L6:L28</xm:sqref>
        </x14:dataValidation>
        <x14:dataValidation type="list" allowBlank="1" showInputMessage="1" showErrorMessage="1">
          <x14:formula1>
            <xm:f>'\\storage_Admin\CentrosLocalesMovilidad\2019\POA\SEPTIEMBRE\15. ANTONIO NARIÑO\[FRL15.xlsx]LD'!#REF!</xm:f>
          </x14:formula1>
          <xm:sqref>Z6:Z28</xm:sqref>
        </x14:dataValidation>
        <x14:dataValidation type="list" allowBlank="1" showInputMessage="1" showErrorMessage="1">
          <x14:formula1>
            <xm:f>'\\storage_Admin\CentrosLocalesMovilidad\2019\POA\SEPTIEMBRE\15. ANTONIO NARIÑO\[FRL15.xlsx]LD'!#REF!</xm:f>
          </x14:formula1>
          <xm:sqref>N6:O28</xm:sqref>
        </x14:dataValidation>
        <x14:dataValidation type="list" allowBlank="1" showInputMessage="1" showErrorMessage="1">
          <x14:formula1>
            <xm:f>'\\storage_Admin\CentrosLocalesMovilidad\2019\POA\SEPTIEMBRE\15. ANTONIO NARIÑO\[FRL15.xlsx]LD'!#REF!</xm:f>
          </x14:formula1>
          <xm:sqref>K6:K28</xm:sqref>
        </x14:dataValidation>
        <x14:dataValidation type="list" allowBlank="1" showInputMessage="1" showErrorMessage="1">
          <x14:formula1>
            <xm:f>'\\storage_Admin\CentrosLocalesMovilidad\2019\POA\SEPTIEMBRE\15. ANTONIO NARIÑO\[FRL15.xlsx]LD'!#REF!</xm:f>
          </x14:formula1>
          <xm:sqref>J6:J28</xm:sqref>
        </x14:dataValidation>
        <x14:dataValidation type="list" allowBlank="1" showInputMessage="1" showErrorMessage="1">
          <x14:formula1>
            <xm:f>'\\storage_Admin\CentrosLocalesMovilidad\2019\POA\SEPTIEMBRE\15. ANTONIO NARIÑO\[FRL15.xlsx]LD'!#REF!</xm:f>
          </x14:formula1>
          <xm:sqref>V6:V28</xm:sqref>
        </x14:dataValidation>
        <x14:dataValidation type="list" allowBlank="1" showInputMessage="1" showErrorMessage="1">
          <x14:formula1>
            <xm:f>'\\storage_Admin\CentrosLocalesMovilidad\2019\POA\SEPTIEMBRE\15. ANTONIO NARIÑO\[FRL15.xlsx]LD'!#REF!</xm:f>
          </x14:formula1>
          <xm:sqref>I6:I28</xm:sqref>
        </x14:dataValidation>
        <x14:dataValidation type="list" allowBlank="1" showInputMessage="1" showErrorMessage="1">
          <x14:formula1>
            <xm:f>'\\storage_Admin\CentrosLocalesMovilidad\2019\POA\JULIO\15. ANTONIO NARIÑO\[290726 Formato de registro V.1.3 (17).xlsx]LD'!#REF!</xm:f>
          </x14:formula1>
          <xm:sqref>Y29:Y30 I29:N30 U29:U30 F29:F30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O1" workbookViewId="0">
      <selection activeCell="AC6" sqref="AC6"/>
    </sheetView>
  </sheetViews>
  <sheetFormatPr baseColWidth="10" defaultRowHeight="15" x14ac:dyDescent="0.25"/>
  <cols>
    <col min="1" max="1" width="0" hidden="1" customWidth="1"/>
    <col min="2" max="2" width="8.28515625" hidden="1" customWidth="1"/>
    <col min="29" max="29" width="23.7109375" bestFit="1" customWidth="1"/>
    <col min="30" max="30" width="22.42578125"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2576</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1" ht="409.5" x14ac:dyDescent="0.25">
      <c r="A6" s="34" t="str">
        <f>+CONCATENATE(LEFT(K6,2)," ",LEFT(L6,2))</f>
        <v>3. J.</v>
      </c>
      <c r="B6" s="34" t="str">
        <f>IF(R6&lt;&gt;"",CONCATENATE(DAY(R6),".",MONTH(R6)),"")</f>
        <v>2.7</v>
      </c>
      <c r="C6" s="1">
        <v>1</v>
      </c>
      <c r="D6" s="41">
        <v>43648</v>
      </c>
      <c r="E6" s="1" t="s">
        <v>2060</v>
      </c>
      <c r="F6" s="1" t="s">
        <v>2549</v>
      </c>
      <c r="G6" s="1" t="s">
        <v>2550</v>
      </c>
      <c r="H6" s="1" t="s">
        <v>80</v>
      </c>
      <c r="I6" s="1" t="s">
        <v>75</v>
      </c>
      <c r="J6" s="1" t="s">
        <v>644</v>
      </c>
      <c r="K6" s="1" t="s">
        <v>809</v>
      </c>
      <c r="L6" s="1" t="s">
        <v>2378</v>
      </c>
      <c r="M6" s="1"/>
      <c r="N6" s="1" t="s">
        <v>346</v>
      </c>
      <c r="O6" s="1" t="s">
        <v>346</v>
      </c>
      <c r="P6" s="1" t="s">
        <v>80</v>
      </c>
      <c r="Q6" s="42">
        <f>+IF(D6&lt;&gt;"",D6,"")</f>
        <v>43648</v>
      </c>
      <c r="R6" s="41">
        <v>43648</v>
      </c>
      <c r="S6" s="41">
        <v>43648</v>
      </c>
      <c r="T6" s="43">
        <f t="shared" ref="T6:T56" si="0">IF(Q6&lt;&gt;"",_xlfn.DAYS(R6,Q6),"")</f>
        <v>0</v>
      </c>
      <c r="U6" s="44">
        <f>IF(Q6&lt;&gt;"",_xlfn.DAYS(S6,Q6),"")</f>
        <v>0</v>
      </c>
      <c r="V6" s="45" t="s">
        <v>97</v>
      </c>
      <c r="W6" s="1" t="s">
        <v>2030</v>
      </c>
      <c r="X6" s="1" t="s">
        <v>2031</v>
      </c>
      <c r="Y6" s="1" t="s">
        <v>2032</v>
      </c>
      <c r="Z6" s="1" t="s">
        <v>445</v>
      </c>
      <c r="AA6" s="1" t="s">
        <v>80</v>
      </c>
      <c r="AB6" s="1" t="s">
        <v>2551</v>
      </c>
      <c r="AC6" s="58" t="s">
        <v>2490</v>
      </c>
      <c r="AD6" s="58" t="s">
        <v>2489</v>
      </c>
    </row>
    <row r="7" spans="1:31" ht="409.5" x14ac:dyDescent="0.25">
      <c r="A7" s="34" t="str">
        <f t="shared" ref="A7:A70" si="1">+CONCATENATE(LEFT(K7,2)," ",LEFT(L7,2))</f>
        <v>3. J.</v>
      </c>
      <c r="B7" s="34" t="str">
        <f t="shared" ref="B7:B70" si="2">IF(R7&lt;&gt;"",CONCATENATE(DAY(R7),".",MONTH(R7)),"")</f>
        <v>2.7</v>
      </c>
      <c r="C7" s="1">
        <v>2</v>
      </c>
      <c r="D7" s="41">
        <v>43648</v>
      </c>
      <c r="E7" s="1" t="s">
        <v>2552</v>
      </c>
      <c r="F7" s="1" t="s">
        <v>2549</v>
      </c>
      <c r="G7" s="1" t="s">
        <v>2550</v>
      </c>
      <c r="H7" s="1" t="s">
        <v>80</v>
      </c>
      <c r="I7" s="1" t="s">
        <v>75</v>
      </c>
      <c r="J7" s="1" t="s">
        <v>644</v>
      </c>
      <c r="K7" s="1" t="s">
        <v>632</v>
      </c>
      <c r="L7" s="1" t="s">
        <v>2378</v>
      </c>
      <c r="M7" s="1"/>
      <c r="N7" s="1" t="s">
        <v>346</v>
      </c>
      <c r="O7" s="1" t="s">
        <v>346</v>
      </c>
      <c r="P7" s="1" t="s">
        <v>80</v>
      </c>
      <c r="Q7" s="42">
        <f t="shared" ref="Q7:Q56" si="3">+IF(D7&lt;&gt;"",D7,"")</f>
        <v>43648</v>
      </c>
      <c r="R7" s="41">
        <v>43648</v>
      </c>
      <c r="S7" s="41">
        <v>43648</v>
      </c>
      <c r="T7" s="43">
        <f t="shared" si="0"/>
        <v>0</v>
      </c>
      <c r="U7" s="44">
        <f t="shared" ref="U7:U56" si="4">IF(Q7&lt;&gt;"",_xlfn.DAYS(S7,Q7),"")</f>
        <v>0</v>
      </c>
      <c r="V7" s="45" t="s">
        <v>97</v>
      </c>
      <c r="W7" s="1" t="s">
        <v>2030</v>
      </c>
      <c r="X7" s="1" t="s">
        <v>2031</v>
      </c>
      <c r="Y7" s="1" t="s">
        <v>2033</v>
      </c>
      <c r="Z7" s="1" t="s">
        <v>353</v>
      </c>
      <c r="AA7" s="1" t="s">
        <v>2034</v>
      </c>
      <c r="AB7" s="1" t="s">
        <v>2553</v>
      </c>
      <c r="AC7" s="58" t="s">
        <v>2478</v>
      </c>
      <c r="AD7" t="s">
        <v>97</v>
      </c>
      <c r="AE7" t="s">
        <v>2477</v>
      </c>
    </row>
    <row r="8" spans="1:31" ht="348.75" x14ac:dyDescent="0.25">
      <c r="A8" s="34" t="str">
        <f t="shared" si="1"/>
        <v>3. J.</v>
      </c>
      <c r="B8" s="34" t="str">
        <f t="shared" si="2"/>
        <v>2.7</v>
      </c>
      <c r="C8" s="1">
        <v>3</v>
      </c>
      <c r="D8" s="41">
        <v>43648</v>
      </c>
      <c r="E8" s="1" t="s">
        <v>2552</v>
      </c>
      <c r="F8" s="1" t="s">
        <v>2549</v>
      </c>
      <c r="G8" s="1" t="s">
        <v>2550</v>
      </c>
      <c r="H8" s="1" t="s">
        <v>80</v>
      </c>
      <c r="I8" s="1" t="s">
        <v>75</v>
      </c>
      <c r="J8" s="1" t="s">
        <v>644</v>
      </c>
      <c r="K8" s="1" t="s">
        <v>632</v>
      </c>
      <c r="L8" s="1" t="s">
        <v>2378</v>
      </c>
      <c r="M8" s="1"/>
      <c r="N8" s="1" t="s">
        <v>346</v>
      </c>
      <c r="O8" s="1" t="s">
        <v>346</v>
      </c>
      <c r="P8" s="1" t="s">
        <v>80</v>
      </c>
      <c r="Q8" s="42">
        <f t="shared" si="3"/>
        <v>43648</v>
      </c>
      <c r="R8" s="41">
        <v>43648</v>
      </c>
      <c r="S8" s="41">
        <v>43648</v>
      </c>
      <c r="T8" s="43">
        <f t="shared" si="0"/>
        <v>0</v>
      </c>
      <c r="U8" s="44">
        <f t="shared" si="4"/>
        <v>0</v>
      </c>
      <c r="V8" s="45" t="s">
        <v>97</v>
      </c>
      <c r="W8" s="1" t="s">
        <v>2030</v>
      </c>
      <c r="X8" s="1" t="s">
        <v>2031</v>
      </c>
      <c r="Y8" s="1" t="s">
        <v>2035</v>
      </c>
      <c r="Z8" s="1" t="s">
        <v>353</v>
      </c>
      <c r="AA8" s="1" t="s">
        <v>2036</v>
      </c>
      <c r="AB8" s="1" t="s">
        <v>2553</v>
      </c>
      <c r="AC8" s="32" t="s">
        <v>2370</v>
      </c>
      <c r="AD8" s="31">
        <v>4</v>
      </c>
      <c r="AE8" s="31">
        <v>4</v>
      </c>
    </row>
    <row r="9" spans="1:31" ht="371.25" x14ac:dyDescent="0.25">
      <c r="A9" s="34" t="str">
        <f t="shared" si="1"/>
        <v>5. R.</v>
      </c>
      <c r="B9" s="34" t="str">
        <f t="shared" si="2"/>
        <v>2.7</v>
      </c>
      <c r="C9" s="1">
        <v>4</v>
      </c>
      <c r="D9" s="41">
        <v>43648</v>
      </c>
      <c r="E9" s="1" t="s">
        <v>2554</v>
      </c>
      <c r="F9" s="1" t="s">
        <v>2549</v>
      </c>
      <c r="G9" s="1" t="s">
        <v>2550</v>
      </c>
      <c r="H9" s="1" t="s">
        <v>80</v>
      </c>
      <c r="I9" s="1" t="s">
        <v>75</v>
      </c>
      <c r="J9" s="1" t="s">
        <v>521</v>
      </c>
      <c r="K9" s="1" t="s">
        <v>691</v>
      </c>
      <c r="L9" s="1" t="s">
        <v>2555</v>
      </c>
      <c r="M9" s="1"/>
      <c r="N9" s="1" t="s">
        <v>346</v>
      </c>
      <c r="O9" s="1" t="s">
        <v>346</v>
      </c>
      <c r="P9" s="1" t="s">
        <v>80</v>
      </c>
      <c r="Q9" s="42">
        <f t="shared" si="3"/>
        <v>43648</v>
      </c>
      <c r="R9" s="41">
        <v>43648</v>
      </c>
      <c r="S9" s="41">
        <v>43648</v>
      </c>
      <c r="T9" s="43">
        <f t="shared" si="0"/>
        <v>0</v>
      </c>
      <c r="U9" s="44">
        <f t="shared" si="4"/>
        <v>0</v>
      </c>
      <c r="V9" s="45" t="s">
        <v>97</v>
      </c>
      <c r="W9" s="1" t="s">
        <v>2030</v>
      </c>
      <c r="X9" s="1" t="s">
        <v>2037</v>
      </c>
      <c r="Y9" s="1" t="s">
        <v>2038</v>
      </c>
      <c r="Z9" s="1"/>
      <c r="AA9" s="1"/>
      <c r="AB9" s="1" t="s">
        <v>2553</v>
      </c>
      <c r="AC9" s="32" t="s">
        <v>2575</v>
      </c>
      <c r="AD9" s="31">
        <v>47</v>
      </c>
      <c r="AE9" s="31">
        <v>47</v>
      </c>
    </row>
    <row r="10" spans="1:31" ht="382.5" x14ac:dyDescent="0.25">
      <c r="A10" s="34" t="str">
        <f t="shared" si="1"/>
        <v>1. E.</v>
      </c>
      <c r="B10" s="34" t="str">
        <f t="shared" si="2"/>
        <v>8.7</v>
      </c>
      <c r="C10" s="1">
        <v>5</v>
      </c>
      <c r="D10" s="41">
        <v>43654</v>
      </c>
      <c r="E10" s="1" t="s">
        <v>2554</v>
      </c>
      <c r="F10" s="1" t="s">
        <v>2549</v>
      </c>
      <c r="G10" s="1" t="s">
        <v>2550</v>
      </c>
      <c r="H10" s="1" t="s">
        <v>80</v>
      </c>
      <c r="I10" s="1" t="s">
        <v>75</v>
      </c>
      <c r="J10" s="1" t="s">
        <v>104</v>
      </c>
      <c r="K10" s="1" t="s">
        <v>105</v>
      </c>
      <c r="L10" s="1" t="s">
        <v>2421</v>
      </c>
      <c r="M10" s="1"/>
      <c r="N10" s="1" t="s">
        <v>346</v>
      </c>
      <c r="O10" s="1" t="s">
        <v>346</v>
      </c>
      <c r="P10" s="1" t="s">
        <v>80</v>
      </c>
      <c r="Q10" s="42">
        <f t="shared" si="3"/>
        <v>43654</v>
      </c>
      <c r="R10" s="41">
        <v>43654</v>
      </c>
      <c r="S10" s="41">
        <v>43654</v>
      </c>
      <c r="T10" s="43">
        <f t="shared" si="0"/>
        <v>0</v>
      </c>
      <c r="U10" s="44">
        <f t="shared" si="4"/>
        <v>0</v>
      </c>
      <c r="V10" s="45" t="s">
        <v>97</v>
      </c>
      <c r="W10" s="1" t="s">
        <v>2030</v>
      </c>
      <c r="X10" s="1" t="s">
        <v>2039</v>
      </c>
      <c r="Y10" s="1" t="s">
        <v>2040</v>
      </c>
      <c r="Z10" s="1"/>
      <c r="AA10" s="1"/>
      <c r="AB10" s="1" t="s">
        <v>2553</v>
      </c>
      <c r="AC10" s="32" t="s">
        <v>2477</v>
      </c>
      <c r="AD10" s="31">
        <v>51</v>
      </c>
      <c r="AE10" s="31">
        <v>51</v>
      </c>
    </row>
    <row r="11" spans="1:31" ht="382.5" x14ac:dyDescent="0.25">
      <c r="A11" s="34" t="str">
        <f t="shared" si="1"/>
        <v>1. E.</v>
      </c>
      <c r="B11" s="34" t="str">
        <f t="shared" si="2"/>
        <v>8.7</v>
      </c>
      <c r="C11" s="1">
        <v>6</v>
      </c>
      <c r="D11" s="41">
        <v>43654</v>
      </c>
      <c r="E11" s="1" t="s">
        <v>2556</v>
      </c>
      <c r="F11" s="1" t="s">
        <v>2549</v>
      </c>
      <c r="G11" s="1" t="s">
        <v>2550</v>
      </c>
      <c r="H11" s="1" t="s">
        <v>80</v>
      </c>
      <c r="I11" s="1" t="s">
        <v>75</v>
      </c>
      <c r="J11" s="1" t="s">
        <v>104</v>
      </c>
      <c r="K11" s="1" t="s">
        <v>105</v>
      </c>
      <c r="L11" s="1" t="s">
        <v>2421</v>
      </c>
      <c r="M11" s="1"/>
      <c r="N11" s="1" t="s">
        <v>346</v>
      </c>
      <c r="O11" s="1" t="s">
        <v>346</v>
      </c>
      <c r="P11" s="1" t="s">
        <v>80</v>
      </c>
      <c r="Q11" s="42">
        <f t="shared" si="3"/>
        <v>43654</v>
      </c>
      <c r="R11" s="41">
        <v>43654</v>
      </c>
      <c r="S11" s="41">
        <v>43654</v>
      </c>
      <c r="T11" s="43">
        <f t="shared" si="0"/>
        <v>0</v>
      </c>
      <c r="U11" s="44">
        <f t="shared" si="4"/>
        <v>0</v>
      </c>
      <c r="V11" s="45" t="s">
        <v>97</v>
      </c>
      <c r="W11" s="1" t="s">
        <v>2030</v>
      </c>
      <c r="X11" s="1" t="s">
        <v>2041</v>
      </c>
      <c r="Y11" s="1" t="s">
        <v>2042</v>
      </c>
      <c r="Z11" s="1"/>
      <c r="AA11" s="1"/>
      <c r="AB11" s="1" t="s">
        <v>2553</v>
      </c>
    </row>
    <row r="12" spans="1:31" ht="409.5" x14ac:dyDescent="0.25">
      <c r="A12" s="34" t="str">
        <f t="shared" si="1"/>
        <v>3. J.</v>
      </c>
      <c r="B12" s="34" t="str">
        <f t="shared" si="2"/>
        <v>8.7</v>
      </c>
      <c r="C12" s="1">
        <v>7</v>
      </c>
      <c r="D12" s="41">
        <v>43654</v>
      </c>
      <c r="E12" s="1" t="s">
        <v>2557</v>
      </c>
      <c r="F12" s="1" t="s">
        <v>2549</v>
      </c>
      <c r="G12" s="1" t="s">
        <v>2550</v>
      </c>
      <c r="H12" s="1" t="s">
        <v>80</v>
      </c>
      <c r="I12" s="1" t="s">
        <v>75</v>
      </c>
      <c r="J12" s="1" t="s">
        <v>644</v>
      </c>
      <c r="K12" s="1" t="s">
        <v>632</v>
      </c>
      <c r="L12" s="1" t="s">
        <v>2378</v>
      </c>
      <c r="M12" s="1"/>
      <c r="N12" s="1" t="s">
        <v>346</v>
      </c>
      <c r="O12" s="1" t="s">
        <v>346</v>
      </c>
      <c r="P12" s="1" t="s">
        <v>80</v>
      </c>
      <c r="Q12" s="42">
        <f t="shared" si="3"/>
        <v>43654</v>
      </c>
      <c r="R12" s="41">
        <v>43654</v>
      </c>
      <c r="S12" s="41">
        <v>43654</v>
      </c>
      <c r="T12" s="43">
        <f t="shared" si="0"/>
        <v>0</v>
      </c>
      <c r="U12" s="44">
        <f t="shared" si="4"/>
        <v>0</v>
      </c>
      <c r="V12" s="45" t="s">
        <v>97</v>
      </c>
      <c r="W12" s="1" t="s">
        <v>2030</v>
      </c>
      <c r="X12" s="1" t="s">
        <v>2031</v>
      </c>
      <c r="Y12" s="1" t="s">
        <v>2044</v>
      </c>
      <c r="Z12" s="1" t="s">
        <v>353</v>
      </c>
      <c r="AA12" s="1" t="s">
        <v>1018</v>
      </c>
      <c r="AB12" s="1" t="s">
        <v>2553</v>
      </c>
    </row>
    <row r="13" spans="1:31" ht="371.25" x14ac:dyDescent="0.25">
      <c r="A13" s="34" t="str">
        <f t="shared" si="1"/>
        <v>5. R.</v>
      </c>
      <c r="B13" s="34" t="str">
        <f t="shared" si="2"/>
        <v>8.7</v>
      </c>
      <c r="C13" s="1">
        <v>8</v>
      </c>
      <c r="D13" s="41">
        <v>43654</v>
      </c>
      <c r="E13" s="1" t="s">
        <v>2558</v>
      </c>
      <c r="F13" s="1" t="s">
        <v>2549</v>
      </c>
      <c r="G13" s="1" t="s">
        <v>2550</v>
      </c>
      <c r="H13" s="1" t="s">
        <v>80</v>
      </c>
      <c r="I13" s="1" t="s">
        <v>75</v>
      </c>
      <c r="J13" s="1" t="s">
        <v>521</v>
      </c>
      <c r="K13" s="1" t="s">
        <v>522</v>
      </c>
      <c r="L13" s="1" t="s">
        <v>2555</v>
      </c>
      <c r="M13" s="1"/>
      <c r="N13" s="1" t="s">
        <v>346</v>
      </c>
      <c r="O13" s="1" t="s">
        <v>346</v>
      </c>
      <c r="P13" s="1" t="s">
        <v>80</v>
      </c>
      <c r="Q13" s="42">
        <f t="shared" si="3"/>
        <v>43654</v>
      </c>
      <c r="R13" s="41">
        <v>43654</v>
      </c>
      <c r="S13" s="41">
        <v>43654</v>
      </c>
      <c r="T13" s="43">
        <f t="shared" si="0"/>
        <v>0</v>
      </c>
      <c r="U13" s="44">
        <f t="shared" si="4"/>
        <v>0</v>
      </c>
      <c r="V13" s="45" t="s">
        <v>97</v>
      </c>
      <c r="W13" s="1" t="s">
        <v>2030</v>
      </c>
      <c r="X13" s="1" t="s">
        <v>2037</v>
      </c>
      <c r="Y13" s="1" t="s">
        <v>2038</v>
      </c>
      <c r="Z13" s="1"/>
      <c r="AA13" s="1" t="s">
        <v>80</v>
      </c>
      <c r="AB13" s="1" t="s">
        <v>2553</v>
      </c>
    </row>
    <row r="14" spans="1:31" ht="409.5" x14ac:dyDescent="0.25">
      <c r="A14" s="34" t="str">
        <f t="shared" si="1"/>
        <v>1. E.</v>
      </c>
      <c r="B14" s="34" t="str">
        <f t="shared" si="2"/>
        <v>9.7</v>
      </c>
      <c r="C14" s="1">
        <v>9</v>
      </c>
      <c r="D14" s="41">
        <v>43655</v>
      </c>
      <c r="E14" s="1" t="s">
        <v>2559</v>
      </c>
      <c r="F14" s="1" t="s">
        <v>2549</v>
      </c>
      <c r="G14" s="1" t="s">
        <v>2046</v>
      </c>
      <c r="H14" s="1" t="s">
        <v>80</v>
      </c>
      <c r="I14" s="1" t="s">
        <v>75</v>
      </c>
      <c r="J14" s="1" t="s">
        <v>104</v>
      </c>
      <c r="K14" s="1" t="s">
        <v>105</v>
      </c>
      <c r="L14" s="1" t="s">
        <v>2421</v>
      </c>
      <c r="M14" s="1"/>
      <c r="N14" s="1" t="s">
        <v>346</v>
      </c>
      <c r="O14" s="1" t="s">
        <v>346</v>
      </c>
      <c r="P14" s="1" t="s">
        <v>80</v>
      </c>
      <c r="Q14" s="42">
        <f t="shared" si="3"/>
        <v>43655</v>
      </c>
      <c r="R14" s="41">
        <v>43655</v>
      </c>
      <c r="S14" s="41">
        <v>43655</v>
      </c>
      <c r="T14" s="43">
        <f t="shared" si="0"/>
        <v>0</v>
      </c>
      <c r="U14" s="44">
        <f t="shared" si="4"/>
        <v>0</v>
      </c>
      <c r="V14" s="45" t="s">
        <v>97</v>
      </c>
      <c r="W14" s="1" t="s">
        <v>2030</v>
      </c>
      <c r="X14" s="1" t="s">
        <v>2041</v>
      </c>
      <c r="Y14" s="1" t="s">
        <v>2047</v>
      </c>
      <c r="Z14" s="1"/>
      <c r="AA14" s="1" t="s">
        <v>80</v>
      </c>
      <c r="AB14" s="1" t="s">
        <v>2553</v>
      </c>
    </row>
    <row r="15" spans="1:31" ht="409.5" x14ac:dyDescent="0.25">
      <c r="A15" s="34" t="str">
        <f t="shared" si="1"/>
        <v>1. H.</v>
      </c>
      <c r="B15" s="34" t="str">
        <f t="shared" si="2"/>
        <v>30.7</v>
      </c>
      <c r="C15" s="1">
        <v>10</v>
      </c>
      <c r="D15" s="41">
        <v>43655</v>
      </c>
      <c r="E15" s="1" t="s">
        <v>2559</v>
      </c>
      <c r="F15" s="1" t="s">
        <v>2549</v>
      </c>
      <c r="G15" s="1" t="s">
        <v>2046</v>
      </c>
      <c r="H15" s="1">
        <v>8</v>
      </c>
      <c r="I15" s="1" t="s">
        <v>75</v>
      </c>
      <c r="J15" s="1" t="s">
        <v>104</v>
      </c>
      <c r="K15" s="1" t="s">
        <v>290</v>
      </c>
      <c r="L15" s="1" t="s">
        <v>2497</v>
      </c>
      <c r="M15" s="1" t="s">
        <v>2370</v>
      </c>
      <c r="N15" s="1" t="s">
        <v>95</v>
      </c>
      <c r="O15" s="1" t="s">
        <v>346</v>
      </c>
      <c r="P15" s="1" t="s">
        <v>2048</v>
      </c>
      <c r="Q15" s="42">
        <f t="shared" si="3"/>
        <v>43655</v>
      </c>
      <c r="R15" s="41">
        <v>43676</v>
      </c>
      <c r="S15" s="41">
        <v>43657</v>
      </c>
      <c r="T15" s="43">
        <f t="shared" si="0"/>
        <v>21</v>
      </c>
      <c r="U15" s="44">
        <f t="shared" si="4"/>
        <v>2</v>
      </c>
      <c r="V15" s="45" t="s">
        <v>97</v>
      </c>
      <c r="W15" s="1" t="s">
        <v>2030</v>
      </c>
      <c r="X15" s="1" t="s">
        <v>2031</v>
      </c>
      <c r="Y15" s="1" t="s">
        <v>2049</v>
      </c>
      <c r="Z15" s="1"/>
      <c r="AA15" s="1" t="s">
        <v>80</v>
      </c>
      <c r="AB15" s="1" t="s">
        <v>2553</v>
      </c>
    </row>
    <row r="16" spans="1:31" ht="409.5" x14ac:dyDescent="0.25">
      <c r="A16" s="34" t="str">
        <f t="shared" si="1"/>
        <v>3. J.</v>
      </c>
      <c r="B16" s="34" t="str">
        <f t="shared" si="2"/>
        <v>9.7</v>
      </c>
      <c r="C16" s="1">
        <v>11</v>
      </c>
      <c r="D16" s="41">
        <v>43655</v>
      </c>
      <c r="E16" s="1" t="s">
        <v>2060</v>
      </c>
      <c r="F16" s="1" t="s">
        <v>2549</v>
      </c>
      <c r="G16" s="1" t="s">
        <v>2550</v>
      </c>
      <c r="H16" s="1" t="s">
        <v>80</v>
      </c>
      <c r="I16" s="1" t="s">
        <v>75</v>
      </c>
      <c r="J16" s="1" t="s">
        <v>644</v>
      </c>
      <c r="K16" s="1" t="s">
        <v>632</v>
      </c>
      <c r="L16" s="1" t="s">
        <v>2378</v>
      </c>
      <c r="M16" s="1"/>
      <c r="N16" s="1" t="s">
        <v>346</v>
      </c>
      <c r="O16" s="1" t="s">
        <v>346</v>
      </c>
      <c r="P16" s="1" t="s">
        <v>80</v>
      </c>
      <c r="Q16" s="42">
        <f t="shared" si="3"/>
        <v>43655</v>
      </c>
      <c r="R16" s="41">
        <v>43655</v>
      </c>
      <c r="S16" s="41">
        <v>43655</v>
      </c>
      <c r="T16" s="43">
        <f t="shared" si="0"/>
        <v>0</v>
      </c>
      <c r="U16" s="44">
        <f t="shared" si="4"/>
        <v>0</v>
      </c>
      <c r="V16" s="45" t="s">
        <v>97</v>
      </c>
      <c r="W16" s="1" t="s">
        <v>2030</v>
      </c>
      <c r="X16" s="1" t="s">
        <v>2031</v>
      </c>
      <c r="Y16" s="1" t="s">
        <v>2050</v>
      </c>
      <c r="Z16" s="1" t="s">
        <v>353</v>
      </c>
      <c r="AA16" s="1" t="s">
        <v>2034</v>
      </c>
      <c r="AB16" s="1" t="s">
        <v>2553</v>
      </c>
    </row>
    <row r="17" spans="1:28" ht="409.5" x14ac:dyDescent="0.25">
      <c r="A17" s="34" t="str">
        <f t="shared" si="1"/>
        <v>1. E.</v>
      </c>
      <c r="B17" s="34" t="str">
        <f t="shared" si="2"/>
        <v>10.7</v>
      </c>
      <c r="C17" s="1">
        <v>12</v>
      </c>
      <c r="D17" s="41">
        <v>43656</v>
      </c>
      <c r="E17" s="1" t="s">
        <v>2560</v>
      </c>
      <c r="F17" s="1" t="s">
        <v>2561</v>
      </c>
      <c r="G17" s="1" t="s">
        <v>2052</v>
      </c>
      <c r="H17" s="1">
        <v>16</v>
      </c>
      <c r="I17" s="1" t="s">
        <v>75</v>
      </c>
      <c r="J17" s="1" t="s">
        <v>104</v>
      </c>
      <c r="K17" s="1" t="s">
        <v>105</v>
      </c>
      <c r="L17" s="1" t="s">
        <v>2421</v>
      </c>
      <c r="M17" s="1"/>
      <c r="N17" s="1" t="s">
        <v>346</v>
      </c>
      <c r="O17" s="1" t="s">
        <v>346</v>
      </c>
      <c r="P17" s="1" t="s">
        <v>80</v>
      </c>
      <c r="Q17" s="42">
        <f t="shared" si="3"/>
        <v>43656</v>
      </c>
      <c r="R17" s="41">
        <v>43656</v>
      </c>
      <c r="S17" s="41">
        <v>43656</v>
      </c>
      <c r="T17" s="43">
        <f t="shared" si="0"/>
        <v>0</v>
      </c>
      <c r="U17" s="44">
        <f t="shared" si="4"/>
        <v>0</v>
      </c>
      <c r="V17" s="45" t="s">
        <v>97</v>
      </c>
      <c r="W17" s="1" t="s">
        <v>2030</v>
      </c>
      <c r="X17" s="1" t="s">
        <v>2053</v>
      </c>
      <c r="Y17" s="1" t="s">
        <v>2054</v>
      </c>
      <c r="Z17" s="1"/>
      <c r="AA17" s="1" t="s">
        <v>80</v>
      </c>
      <c r="AB17" s="1" t="s">
        <v>2553</v>
      </c>
    </row>
    <row r="18" spans="1:28" ht="409.5" x14ac:dyDescent="0.25">
      <c r="A18" s="34" t="str">
        <f t="shared" si="1"/>
        <v>3. J.</v>
      </c>
      <c r="B18" s="34" t="str">
        <f t="shared" si="2"/>
        <v>10.7</v>
      </c>
      <c r="C18" s="1">
        <v>13</v>
      </c>
      <c r="D18" s="41">
        <v>43656</v>
      </c>
      <c r="E18" s="1" t="s">
        <v>2055</v>
      </c>
      <c r="F18" s="1" t="s">
        <v>2561</v>
      </c>
      <c r="G18" s="1" t="s">
        <v>2056</v>
      </c>
      <c r="H18" s="1" t="s">
        <v>80</v>
      </c>
      <c r="I18" s="1" t="s">
        <v>75</v>
      </c>
      <c r="J18" s="1" t="s">
        <v>644</v>
      </c>
      <c r="K18" s="1" t="s">
        <v>809</v>
      </c>
      <c r="L18" s="1" t="s">
        <v>2378</v>
      </c>
      <c r="M18" s="1"/>
      <c r="N18" s="1" t="s">
        <v>346</v>
      </c>
      <c r="O18" s="1" t="s">
        <v>346</v>
      </c>
      <c r="P18" s="1" t="s">
        <v>80</v>
      </c>
      <c r="Q18" s="42">
        <f t="shared" si="3"/>
        <v>43656</v>
      </c>
      <c r="R18" s="41">
        <v>43656</v>
      </c>
      <c r="S18" s="41">
        <v>43656</v>
      </c>
      <c r="T18" s="43">
        <f t="shared" si="0"/>
        <v>0</v>
      </c>
      <c r="U18" s="44">
        <f t="shared" si="4"/>
        <v>0</v>
      </c>
      <c r="V18" s="45" t="s">
        <v>97</v>
      </c>
      <c r="W18" s="1" t="s">
        <v>2030</v>
      </c>
      <c r="X18" s="1" t="s">
        <v>2031</v>
      </c>
      <c r="Y18" s="1" t="s">
        <v>2057</v>
      </c>
      <c r="Z18" s="1" t="s">
        <v>404</v>
      </c>
      <c r="AA18" s="1"/>
      <c r="AB18" s="1" t="s">
        <v>2553</v>
      </c>
    </row>
    <row r="19" spans="1:28" ht="409.5" x14ac:dyDescent="0.25">
      <c r="A19" s="34" t="str">
        <f t="shared" si="1"/>
        <v>1. E.</v>
      </c>
      <c r="B19" s="34" t="str">
        <f t="shared" si="2"/>
        <v>11.7</v>
      </c>
      <c r="C19" s="1">
        <v>14</v>
      </c>
      <c r="D19" s="41">
        <v>43657</v>
      </c>
      <c r="E19" s="1" t="s">
        <v>2562</v>
      </c>
      <c r="F19" s="1" t="s">
        <v>2549</v>
      </c>
      <c r="G19" s="1" t="s">
        <v>2046</v>
      </c>
      <c r="H19" s="1">
        <v>16</v>
      </c>
      <c r="I19" s="1" t="s">
        <v>827</v>
      </c>
      <c r="J19" s="1" t="s">
        <v>104</v>
      </c>
      <c r="K19" s="1" t="s">
        <v>105</v>
      </c>
      <c r="L19" s="1" t="s">
        <v>2421</v>
      </c>
      <c r="M19" s="1"/>
      <c r="N19" s="1" t="s">
        <v>346</v>
      </c>
      <c r="O19" s="1" t="s">
        <v>346</v>
      </c>
      <c r="P19" s="1" t="s">
        <v>80</v>
      </c>
      <c r="Q19" s="42">
        <f t="shared" si="3"/>
        <v>43657</v>
      </c>
      <c r="R19" s="41">
        <v>43657</v>
      </c>
      <c r="S19" s="41">
        <v>43657</v>
      </c>
      <c r="T19" s="43">
        <f t="shared" si="0"/>
        <v>0</v>
      </c>
      <c r="U19" s="44">
        <f t="shared" si="4"/>
        <v>0</v>
      </c>
      <c r="V19" s="45" t="s">
        <v>97</v>
      </c>
      <c r="W19" s="1" t="s">
        <v>2030</v>
      </c>
      <c r="X19" s="1" t="s">
        <v>2058</v>
      </c>
      <c r="Y19" s="1" t="s">
        <v>2059</v>
      </c>
      <c r="Z19" s="1"/>
      <c r="AA19" s="1" t="s">
        <v>80</v>
      </c>
      <c r="AB19" s="1" t="s">
        <v>2553</v>
      </c>
    </row>
    <row r="20" spans="1:28" ht="409.5" x14ac:dyDescent="0.25">
      <c r="A20" s="34" t="str">
        <f t="shared" si="1"/>
        <v>3. J.</v>
      </c>
      <c r="B20" s="34" t="str">
        <f t="shared" si="2"/>
        <v>11.7</v>
      </c>
      <c r="C20" s="1">
        <v>15</v>
      </c>
      <c r="D20" s="41">
        <v>43657</v>
      </c>
      <c r="E20" s="1" t="s">
        <v>2060</v>
      </c>
      <c r="F20" s="1" t="s">
        <v>2549</v>
      </c>
      <c r="G20" s="1" t="s">
        <v>2550</v>
      </c>
      <c r="H20" s="1" t="s">
        <v>80</v>
      </c>
      <c r="I20" s="1" t="s">
        <v>75</v>
      </c>
      <c r="J20" s="1" t="s">
        <v>644</v>
      </c>
      <c r="K20" s="1" t="s">
        <v>632</v>
      </c>
      <c r="L20" s="1" t="s">
        <v>2378</v>
      </c>
      <c r="M20" s="1"/>
      <c r="N20" s="1" t="s">
        <v>346</v>
      </c>
      <c r="O20" s="1" t="s">
        <v>346</v>
      </c>
      <c r="P20" s="1" t="s">
        <v>80</v>
      </c>
      <c r="Q20" s="42">
        <f t="shared" si="3"/>
        <v>43657</v>
      </c>
      <c r="R20" s="41">
        <v>43657</v>
      </c>
      <c r="S20" s="41">
        <v>43657</v>
      </c>
      <c r="T20" s="43">
        <f t="shared" si="0"/>
        <v>0</v>
      </c>
      <c r="U20" s="44">
        <f t="shared" si="4"/>
        <v>0</v>
      </c>
      <c r="V20" s="45" t="s">
        <v>97</v>
      </c>
      <c r="W20" s="1" t="s">
        <v>2030</v>
      </c>
      <c r="X20" s="1" t="s">
        <v>2031</v>
      </c>
      <c r="Y20" s="1" t="s">
        <v>2061</v>
      </c>
      <c r="Z20" s="1" t="s">
        <v>353</v>
      </c>
      <c r="AA20" s="1" t="s">
        <v>2034</v>
      </c>
      <c r="AB20" s="1" t="s">
        <v>2553</v>
      </c>
    </row>
    <row r="21" spans="1:28" ht="409.5" x14ac:dyDescent="0.25">
      <c r="A21" s="34" t="str">
        <f t="shared" si="1"/>
        <v>3. J.</v>
      </c>
      <c r="B21" s="34" t="str">
        <f t="shared" si="2"/>
        <v>11.7</v>
      </c>
      <c r="C21" s="1">
        <v>16</v>
      </c>
      <c r="D21" s="41">
        <v>43657</v>
      </c>
      <c r="E21" s="1" t="s">
        <v>2062</v>
      </c>
      <c r="F21" s="1" t="s">
        <v>2561</v>
      </c>
      <c r="G21" s="1" t="s">
        <v>2063</v>
      </c>
      <c r="H21" s="1" t="s">
        <v>80</v>
      </c>
      <c r="I21" s="1" t="s">
        <v>75</v>
      </c>
      <c r="J21" s="1" t="s">
        <v>644</v>
      </c>
      <c r="K21" s="1" t="s">
        <v>632</v>
      </c>
      <c r="L21" s="1" t="s">
        <v>2378</v>
      </c>
      <c r="M21" s="1"/>
      <c r="N21" s="1" t="s">
        <v>346</v>
      </c>
      <c r="O21" s="1" t="s">
        <v>346</v>
      </c>
      <c r="P21" s="1" t="s">
        <v>80</v>
      </c>
      <c r="Q21" s="42">
        <f t="shared" si="3"/>
        <v>43657</v>
      </c>
      <c r="R21" s="41">
        <v>43657</v>
      </c>
      <c r="S21" s="41">
        <v>43657</v>
      </c>
      <c r="T21" s="43">
        <f t="shared" si="0"/>
        <v>0</v>
      </c>
      <c r="U21" s="44">
        <f t="shared" si="4"/>
        <v>0</v>
      </c>
      <c r="V21" s="45" t="s">
        <v>97</v>
      </c>
      <c r="W21" s="1" t="s">
        <v>2030</v>
      </c>
      <c r="X21" s="1" t="s">
        <v>2031</v>
      </c>
      <c r="Y21" s="1" t="s">
        <v>2064</v>
      </c>
      <c r="Z21" s="1" t="s">
        <v>353</v>
      </c>
      <c r="AA21" s="1" t="s">
        <v>2034</v>
      </c>
      <c r="AB21" s="1" t="s">
        <v>2553</v>
      </c>
    </row>
    <row r="22" spans="1:28" ht="409.5" x14ac:dyDescent="0.25">
      <c r="A22" s="34" t="str">
        <f t="shared" si="1"/>
        <v>1. H.</v>
      </c>
      <c r="B22" s="34" t="str">
        <f t="shared" si="2"/>
        <v>1.8</v>
      </c>
      <c r="C22" s="1">
        <v>17</v>
      </c>
      <c r="D22" s="41">
        <v>43657</v>
      </c>
      <c r="E22" s="1" t="s">
        <v>2563</v>
      </c>
      <c r="F22" s="1" t="s">
        <v>2561</v>
      </c>
      <c r="G22" s="1" t="s">
        <v>2063</v>
      </c>
      <c r="H22" s="1">
        <v>14</v>
      </c>
      <c r="I22" s="1" t="s">
        <v>75</v>
      </c>
      <c r="J22" s="1" t="s">
        <v>104</v>
      </c>
      <c r="K22" s="1" t="s">
        <v>290</v>
      </c>
      <c r="L22" s="1" t="s">
        <v>2497</v>
      </c>
      <c r="M22" s="1" t="s">
        <v>2370</v>
      </c>
      <c r="N22" s="1" t="s">
        <v>95</v>
      </c>
      <c r="O22" s="1" t="s">
        <v>346</v>
      </c>
      <c r="P22" s="1" t="s">
        <v>2066</v>
      </c>
      <c r="Q22" s="42">
        <f t="shared" si="3"/>
        <v>43657</v>
      </c>
      <c r="R22" s="41">
        <v>43678</v>
      </c>
      <c r="S22" s="41">
        <v>43677</v>
      </c>
      <c r="T22" s="43">
        <f t="shared" si="0"/>
        <v>21</v>
      </c>
      <c r="U22" s="44">
        <f t="shared" si="4"/>
        <v>20</v>
      </c>
      <c r="V22" s="45" t="s">
        <v>97</v>
      </c>
      <c r="W22" s="1" t="s">
        <v>2030</v>
      </c>
      <c r="X22" s="1" t="s">
        <v>2031</v>
      </c>
      <c r="Y22" s="1" t="s">
        <v>2067</v>
      </c>
      <c r="Z22" s="1"/>
      <c r="AA22" s="1" t="s">
        <v>80</v>
      </c>
      <c r="AB22" s="1" t="s">
        <v>2553</v>
      </c>
    </row>
    <row r="23" spans="1:28" ht="90" x14ac:dyDescent="0.25">
      <c r="A23" s="34" t="str">
        <f t="shared" si="1"/>
        <v>1. Q.</v>
      </c>
      <c r="B23" s="34" t="str">
        <f t="shared" si="2"/>
        <v>12.7</v>
      </c>
      <c r="C23" s="1">
        <v>18</v>
      </c>
      <c r="D23" s="41">
        <v>43658</v>
      </c>
      <c r="E23" s="1" t="s">
        <v>2564</v>
      </c>
      <c r="F23" s="1" t="s">
        <v>1333</v>
      </c>
      <c r="G23" s="1" t="s">
        <v>562</v>
      </c>
      <c r="H23" s="1" t="s">
        <v>80</v>
      </c>
      <c r="I23" s="1" t="s">
        <v>75</v>
      </c>
      <c r="J23" s="1" t="s">
        <v>104</v>
      </c>
      <c r="K23" s="1" t="s">
        <v>919</v>
      </c>
      <c r="L23" s="1" t="s">
        <v>2565</v>
      </c>
      <c r="M23" s="1"/>
      <c r="N23" s="1" t="s">
        <v>346</v>
      </c>
      <c r="O23" s="1" t="s">
        <v>346</v>
      </c>
      <c r="P23" s="1" t="s">
        <v>80</v>
      </c>
      <c r="Q23" s="42">
        <f t="shared" si="3"/>
        <v>43658</v>
      </c>
      <c r="R23" s="41">
        <v>43658</v>
      </c>
      <c r="S23" s="41">
        <v>43658</v>
      </c>
      <c r="T23" s="43">
        <f t="shared" si="0"/>
        <v>0</v>
      </c>
      <c r="U23" s="44">
        <f t="shared" si="4"/>
        <v>0</v>
      </c>
      <c r="V23" s="45" t="s">
        <v>97</v>
      </c>
      <c r="W23" s="1" t="s">
        <v>2030</v>
      </c>
      <c r="X23" s="1" t="s">
        <v>2037</v>
      </c>
      <c r="Y23" s="1" t="s">
        <v>2068</v>
      </c>
      <c r="Z23" s="1"/>
      <c r="AA23" s="1" t="s">
        <v>80</v>
      </c>
      <c r="AB23" s="1" t="s">
        <v>2553</v>
      </c>
    </row>
    <row r="24" spans="1:28" ht="409.5" x14ac:dyDescent="0.25">
      <c r="A24" s="34" t="str">
        <f t="shared" si="1"/>
        <v>3. J.</v>
      </c>
      <c r="B24" s="34" t="str">
        <f t="shared" si="2"/>
        <v>15.7</v>
      </c>
      <c r="C24" s="1">
        <v>19</v>
      </c>
      <c r="D24" s="41">
        <v>43661</v>
      </c>
      <c r="E24" s="1" t="s">
        <v>2060</v>
      </c>
      <c r="F24" s="1" t="s">
        <v>2549</v>
      </c>
      <c r="G24" s="1" t="s">
        <v>2550</v>
      </c>
      <c r="H24" s="1" t="s">
        <v>80</v>
      </c>
      <c r="I24" s="1" t="s">
        <v>75</v>
      </c>
      <c r="J24" s="1" t="s">
        <v>644</v>
      </c>
      <c r="K24" s="1" t="s">
        <v>632</v>
      </c>
      <c r="L24" s="1" t="s">
        <v>2378</v>
      </c>
      <c r="M24" s="1"/>
      <c r="N24" s="1" t="s">
        <v>346</v>
      </c>
      <c r="O24" s="1" t="s">
        <v>346</v>
      </c>
      <c r="P24" s="1" t="s">
        <v>343</v>
      </c>
      <c r="Q24" s="42">
        <f t="shared" si="3"/>
        <v>43661</v>
      </c>
      <c r="R24" s="41">
        <v>43661</v>
      </c>
      <c r="S24" s="41">
        <v>43661</v>
      </c>
      <c r="T24" s="43">
        <f t="shared" si="0"/>
        <v>0</v>
      </c>
      <c r="U24" s="44">
        <f t="shared" si="4"/>
        <v>0</v>
      </c>
      <c r="V24" s="45" t="s">
        <v>97</v>
      </c>
      <c r="W24" s="1" t="s">
        <v>2030</v>
      </c>
      <c r="X24" s="1" t="s">
        <v>2031</v>
      </c>
      <c r="Y24" s="1" t="s">
        <v>2069</v>
      </c>
      <c r="Z24" s="1" t="s">
        <v>353</v>
      </c>
      <c r="AA24" s="1" t="s">
        <v>2070</v>
      </c>
      <c r="AB24" s="1" t="s">
        <v>2566</v>
      </c>
    </row>
    <row r="25" spans="1:28" ht="409.5" x14ac:dyDescent="0.25">
      <c r="A25" s="34" t="str">
        <f t="shared" si="1"/>
        <v>3. J.</v>
      </c>
      <c r="B25" s="34" t="str">
        <f t="shared" si="2"/>
        <v>15.7</v>
      </c>
      <c r="C25" s="1">
        <v>20</v>
      </c>
      <c r="D25" s="41">
        <v>43661</v>
      </c>
      <c r="E25" s="1" t="s">
        <v>2071</v>
      </c>
      <c r="F25" s="1" t="s">
        <v>993</v>
      </c>
      <c r="G25" s="1" t="s">
        <v>994</v>
      </c>
      <c r="H25" s="1" t="s">
        <v>80</v>
      </c>
      <c r="I25" s="1" t="s">
        <v>75</v>
      </c>
      <c r="J25" s="1" t="s">
        <v>644</v>
      </c>
      <c r="K25" s="1" t="s">
        <v>632</v>
      </c>
      <c r="L25" s="1" t="s">
        <v>2378</v>
      </c>
      <c r="M25" s="1"/>
      <c r="N25" s="1" t="s">
        <v>346</v>
      </c>
      <c r="O25" s="1" t="s">
        <v>346</v>
      </c>
      <c r="P25" s="1" t="s">
        <v>80</v>
      </c>
      <c r="Q25" s="42">
        <f t="shared" si="3"/>
        <v>43661</v>
      </c>
      <c r="R25" s="41">
        <v>43661</v>
      </c>
      <c r="S25" s="41">
        <v>43661</v>
      </c>
      <c r="T25" s="43">
        <f t="shared" si="0"/>
        <v>0</v>
      </c>
      <c r="U25" s="44">
        <f t="shared" si="4"/>
        <v>0</v>
      </c>
      <c r="V25" s="45" t="s">
        <v>97</v>
      </c>
      <c r="W25" s="1" t="s">
        <v>2030</v>
      </c>
      <c r="X25" s="1" t="s">
        <v>2031</v>
      </c>
      <c r="Y25" s="1" t="s">
        <v>2072</v>
      </c>
      <c r="Z25" s="1" t="s">
        <v>353</v>
      </c>
      <c r="AA25" s="1" t="s">
        <v>1463</v>
      </c>
      <c r="AB25" s="1" t="s">
        <v>2566</v>
      </c>
    </row>
    <row r="26" spans="1:28" ht="409.5" x14ac:dyDescent="0.25">
      <c r="A26" s="34" t="str">
        <f t="shared" si="1"/>
        <v>2. A.</v>
      </c>
      <c r="B26" s="34" t="str">
        <f t="shared" si="2"/>
        <v>15.7</v>
      </c>
      <c r="C26" s="1">
        <v>21</v>
      </c>
      <c r="D26" s="41">
        <v>43661</v>
      </c>
      <c r="E26" s="1" t="s">
        <v>2060</v>
      </c>
      <c r="F26" s="1" t="s">
        <v>2549</v>
      </c>
      <c r="G26" s="1" t="s">
        <v>2550</v>
      </c>
      <c r="H26" s="1">
        <v>4</v>
      </c>
      <c r="I26" s="1" t="s">
        <v>75</v>
      </c>
      <c r="J26" s="1" t="s">
        <v>76</v>
      </c>
      <c r="K26" s="1" t="s">
        <v>77</v>
      </c>
      <c r="L26" s="1" t="s">
        <v>230</v>
      </c>
      <c r="M26" s="1"/>
      <c r="N26" s="1" t="s">
        <v>346</v>
      </c>
      <c r="O26" s="1" t="s">
        <v>346</v>
      </c>
      <c r="P26" s="1" t="s">
        <v>80</v>
      </c>
      <c r="Q26" s="42">
        <f t="shared" si="3"/>
        <v>43661</v>
      </c>
      <c r="R26" s="41">
        <v>43661</v>
      </c>
      <c r="S26" s="41">
        <v>43661</v>
      </c>
      <c r="T26" s="43">
        <f t="shared" si="0"/>
        <v>0</v>
      </c>
      <c r="U26" s="44">
        <f t="shared" si="4"/>
        <v>0</v>
      </c>
      <c r="V26" s="45" t="s">
        <v>97</v>
      </c>
      <c r="W26" s="1" t="s">
        <v>2030</v>
      </c>
      <c r="X26" s="1" t="s">
        <v>2031</v>
      </c>
      <c r="Y26" s="1" t="s">
        <v>2073</v>
      </c>
      <c r="Z26" s="1"/>
      <c r="AA26" s="1" t="s">
        <v>80</v>
      </c>
      <c r="AB26" s="1" t="s">
        <v>2566</v>
      </c>
    </row>
    <row r="27" spans="1:28" ht="371.25" x14ac:dyDescent="0.25">
      <c r="A27" s="34" t="str">
        <f t="shared" si="1"/>
        <v>5. R.</v>
      </c>
      <c r="B27" s="34" t="str">
        <f t="shared" si="2"/>
        <v>15.7</v>
      </c>
      <c r="C27" s="1">
        <v>22</v>
      </c>
      <c r="D27" s="41">
        <v>43661</v>
      </c>
      <c r="E27" s="1" t="s">
        <v>2060</v>
      </c>
      <c r="F27" s="1" t="s">
        <v>2549</v>
      </c>
      <c r="G27" s="1" t="s">
        <v>2550</v>
      </c>
      <c r="H27" s="1" t="s">
        <v>80</v>
      </c>
      <c r="I27" s="1" t="s">
        <v>75</v>
      </c>
      <c r="J27" s="1" t="s">
        <v>521</v>
      </c>
      <c r="K27" s="1" t="s">
        <v>522</v>
      </c>
      <c r="L27" s="1" t="s">
        <v>2555</v>
      </c>
      <c r="M27" s="1"/>
      <c r="N27" s="1" t="s">
        <v>346</v>
      </c>
      <c r="O27" s="1" t="s">
        <v>346</v>
      </c>
      <c r="P27" s="1" t="s">
        <v>80</v>
      </c>
      <c r="Q27" s="42">
        <f t="shared" si="3"/>
        <v>43661</v>
      </c>
      <c r="R27" s="41">
        <v>43661</v>
      </c>
      <c r="S27" s="41">
        <v>43661</v>
      </c>
      <c r="T27" s="43">
        <f t="shared" si="0"/>
        <v>0</v>
      </c>
      <c r="U27" s="44">
        <f t="shared" si="4"/>
        <v>0</v>
      </c>
      <c r="V27" s="45" t="s">
        <v>97</v>
      </c>
      <c r="W27" s="1" t="s">
        <v>2030</v>
      </c>
      <c r="X27" s="1" t="s">
        <v>2037</v>
      </c>
      <c r="Y27" s="1" t="s">
        <v>2038</v>
      </c>
      <c r="Z27" s="1"/>
      <c r="AA27" s="1" t="s">
        <v>80</v>
      </c>
      <c r="AB27" s="1" t="s">
        <v>2566</v>
      </c>
    </row>
    <row r="28" spans="1:28" ht="409.5" x14ac:dyDescent="0.25">
      <c r="A28" s="34" t="str">
        <f t="shared" si="1"/>
        <v>3. J.</v>
      </c>
      <c r="B28" s="34" t="str">
        <f t="shared" si="2"/>
        <v>16.7</v>
      </c>
      <c r="C28" s="1">
        <v>23</v>
      </c>
      <c r="D28" s="41">
        <v>43662</v>
      </c>
      <c r="E28" s="1" t="s">
        <v>2060</v>
      </c>
      <c r="F28" s="1" t="s">
        <v>2549</v>
      </c>
      <c r="G28" s="1" t="s">
        <v>2550</v>
      </c>
      <c r="H28" s="1" t="s">
        <v>80</v>
      </c>
      <c r="I28" s="1" t="s">
        <v>75</v>
      </c>
      <c r="J28" s="1" t="s">
        <v>644</v>
      </c>
      <c r="K28" s="1" t="s">
        <v>809</v>
      </c>
      <c r="L28" s="1" t="s">
        <v>2378</v>
      </c>
      <c r="M28" s="1"/>
      <c r="N28" s="1" t="s">
        <v>346</v>
      </c>
      <c r="O28" s="1" t="s">
        <v>346</v>
      </c>
      <c r="P28" s="1" t="s">
        <v>80</v>
      </c>
      <c r="Q28" s="42">
        <f t="shared" si="3"/>
        <v>43662</v>
      </c>
      <c r="R28" s="41">
        <v>43662</v>
      </c>
      <c r="S28" s="41">
        <v>43662</v>
      </c>
      <c r="T28" s="43">
        <f t="shared" si="0"/>
        <v>0</v>
      </c>
      <c r="U28" s="44">
        <f t="shared" si="4"/>
        <v>0</v>
      </c>
      <c r="V28" s="45" t="s">
        <v>97</v>
      </c>
      <c r="W28" s="1" t="s">
        <v>2030</v>
      </c>
      <c r="X28" s="1" t="s">
        <v>2031</v>
      </c>
      <c r="Y28" s="1" t="s">
        <v>2074</v>
      </c>
      <c r="Z28" s="1" t="s">
        <v>559</v>
      </c>
      <c r="AA28" s="1"/>
      <c r="AB28" s="1" t="s">
        <v>2566</v>
      </c>
    </row>
    <row r="29" spans="1:28" ht="56.25" x14ac:dyDescent="0.25">
      <c r="A29" s="34" t="str">
        <f t="shared" si="1"/>
        <v>1. N.</v>
      </c>
      <c r="B29" s="34" t="str">
        <f t="shared" si="2"/>
        <v>16.7</v>
      </c>
      <c r="C29" s="1">
        <v>24</v>
      </c>
      <c r="D29" s="41">
        <v>43662</v>
      </c>
      <c r="E29" s="1" t="s">
        <v>2075</v>
      </c>
      <c r="F29" s="1" t="s">
        <v>994</v>
      </c>
      <c r="G29" s="1" t="s">
        <v>994</v>
      </c>
      <c r="H29" s="1" t="s">
        <v>80</v>
      </c>
      <c r="I29" s="1" t="s">
        <v>75</v>
      </c>
      <c r="J29" s="1" t="s">
        <v>104</v>
      </c>
      <c r="K29" s="1" t="s">
        <v>919</v>
      </c>
      <c r="L29" s="1" t="s">
        <v>984</v>
      </c>
      <c r="M29" s="1"/>
      <c r="N29" s="1" t="s">
        <v>346</v>
      </c>
      <c r="O29" s="1" t="s">
        <v>346</v>
      </c>
      <c r="P29" s="1" t="s">
        <v>80</v>
      </c>
      <c r="Q29" s="42">
        <f t="shared" si="3"/>
        <v>43662</v>
      </c>
      <c r="R29" s="41">
        <v>43662</v>
      </c>
      <c r="S29" s="41">
        <v>43662</v>
      </c>
      <c r="T29" s="43">
        <f t="shared" si="0"/>
        <v>0</v>
      </c>
      <c r="U29" s="44">
        <f t="shared" si="4"/>
        <v>0</v>
      </c>
      <c r="V29" s="45" t="s">
        <v>97</v>
      </c>
      <c r="W29" s="1" t="s">
        <v>2030</v>
      </c>
      <c r="X29" s="1" t="s">
        <v>2037</v>
      </c>
      <c r="Y29" s="1" t="s">
        <v>2076</v>
      </c>
      <c r="Z29" s="1"/>
      <c r="AA29" s="1" t="s">
        <v>80</v>
      </c>
      <c r="AB29" s="1" t="s">
        <v>2566</v>
      </c>
    </row>
    <row r="30" spans="1:28" ht="409.5" x14ac:dyDescent="0.25">
      <c r="A30" s="34" t="str">
        <f t="shared" si="1"/>
        <v>1. D.</v>
      </c>
      <c r="B30" s="34" t="str">
        <f t="shared" si="2"/>
        <v>17.7</v>
      </c>
      <c r="C30" s="1">
        <v>25</v>
      </c>
      <c r="D30" s="41">
        <v>43663</v>
      </c>
      <c r="E30" s="1" t="s">
        <v>2077</v>
      </c>
      <c r="F30" s="1" t="s">
        <v>2078</v>
      </c>
      <c r="G30" s="1" t="s">
        <v>2078</v>
      </c>
      <c r="H30" s="1">
        <v>120</v>
      </c>
      <c r="I30" s="1" t="s">
        <v>827</v>
      </c>
      <c r="J30" s="1" t="s">
        <v>104</v>
      </c>
      <c r="K30" s="1" t="s">
        <v>105</v>
      </c>
      <c r="L30" s="1" t="s">
        <v>504</v>
      </c>
      <c r="M30" s="1"/>
      <c r="N30" s="1" t="s">
        <v>346</v>
      </c>
      <c r="O30" s="1" t="s">
        <v>346</v>
      </c>
      <c r="P30" s="1" t="s">
        <v>80</v>
      </c>
      <c r="Q30" s="42">
        <f t="shared" si="3"/>
        <v>43663</v>
      </c>
      <c r="R30" s="41">
        <v>43663</v>
      </c>
      <c r="S30" s="41">
        <v>43663</v>
      </c>
      <c r="T30" s="43">
        <f t="shared" si="0"/>
        <v>0</v>
      </c>
      <c r="U30" s="44">
        <f t="shared" si="4"/>
        <v>0</v>
      </c>
      <c r="V30" s="45" t="s">
        <v>97</v>
      </c>
      <c r="W30" s="1" t="s">
        <v>2030</v>
      </c>
      <c r="X30" s="1" t="s">
        <v>2079</v>
      </c>
      <c r="Y30" s="1" t="s">
        <v>2080</v>
      </c>
      <c r="Z30" s="1"/>
      <c r="AA30" s="1" t="s">
        <v>80</v>
      </c>
      <c r="AB30" s="1" t="s">
        <v>2566</v>
      </c>
    </row>
    <row r="31" spans="1:28" ht="409.5" x14ac:dyDescent="0.25">
      <c r="A31" s="34" t="str">
        <f t="shared" si="1"/>
        <v>1. D.</v>
      </c>
      <c r="B31" s="34" t="str">
        <f t="shared" si="2"/>
        <v>17.7</v>
      </c>
      <c r="C31" s="1">
        <v>26</v>
      </c>
      <c r="D31" s="41">
        <v>43663</v>
      </c>
      <c r="E31" s="1" t="s">
        <v>2077</v>
      </c>
      <c r="F31" s="1" t="s">
        <v>2078</v>
      </c>
      <c r="G31" s="1" t="s">
        <v>2078</v>
      </c>
      <c r="H31" s="1">
        <v>120</v>
      </c>
      <c r="I31" s="1" t="s">
        <v>827</v>
      </c>
      <c r="J31" s="1" t="s">
        <v>104</v>
      </c>
      <c r="K31" s="1" t="s">
        <v>105</v>
      </c>
      <c r="L31" s="1" t="s">
        <v>504</v>
      </c>
      <c r="M31" s="1"/>
      <c r="N31" s="1" t="s">
        <v>346</v>
      </c>
      <c r="O31" s="1" t="s">
        <v>346</v>
      </c>
      <c r="P31" s="1" t="s">
        <v>80</v>
      </c>
      <c r="Q31" s="42">
        <f t="shared" si="3"/>
        <v>43663</v>
      </c>
      <c r="R31" s="41">
        <v>43663</v>
      </c>
      <c r="S31" s="41">
        <v>43663</v>
      </c>
      <c r="T31" s="43">
        <f t="shared" si="0"/>
        <v>0</v>
      </c>
      <c r="U31" s="44">
        <f t="shared" si="4"/>
        <v>0</v>
      </c>
      <c r="V31" s="45" t="s">
        <v>97</v>
      </c>
      <c r="W31" s="1" t="s">
        <v>2030</v>
      </c>
      <c r="X31" s="1" t="s">
        <v>2081</v>
      </c>
      <c r="Y31" s="1" t="s">
        <v>2082</v>
      </c>
      <c r="Z31" s="1"/>
      <c r="AA31" s="1" t="s">
        <v>80</v>
      </c>
      <c r="AB31" s="1" t="s">
        <v>2566</v>
      </c>
    </row>
    <row r="32" spans="1:28" ht="409.5" x14ac:dyDescent="0.25">
      <c r="A32" s="34" t="str">
        <f t="shared" si="1"/>
        <v>3. G.</v>
      </c>
      <c r="B32" s="34" t="str">
        <f t="shared" si="2"/>
        <v>17.7</v>
      </c>
      <c r="C32" s="1">
        <v>27</v>
      </c>
      <c r="D32" s="41">
        <v>43663</v>
      </c>
      <c r="E32" s="1" t="s">
        <v>2043</v>
      </c>
      <c r="F32" s="1" t="s">
        <v>2028</v>
      </c>
      <c r="G32" s="1" t="s">
        <v>2029</v>
      </c>
      <c r="H32" s="1" t="s">
        <v>80</v>
      </c>
      <c r="I32" s="1" t="s">
        <v>75</v>
      </c>
      <c r="J32" s="1" t="s">
        <v>644</v>
      </c>
      <c r="K32" s="1" t="s">
        <v>632</v>
      </c>
      <c r="L32" s="1" t="s">
        <v>111</v>
      </c>
      <c r="M32" s="1"/>
      <c r="N32" s="1" t="s">
        <v>346</v>
      </c>
      <c r="O32" s="1" t="s">
        <v>346</v>
      </c>
      <c r="P32" s="1" t="s">
        <v>80</v>
      </c>
      <c r="Q32" s="42">
        <f t="shared" si="3"/>
        <v>43663</v>
      </c>
      <c r="R32" s="41">
        <v>43663</v>
      </c>
      <c r="S32" s="41">
        <v>43663</v>
      </c>
      <c r="T32" s="43">
        <f t="shared" si="0"/>
        <v>0</v>
      </c>
      <c r="U32" s="44">
        <f t="shared" si="4"/>
        <v>0</v>
      </c>
      <c r="V32" s="45" t="s">
        <v>97</v>
      </c>
      <c r="W32" s="1" t="s">
        <v>2030</v>
      </c>
      <c r="X32" s="1" t="s">
        <v>708</v>
      </c>
      <c r="Y32" s="1" t="s">
        <v>2083</v>
      </c>
      <c r="Z32" s="1" t="s">
        <v>353</v>
      </c>
      <c r="AA32" s="1" t="s">
        <v>2084</v>
      </c>
      <c r="AB32" s="1" t="s">
        <v>2566</v>
      </c>
    </row>
    <row r="33" spans="1:28" ht="393.75" x14ac:dyDescent="0.25">
      <c r="A33" s="34" t="str">
        <f t="shared" si="1"/>
        <v>3. G.</v>
      </c>
      <c r="B33" s="34" t="str">
        <f t="shared" si="2"/>
        <v>17.7</v>
      </c>
      <c r="C33" s="1">
        <v>28</v>
      </c>
      <c r="D33" s="41">
        <v>43663</v>
      </c>
      <c r="E33" s="1" t="s">
        <v>2085</v>
      </c>
      <c r="F33" s="1" t="s">
        <v>2051</v>
      </c>
      <c r="G33" s="1" t="s">
        <v>2086</v>
      </c>
      <c r="H33" s="1" t="s">
        <v>80</v>
      </c>
      <c r="I33" s="1" t="s">
        <v>75</v>
      </c>
      <c r="J33" s="1" t="s">
        <v>644</v>
      </c>
      <c r="K33" s="1" t="s">
        <v>809</v>
      </c>
      <c r="L33" s="1" t="s">
        <v>111</v>
      </c>
      <c r="M33" s="1"/>
      <c r="N33" s="1" t="s">
        <v>346</v>
      </c>
      <c r="O33" s="1" t="s">
        <v>346</v>
      </c>
      <c r="P33" s="1" t="s">
        <v>80</v>
      </c>
      <c r="Q33" s="42">
        <f t="shared" si="3"/>
        <v>43663</v>
      </c>
      <c r="R33" s="41">
        <v>43663</v>
      </c>
      <c r="S33" s="41">
        <v>43663</v>
      </c>
      <c r="T33" s="43">
        <f t="shared" si="0"/>
        <v>0</v>
      </c>
      <c r="U33" s="44">
        <f t="shared" si="4"/>
        <v>0</v>
      </c>
      <c r="V33" s="45" t="s">
        <v>97</v>
      </c>
      <c r="W33" s="1" t="s">
        <v>2030</v>
      </c>
      <c r="X33" s="1" t="s">
        <v>2031</v>
      </c>
      <c r="Y33" s="1" t="s">
        <v>2087</v>
      </c>
      <c r="Z33" s="1" t="s">
        <v>414</v>
      </c>
      <c r="AA33" s="1"/>
      <c r="AB33" s="1" t="s">
        <v>2566</v>
      </c>
    </row>
    <row r="34" spans="1:28" ht="405" x14ac:dyDescent="0.25">
      <c r="A34" s="34" t="str">
        <f t="shared" si="1"/>
        <v>1. E.</v>
      </c>
      <c r="B34" s="34" t="str">
        <f t="shared" si="2"/>
        <v>18.7</v>
      </c>
      <c r="C34" s="1">
        <v>29</v>
      </c>
      <c r="D34" s="41">
        <v>43664</v>
      </c>
      <c r="E34" s="1" t="s">
        <v>2065</v>
      </c>
      <c r="F34" s="1" t="s">
        <v>2051</v>
      </c>
      <c r="G34" s="1" t="s">
        <v>2088</v>
      </c>
      <c r="H34" s="1" t="s">
        <v>80</v>
      </c>
      <c r="I34" s="1" t="s">
        <v>75</v>
      </c>
      <c r="J34" s="1" t="s">
        <v>104</v>
      </c>
      <c r="K34" s="1" t="s">
        <v>105</v>
      </c>
      <c r="L34" s="1" t="s">
        <v>106</v>
      </c>
      <c r="M34" s="1"/>
      <c r="N34" s="1" t="s">
        <v>346</v>
      </c>
      <c r="O34" s="1" t="s">
        <v>346</v>
      </c>
      <c r="P34" s="1" t="s">
        <v>80</v>
      </c>
      <c r="Q34" s="42">
        <f t="shared" si="3"/>
        <v>43664</v>
      </c>
      <c r="R34" s="41">
        <v>43664</v>
      </c>
      <c r="S34" s="41">
        <v>43664</v>
      </c>
      <c r="T34" s="43">
        <f t="shared" si="0"/>
        <v>0</v>
      </c>
      <c r="U34" s="44">
        <f t="shared" si="4"/>
        <v>0</v>
      </c>
      <c r="V34" s="45" t="s">
        <v>97</v>
      </c>
      <c r="W34" s="1" t="s">
        <v>2030</v>
      </c>
      <c r="X34" s="1" t="s">
        <v>2089</v>
      </c>
      <c r="Y34" s="1" t="s">
        <v>2090</v>
      </c>
      <c r="Z34" s="1"/>
      <c r="AA34" s="1" t="s">
        <v>80</v>
      </c>
      <c r="AB34" s="1" t="s">
        <v>2566</v>
      </c>
    </row>
    <row r="35" spans="1:28" ht="405" x14ac:dyDescent="0.25">
      <c r="A35" s="34" t="str">
        <f t="shared" si="1"/>
        <v>1. E.</v>
      </c>
      <c r="B35" s="34" t="str">
        <f t="shared" si="2"/>
        <v>18.7</v>
      </c>
      <c r="C35" s="1">
        <v>30</v>
      </c>
      <c r="D35" s="41">
        <v>43664</v>
      </c>
      <c r="E35" s="1" t="s">
        <v>2045</v>
      </c>
      <c r="F35" s="1" t="s">
        <v>2028</v>
      </c>
      <c r="G35" s="1" t="s">
        <v>2046</v>
      </c>
      <c r="H35" s="1" t="s">
        <v>80</v>
      </c>
      <c r="I35" s="1" t="s">
        <v>75</v>
      </c>
      <c r="J35" s="1" t="s">
        <v>104</v>
      </c>
      <c r="K35" s="1" t="s">
        <v>105</v>
      </c>
      <c r="L35" s="1" t="s">
        <v>106</v>
      </c>
      <c r="M35" s="1"/>
      <c r="N35" s="1" t="s">
        <v>346</v>
      </c>
      <c r="O35" s="1" t="s">
        <v>346</v>
      </c>
      <c r="P35" s="1" t="s">
        <v>80</v>
      </c>
      <c r="Q35" s="42">
        <f t="shared" si="3"/>
        <v>43664</v>
      </c>
      <c r="R35" s="41">
        <v>43664</v>
      </c>
      <c r="S35" s="41">
        <v>43664</v>
      </c>
      <c r="T35" s="43">
        <f t="shared" si="0"/>
        <v>0</v>
      </c>
      <c r="U35" s="44">
        <f t="shared" si="4"/>
        <v>0</v>
      </c>
      <c r="V35" s="45" t="s">
        <v>97</v>
      </c>
      <c r="W35" s="1" t="s">
        <v>2030</v>
      </c>
      <c r="X35" s="1" t="s">
        <v>2089</v>
      </c>
      <c r="Y35" s="1" t="s">
        <v>2090</v>
      </c>
      <c r="Z35" s="1"/>
      <c r="AA35" s="1" t="s">
        <v>80</v>
      </c>
      <c r="AB35" s="1" t="s">
        <v>2566</v>
      </c>
    </row>
    <row r="36" spans="1:28" ht="409.5" x14ac:dyDescent="0.25">
      <c r="A36" s="34" t="str">
        <f t="shared" si="1"/>
        <v>3. G.</v>
      </c>
      <c r="B36" s="34" t="str">
        <f t="shared" si="2"/>
        <v>18.7</v>
      </c>
      <c r="C36" s="1">
        <v>31</v>
      </c>
      <c r="D36" s="41">
        <v>43664</v>
      </c>
      <c r="E36" s="1" t="s">
        <v>2091</v>
      </c>
      <c r="F36" s="1" t="s">
        <v>994</v>
      </c>
      <c r="G36" s="1" t="s">
        <v>994</v>
      </c>
      <c r="H36" s="1" t="s">
        <v>80</v>
      </c>
      <c r="I36" s="1" t="s">
        <v>75</v>
      </c>
      <c r="J36" s="1" t="s">
        <v>644</v>
      </c>
      <c r="K36" s="1" t="s">
        <v>632</v>
      </c>
      <c r="L36" s="1" t="s">
        <v>111</v>
      </c>
      <c r="M36" s="1"/>
      <c r="N36" s="1" t="s">
        <v>346</v>
      </c>
      <c r="O36" s="1" t="s">
        <v>346</v>
      </c>
      <c r="P36" s="1" t="s">
        <v>80</v>
      </c>
      <c r="Q36" s="42">
        <f t="shared" si="3"/>
        <v>43664</v>
      </c>
      <c r="R36" s="41">
        <v>43664</v>
      </c>
      <c r="S36" s="41">
        <v>43664</v>
      </c>
      <c r="T36" s="43">
        <f t="shared" si="0"/>
        <v>0</v>
      </c>
      <c r="U36" s="44">
        <f t="shared" si="4"/>
        <v>0</v>
      </c>
      <c r="V36" s="45" t="s">
        <v>97</v>
      </c>
      <c r="W36" s="1" t="s">
        <v>2030</v>
      </c>
      <c r="X36" s="1" t="s">
        <v>2031</v>
      </c>
      <c r="Y36" s="1" t="s">
        <v>2092</v>
      </c>
      <c r="Z36" s="1" t="s">
        <v>353</v>
      </c>
      <c r="AA36" s="1" t="s">
        <v>2093</v>
      </c>
      <c r="AB36" s="1" t="s">
        <v>2566</v>
      </c>
    </row>
    <row r="37" spans="1:28" ht="409.5" x14ac:dyDescent="0.25">
      <c r="A37" s="34" t="str">
        <f t="shared" si="1"/>
        <v>1. D.</v>
      </c>
      <c r="B37" s="34" t="str">
        <f t="shared" si="2"/>
        <v>18.7</v>
      </c>
      <c r="C37" s="1">
        <v>32</v>
      </c>
      <c r="D37" s="41">
        <v>43664</v>
      </c>
      <c r="E37" s="1" t="s">
        <v>2094</v>
      </c>
      <c r="F37" s="1" t="s">
        <v>2028</v>
      </c>
      <c r="G37" s="1" t="s">
        <v>2029</v>
      </c>
      <c r="H37" s="1">
        <v>22</v>
      </c>
      <c r="I37" s="1" t="s">
        <v>75</v>
      </c>
      <c r="J37" s="1" t="s">
        <v>104</v>
      </c>
      <c r="K37" s="1" t="s">
        <v>105</v>
      </c>
      <c r="L37" s="1" t="s">
        <v>504</v>
      </c>
      <c r="M37" s="1"/>
      <c r="N37" s="1" t="s">
        <v>346</v>
      </c>
      <c r="O37" s="1" t="s">
        <v>346</v>
      </c>
      <c r="P37" s="1" t="s">
        <v>80</v>
      </c>
      <c r="Q37" s="42">
        <f t="shared" si="3"/>
        <v>43664</v>
      </c>
      <c r="R37" s="41">
        <v>43664</v>
      </c>
      <c r="S37" s="41">
        <v>43664</v>
      </c>
      <c r="T37" s="43">
        <f t="shared" si="0"/>
        <v>0</v>
      </c>
      <c r="U37" s="44">
        <f t="shared" si="4"/>
        <v>0</v>
      </c>
      <c r="V37" s="45" t="s">
        <v>97</v>
      </c>
      <c r="W37" s="1" t="s">
        <v>2030</v>
      </c>
      <c r="X37" s="1" t="s">
        <v>2031</v>
      </c>
      <c r="Y37" s="1" t="s">
        <v>2095</v>
      </c>
      <c r="Z37" s="1"/>
      <c r="AA37" s="1" t="s">
        <v>80</v>
      </c>
      <c r="AB37" s="1" t="s">
        <v>2566</v>
      </c>
    </row>
    <row r="38" spans="1:28" ht="45" x14ac:dyDescent="0.25">
      <c r="A38" s="34" t="str">
        <f t="shared" si="1"/>
        <v>1. R.</v>
      </c>
      <c r="B38" s="34" t="str">
        <f t="shared" si="2"/>
        <v>19.7</v>
      </c>
      <c r="C38" s="1">
        <v>33</v>
      </c>
      <c r="D38" s="41">
        <v>43665</v>
      </c>
      <c r="E38" s="1" t="s">
        <v>2096</v>
      </c>
      <c r="F38" s="1" t="s">
        <v>994</v>
      </c>
      <c r="G38" s="1" t="s">
        <v>994</v>
      </c>
      <c r="H38" s="1" t="s">
        <v>80</v>
      </c>
      <c r="I38" s="1" t="s">
        <v>75</v>
      </c>
      <c r="J38" s="1" t="s">
        <v>104</v>
      </c>
      <c r="K38" s="1" t="s">
        <v>919</v>
      </c>
      <c r="L38" s="1" t="s">
        <v>1186</v>
      </c>
      <c r="M38" s="1"/>
      <c r="N38" s="1" t="s">
        <v>346</v>
      </c>
      <c r="O38" s="1" t="s">
        <v>346</v>
      </c>
      <c r="P38" s="1" t="s">
        <v>80</v>
      </c>
      <c r="Q38" s="42">
        <f t="shared" si="3"/>
        <v>43665</v>
      </c>
      <c r="R38" s="41">
        <v>43665</v>
      </c>
      <c r="S38" s="41">
        <v>43665</v>
      </c>
      <c r="T38" s="43">
        <f t="shared" si="0"/>
        <v>0</v>
      </c>
      <c r="U38" s="44">
        <f t="shared" si="4"/>
        <v>0</v>
      </c>
      <c r="V38" s="45" t="s">
        <v>97</v>
      </c>
      <c r="W38" s="1" t="s">
        <v>2030</v>
      </c>
      <c r="X38" s="1" t="s">
        <v>2097</v>
      </c>
      <c r="Y38" s="1" t="s">
        <v>2098</v>
      </c>
      <c r="Z38" s="1"/>
      <c r="AA38" s="1" t="s">
        <v>80</v>
      </c>
      <c r="AB38" s="1" t="s">
        <v>2566</v>
      </c>
    </row>
    <row r="39" spans="1:28" ht="409.5" x14ac:dyDescent="0.25">
      <c r="A39" s="34" t="str">
        <f t="shared" si="1"/>
        <v>1. E.</v>
      </c>
      <c r="B39" s="34" t="str">
        <f t="shared" si="2"/>
        <v>22.7</v>
      </c>
      <c r="C39" s="1">
        <v>34</v>
      </c>
      <c r="D39" s="41">
        <v>43668</v>
      </c>
      <c r="E39" s="1" t="s">
        <v>2099</v>
      </c>
      <c r="F39" s="1" t="s">
        <v>2028</v>
      </c>
      <c r="G39" s="1" t="s">
        <v>2029</v>
      </c>
      <c r="H39" s="1" t="s">
        <v>80</v>
      </c>
      <c r="I39" s="1" t="s">
        <v>75</v>
      </c>
      <c r="J39" s="1" t="s">
        <v>104</v>
      </c>
      <c r="K39" s="1" t="s">
        <v>105</v>
      </c>
      <c r="L39" s="1" t="s">
        <v>106</v>
      </c>
      <c r="M39" s="1"/>
      <c r="N39" s="1" t="s">
        <v>346</v>
      </c>
      <c r="O39" s="1" t="s">
        <v>346</v>
      </c>
      <c r="P39" s="1" t="s">
        <v>80</v>
      </c>
      <c r="Q39" s="42">
        <f t="shared" si="3"/>
        <v>43668</v>
      </c>
      <c r="R39" s="41">
        <v>43668</v>
      </c>
      <c r="S39" s="41">
        <v>43668</v>
      </c>
      <c r="T39" s="43">
        <f t="shared" si="0"/>
        <v>0</v>
      </c>
      <c r="U39" s="44">
        <f t="shared" si="4"/>
        <v>0</v>
      </c>
      <c r="V39" s="45" t="s">
        <v>97</v>
      </c>
      <c r="W39" s="1" t="s">
        <v>2030</v>
      </c>
      <c r="X39" s="1" t="s">
        <v>2089</v>
      </c>
      <c r="Y39" s="1" t="s">
        <v>2100</v>
      </c>
      <c r="Z39" s="1"/>
      <c r="AA39" s="1" t="s">
        <v>80</v>
      </c>
      <c r="AB39" s="1" t="s">
        <v>2566</v>
      </c>
    </row>
    <row r="40" spans="1:28" ht="409.5" x14ac:dyDescent="0.25">
      <c r="A40" s="34" t="str">
        <f t="shared" si="1"/>
        <v>1. E.</v>
      </c>
      <c r="B40" s="34" t="str">
        <f t="shared" si="2"/>
        <v>22.7</v>
      </c>
      <c r="C40" s="1">
        <v>35</v>
      </c>
      <c r="D40" s="41">
        <v>43668</v>
      </c>
      <c r="E40" s="1" t="s">
        <v>2101</v>
      </c>
      <c r="F40" s="1" t="s">
        <v>2028</v>
      </c>
      <c r="G40" s="1" t="s">
        <v>2029</v>
      </c>
      <c r="H40" s="1" t="s">
        <v>80</v>
      </c>
      <c r="I40" s="1" t="s">
        <v>75</v>
      </c>
      <c r="J40" s="1" t="s">
        <v>104</v>
      </c>
      <c r="K40" s="1" t="s">
        <v>105</v>
      </c>
      <c r="L40" s="1" t="s">
        <v>106</v>
      </c>
      <c r="M40" s="1"/>
      <c r="N40" s="1" t="s">
        <v>346</v>
      </c>
      <c r="O40" s="1" t="s">
        <v>346</v>
      </c>
      <c r="P40" s="1" t="s">
        <v>80</v>
      </c>
      <c r="Q40" s="42">
        <f t="shared" si="3"/>
        <v>43668</v>
      </c>
      <c r="R40" s="41">
        <v>43668</v>
      </c>
      <c r="S40" s="41">
        <v>43668</v>
      </c>
      <c r="T40" s="43">
        <f t="shared" si="0"/>
        <v>0</v>
      </c>
      <c r="U40" s="44">
        <f t="shared" si="4"/>
        <v>0</v>
      </c>
      <c r="V40" s="45" t="s">
        <v>97</v>
      </c>
      <c r="W40" s="1" t="s">
        <v>2030</v>
      </c>
      <c r="X40" s="1" t="s">
        <v>2089</v>
      </c>
      <c r="Y40" s="1" t="s">
        <v>2100</v>
      </c>
      <c r="Z40" s="1"/>
      <c r="AA40" s="1" t="s">
        <v>80</v>
      </c>
      <c r="AB40" s="1" t="s">
        <v>2566</v>
      </c>
    </row>
    <row r="41" spans="1:28" ht="409.5" x14ac:dyDescent="0.25">
      <c r="A41" s="34" t="str">
        <f t="shared" si="1"/>
        <v>3. G.</v>
      </c>
      <c r="B41" s="34" t="str">
        <f t="shared" si="2"/>
        <v>22.7</v>
      </c>
      <c r="C41" s="1">
        <v>36</v>
      </c>
      <c r="D41" s="41">
        <v>43668</v>
      </c>
      <c r="E41" s="1" t="s">
        <v>2102</v>
      </c>
      <c r="F41" s="1" t="s">
        <v>2028</v>
      </c>
      <c r="G41" s="1" t="s">
        <v>2029</v>
      </c>
      <c r="H41" s="1" t="s">
        <v>80</v>
      </c>
      <c r="I41" s="1" t="s">
        <v>75</v>
      </c>
      <c r="J41" s="1" t="s">
        <v>644</v>
      </c>
      <c r="K41" s="1" t="s">
        <v>809</v>
      </c>
      <c r="L41" s="1" t="s">
        <v>111</v>
      </c>
      <c r="M41" s="1"/>
      <c r="N41" s="1" t="s">
        <v>346</v>
      </c>
      <c r="O41" s="1" t="s">
        <v>346</v>
      </c>
      <c r="P41" s="1" t="s">
        <v>80</v>
      </c>
      <c r="Q41" s="42">
        <f t="shared" si="3"/>
        <v>43668</v>
      </c>
      <c r="R41" s="41">
        <v>43668</v>
      </c>
      <c r="S41" s="41">
        <v>43668</v>
      </c>
      <c r="T41" s="43">
        <f t="shared" si="0"/>
        <v>0</v>
      </c>
      <c r="U41" s="44">
        <f t="shared" si="4"/>
        <v>0</v>
      </c>
      <c r="V41" s="45" t="s">
        <v>97</v>
      </c>
      <c r="W41" s="1" t="s">
        <v>2030</v>
      </c>
      <c r="X41" s="1" t="s">
        <v>2031</v>
      </c>
      <c r="Y41" s="1" t="s">
        <v>2103</v>
      </c>
      <c r="Z41" s="1" t="s">
        <v>416</v>
      </c>
      <c r="AA41" s="1"/>
      <c r="AB41" s="1" t="s">
        <v>2566</v>
      </c>
    </row>
    <row r="42" spans="1:28" ht="409.5" x14ac:dyDescent="0.25">
      <c r="A42" s="34" t="str">
        <f t="shared" si="1"/>
        <v>1. F.</v>
      </c>
      <c r="B42" s="34" t="str">
        <f t="shared" si="2"/>
        <v>22.7</v>
      </c>
      <c r="C42" s="1">
        <v>37</v>
      </c>
      <c r="D42" s="41">
        <v>43668</v>
      </c>
      <c r="E42" s="1" t="s">
        <v>2043</v>
      </c>
      <c r="F42" s="1" t="s">
        <v>2028</v>
      </c>
      <c r="G42" s="1" t="s">
        <v>2029</v>
      </c>
      <c r="H42" s="1">
        <v>1</v>
      </c>
      <c r="I42" s="1" t="s">
        <v>75</v>
      </c>
      <c r="J42" s="1" t="s">
        <v>104</v>
      </c>
      <c r="K42" s="1" t="s">
        <v>290</v>
      </c>
      <c r="L42" s="1" t="s">
        <v>78</v>
      </c>
      <c r="M42" s="1"/>
      <c r="N42" s="1" t="s">
        <v>346</v>
      </c>
      <c r="O42" s="1" t="s">
        <v>346</v>
      </c>
      <c r="P42" s="1" t="s">
        <v>80</v>
      </c>
      <c r="Q42" s="42">
        <f t="shared" si="3"/>
        <v>43668</v>
      </c>
      <c r="R42" s="41">
        <v>43668</v>
      </c>
      <c r="S42" s="41">
        <v>43668</v>
      </c>
      <c r="T42" s="43">
        <f t="shared" si="0"/>
        <v>0</v>
      </c>
      <c r="U42" s="44">
        <f t="shared" si="4"/>
        <v>0</v>
      </c>
      <c r="V42" s="45" t="s">
        <v>97</v>
      </c>
      <c r="W42" s="1" t="s">
        <v>2030</v>
      </c>
      <c r="X42" s="1" t="s">
        <v>708</v>
      </c>
      <c r="Y42" s="1" t="s">
        <v>2104</v>
      </c>
      <c r="Z42" s="1"/>
      <c r="AA42" s="1" t="s">
        <v>80</v>
      </c>
      <c r="AB42" s="1" t="s">
        <v>2566</v>
      </c>
    </row>
    <row r="43" spans="1:28" ht="371.25" x14ac:dyDescent="0.25">
      <c r="A43" s="34" t="str">
        <f t="shared" si="1"/>
        <v>5. O.</v>
      </c>
      <c r="B43" s="34" t="str">
        <f t="shared" si="2"/>
        <v>22.7</v>
      </c>
      <c r="C43" s="1">
        <v>38</v>
      </c>
      <c r="D43" s="41">
        <v>43668</v>
      </c>
      <c r="E43" s="1" t="s">
        <v>2043</v>
      </c>
      <c r="F43" s="1" t="s">
        <v>2028</v>
      </c>
      <c r="G43" s="1" t="s">
        <v>2029</v>
      </c>
      <c r="H43" s="1">
        <v>1</v>
      </c>
      <c r="I43" s="1" t="s">
        <v>75</v>
      </c>
      <c r="J43" s="1" t="s">
        <v>521</v>
      </c>
      <c r="K43" s="1" t="s">
        <v>691</v>
      </c>
      <c r="L43" s="1" t="s">
        <v>692</v>
      </c>
      <c r="M43" s="1"/>
      <c r="N43" s="1" t="s">
        <v>346</v>
      </c>
      <c r="O43" s="1" t="s">
        <v>346</v>
      </c>
      <c r="P43" s="1" t="s">
        <v>80</v>
      </c>
      <c r="Q43" s="42">
        <f t="shared" si="3"/>
        <v>43668</v>
      </c>
      <c r="R43" s="41">
        <v>43668</v>
      </c>
      <c r="S43" s="41">
        <v>43668</v>
      </c>
      <c r="T43" s="43">
        <f t="shared" si="0"/>
        <v>0</v>
      </c>
      <c r="U43" s="44">
        <f t="shared" si="4"/>
        <v>0</v>
      </c>
      <c r="V43" s="45" t="s">
        <v>97</v>
      </c>
      <c r="W43" s="1" t="s">
        <v>2030</v>
      </c>
      <c r="X43" s="1" t="s">
        <v>2097</v>
      </c>
      <c r="Y43" s="1" t="s">
        <v>2038</v>
      </c>
      <c r="Z43" s="1"/>
      <c r="AA43" s="1" t="s">
        <v>80</v>
      </c>
      <c r="AB43" s="1" t="s">
        <v>2566</v>
      </c>
    </row>
    <row r="44" spans="1:28" ht="409.5" x14ac:dyDescent="0.25">
      <c r="A44" s="34" t="str">
        <f t="shared" si="1"/>
        <v>3. G.</v>
      </c>
      <c r="B44" s="34" t="str">
        <f t="shared" si="2"/>
        <v>23.7</v>
      </c>
      <c r="C44" s="1">
        <v>39</v>
      </c>
      <c r="D44" s="41">
        <v>43669</v>
      </c>
      <c r="E44" s="1" t="s">
        <v>1951</v>
      </c>
      <c r="F44" s="1" t="s">
        <v>2105</v>
      </c>
      <c r="G44" s="1" t="s">
        <v>2106</v>
      </c>
      <c r="H44" s="1" t="s">
        <v>80</v>
      </c>
      <c r="I44" s="1" t="s">
        <v>75</v>
      </c>
      <c r="J44" s="1" t="s">
        <v>644</v>
      </c>
      <c r="K44" s="1" t="s">
        <v>632</v>
      </c>
      <c r="L44" s="1" t="s">
        <v>111</v>
      </c>
      <c r="M44" s="1"/>
      <c r="N44" s="1" t="s">
        <v>346</v>
      </c>
      <c r="O44" s="1" t="s">
        <v>346</v>
      </c>
      <c r="P44" s="1" t="s">
        <v>80</v>
      </c>
      <c r="Q44" s="42">
        <f t="shared" si="3"/>
        <v>43669</v>
      </c>
      <c r="R44" s="41">
        <v>43669</v>
      </c>
      <c r="S44" s="41">
        <v>43669</v>
      </c>
      <c r="T44" s="43">
        <f t="shared" si="0"/>
        <v>0</v>
      </c>
      <c r="U44" s="44">
        <f t="shared" si="4"/>
        <v>0</v>
      </c>
      <c r="V44" s="45" t="s">
        <v>97</v>
      </c>
      <c r="W44" s="1" t="s">
        <v>2030</v>
      </c>
      <c r="X44" s="1" t="s">
        <v>2107</v>
      </c>
      <c r="Y44" s="1" t="s">
        <v>2108</v>
      </c>
      <c r="Z44" s="1" t="s">
        <v>353</v>
      </c>
      <c r="AA44" s="1" t="s">
        <v>2567</v>
      </c>
      <c r="AB44" s="1" t="s">
        <v>2566</v>
      </c>
    </row>
    <row r="45" spans="1:28" ht="409.5" x14ac:dyDescent="0.25">
      <c r="A45" s="34" t="str">
        <f t="shared" si="1"/>
        <v>3. G.</v>
      </c>
      <c r="B45" s="34" t="str">
        <f t="shared" si="2"/>
        <v>23.7</v>
      </c>
      <c r="C45" s="1">
        <v>40</v>
      </c>
      <c r="D45" s="41">
        <v>43669</v>
      </c>
      <c r="E45" s="1" t="s">
        <v>2109</v>
      </c>
      <c r="F45" s="1" t="s">
        <v>994</v>
      </c>
      <c r="G45" s="1" t="s">
        <v>994</v>
      </c>
      <c r="H45" s="1" t="s">
        <v>80</v>
      </c>
      <c r="I45" s="1" t="s">
        <v>75</v>
      </c>
      <c r="J45" s="1" t="s">
        <v>644</v>
      </c>
      <c r="K45" s="1" t="s">
        <v>632</v>
      </c>
      <c r="L45" s="1" t="s">
        <v>111</v>
      </c>
      <c r="M45" s="1"/>
      <c r="N45" s="1" t="s">
        <v>346</v>
      </c>
      <c r="O45" s="1" t="s">
        <v>346</v>
      </c>
      <c r="P45" s="1" t="s">
        <v>80</v>
      </c>
      <c r="Q45" s="42">
        <f t="shared" si="3"/>
        <v>43669</v>
      </c>
      <c r="R45" s="41">
        <v>43669</v>
      </c>
      <c r="S45" s="41">
        <v>43669</v>
      </c>
      <c r="T45" s="43">
        <f t="shared" si="0"/>
        <v>0</v>
      </c>
      <c r="U45" s="44">
        <f t="shared" si="4"/>
        <v>0</v>
      </c>
      <c r="V45" s="45" t="s">
        <v>97</v>
      </c>
      <c r="W45" s="1" t="s">
        <v>2030</v>
      </c>
      <c r="X45" s="1" t="s">
        <v>2107</v>
      </c>
      <c r="Y45" s="1" t="s">
        <v>2110</v>
      </c>
      <c r="Z45" s="1" t="s">
        <v>353</v>
      </c>
      <c r="AA45" s="1" t="s">
        <v>2111</v>
      </c>
      <c r="AB45" s="1" t="s">
        <v>2566</v>
      </c>
    </row>
    <row r="46" spans="1:28" ht="409.5" x14ac:dyDescent="0.25">
      <c r="A46" s="34" t="str">
        <f t="shared" si="1"/>
        <v>3. G.</v>
      </c>
      <c r="B46" s="34" t="str">
        <f t="shared" si="2"/>
        <v>23.7</v>
      </c>
      <c r="C46" s="1">
        <v>41</v>
      </c>
      <c r="D46" s="41">
        <v>43669</v>
      </c>
      <c r="E46" s="1" t="s">
        <v>2112</v>
      </c>
      <c r="F46" s="1" t="s">
        <v>2028</v>
      </c>
      <c r="G46" s="1" t="s">
        <v>2113</v>
      </c>
      <c r="H46" s="1" t="s">
        <v>80</v>
      </c>
      <c r="I46" s="1" t="s">
        <v>75</v>
      </c>
      <c r="J46" s="1" t="s">
        <v>644</v>
      </c>
      <c r="K46" s="1" t="s">
        <v>632</v>
      </c>
      <c r="L46" s="1" t="s">
        <v>111</v>
      </c>
      <c r="M46" s="1"/>
      <c r="N46" s="1" t="s">
        <v>346</v>
      </c>
      <c r="O46" s="1" t="s">
        <v>346</v>
      </c>
      <c r="P46" s="1" t="s">
        <v>80</v>
      </c>
      <c r="Q46" s="42">
        <f t="shared" si="3"/>
        <v>43669</v>
      </c>
      <c r="R46" s="41">
        <v>43669</v>
      </c>
      <c r="S46" s="41">
        <v>43669</v>
      </c>
      <c r="T46" s="43">
        <f t="shared" si="0"/>
        <v>0</v>
      </c>
      <c r="U46" s="44">
        <f t="shared" si="4"/>
        <v>0</v>
      </c>
      <c r="V46" s="45" t="s">
        <v>97</v>
      </c>
      <c r="W46" s="1" t="s">
        <v>2030</v>
      </c>
      <c r="X46" s="1" t="s">
        <v>2107</v>
      </c>
      <c r="Y46" s="1" t="s">
        <v>2114</v>
      </c>
      <c r="Z46" s="1" t="s">
        <v>353</v>
      </c>
      <c r="AA46" s="1" t="s">
        <v>2115</v>
      </c>
      <c r="AB46" s="1" t="s">
        <v>2566</v>
      </c>
    </row>
    <row r="47" spans="1:28" ht="409.5" x14ac:dyDescent="0.25">
      <c r="A47" s="34" t="str">
        <f t="shared" si="1"/>
        <v>3. I.</v>
      </c>
      <c r="B47" s="34" t="str">
        <f t="shared" si="2"/>
        <v>25.7</v>
      </c>
      <c r="C47" s="1">
        <v>42</v>
      </c>
      <c r="D47" s="41">
        <v>43671</v>
      </c>
      <c r="E47" s="1" t="s">
        <v>2116</v>
      </c>
      <c r="F47" s="1" t="s">
        <v>2051</v>
      </c>
      <c r="G47" s="1" t="s">
        <v>2117</v>
      </c>
      <c r="H47" s="1">
        <v>1</v>
      </c>
      <c r="I47" s="1" t="s">
        <v>75</v>
      </c>
      <c r="J47" s="1" t="s">
        <v>644</v>
      </c>
      <c r="K47" s="1" t="s">
        <v>632</v>
      </c>
      <c r="L47" s="1" t="s">
        <v>309</v>
      </c>
      <c r="M47" s="1"/>
      <c r="N47" s="1" t="s">
        <v>346</v>
      </c>
      <c r="O47" s="1" t="s">
        <v>346</v>
      </c>
      <c r="P47" s="1" t="s">
        <v>80</v>
      </c>
      <c r="Q47" s="42">
        <f t="shared" si="3"/>
        <v>43671</v>
      </c>
      <c r="R47" s="41">
        <v>43671</v>
      </c>
      <c r="S47" s="41">
        <v>43671</v>
      </c>
      <c r="T47" s="43">
        <f t="shared" si="0"/>
        <v>0</v>
      </c>
      <c r="U47" s="44">
        <f t="shared" si="4"/>
        <v>0</v>
      </c>
      <c r="V47" s="45" t="s">
        <v>97</v>
      </c>
      <c r="W47" s="1" t="s">
        <v>2030</v>
      </c>
      <c r="X47" s="1" t="s">
        <v>2031</v>
      </c>
      <c r="Y47" s="1" t="s">
        <v>2114</v>
      </c>
      <c r="Z47" s="1"/>
      <c r="AA47" s="1" t="s">
        <v>80</v>
      </c>
      <c r="AB47" s="1" t="s">
        <v>2566</v>
      </c>
    </row>
    <row r="48" spans="1:28" ht="67.5" x14ac:dyDescent="0.25">
      <c r="A48" s="34" t="str">
        <f t="shared" si="1"/>
        <v>1. N.</v>
      </c>
      <c r="B48" s="34" t="str">
        <f t="shared" si="2"/>
        <v>26.7</v>
      </c>
      <c r="C48" s="1">
        <v>43</v>
      </c>
      <c r="D48" s="41">
        <v>43672</v>
      </c>
      <c r="E48" s="1" t="s">
        <v>2118</v>
      </c>
      <c r="F48" s="1" t="s">
        <v>2119</v>
      </c>
      <c r="G48" s="1" t="s">
        <v>2120</v>
      </c>
      <c r="H48" s="1" t="s">
        <v>80</v>
      </c>
      <c r="I48" s="1" t="s">
        <v>75</v>
      </c>
      <c r="J48" s="1" t="s">
        <v>104</v>
      </c>
      <c r="K48" s="1" t="s">
        <v>919</v>
      </c>
      <c r="L48" s="1" t="s">
        <v>984</v>
      </c>
      <c r="M48" s="1"/>
      <c r="N48" s="1" t="s">
        <v>346</v>
      </c>
      <c r="O48" s="1" t="s">
        <v>346</v>
      </c>
      <c r="P48" s="1" t="s">
        <v>80</v>
      </c>
      <c r="Q48" s="42">
        <f t="shared" si="3"/>
        <v>43672</v>
      </c>
      <c r="R48" s="41">
        <v>43672</v>
      </c>
      <c r="S48" s="41">
        <v>43672</v>
      </c>
      <c r="T48" s="43">
        <f t="shared" si="0"/>
        <v>0</v>
      </c>
      <c r="U48" s="44">
        <f t="shared" si="4"/>
        <v>0</v>
      </c>
      <c r="V48" s="45" t="s">
        <v>97</v>
      </c>
      <c r="W48" s="1" t="s">
        <v>2030</v>
      </c>
      <c r="X48" s="1" t="s">
        <v>2097</v>
      </c>
      <c r="Y48" s="1" t="s">
        <v>2121</v>
      </c>
      <c r="Z48" s="1"/>
      <c r="AA48" s="1" t="s">
        <v>80</v>
      </c>
      <c r="AB48" s="1" t="s">
        <v>2566</v>
      </c>
    </row>
    <row r="49" spans="1:28" ht="78.75" x14ac:dyDescent="0.25">
      <c r="A49" s="34" t="str">
        <f t="shared" si="1"/>
        <v>1. N.</v>
      </c>
      <c r="B49" s="34" t="str">
        <f t="shared" si="2"/>
        <v>29.7</v>
      </c>
      <c r="C49" s="1">
        <v>44</v>
      </c>
      <c r="D49" s="41">
        <v>43675</v>
      </c>
      <c r="E49" s="1" t="s">
        <v>2122</v>
      </c>
      <c r="F49" s="1" t="s">
        <v>994</v>
      </c>
      <c r="G49" s="1" t="s">
        <v>994</v>
      </c>
      <c r="H49" s="1" t="s">
        <v>80</v>
      </c>
      <c r="I49" s="1" t="s">
        <v>75</v>
      </c>
      <c r="J49" s="1" t="s">
        <v>104</v>
      </c>
      <c r="K49" s="1" t="s">
        <v>919</v>
      </c>
      <c r="L49" s="1" t="s">
        <v>984</v>
      </c>
      <c r="M49" s="1"/>
      <c r="N49" s="1" t="s">
        <v>346</v>
      </c>
      <c r="O49" s="1" t="s">
        <v>346</v>
      </c>
      <c r="P49" s="1" t="s">
        <v>80</v>
      </c>
      <c r="Q49" s="42">
        <f t="shared" si="3"/>
        <v>43675</v>
      </c>
      <c r="R49" s="41">
        <v>43675</v>
      </c>
      <c r="S49" s="41">
        <v>43675</v>
      </c>
      <c r="T49" s="43">
        <f t="shared" si="0"/>
        <v>0</v>
      </c>
      <c r="U49" s="44">
        <f t="shared" si="4"/>
        <v>0</v>
      </c>
      <c r="V49" s="45" t="s">
        <v>97</v>
      </c>
      <c r="W49" s="1" t="s">
        <v>2030</v>
      </c>
      <c r="X49" s="1" t="s">
        <v>2097</v>
      </c>
      <c r="Y49" s="1" t="s">
        <v>2568</v>
      </c>
      <c r="Z49" s="1"/>
      <c r="AA49" s="1" t="s">
        <v>80</v>
      </c>
      <c r="AB49" s="1" t="s">
        <v>2566</v>
      </c>
    </row>
    <row r="50" spans="1:28" ht="123.75" x14ac:dyDescent="0.25">
      <c r="A50" s="34" t="str">
        <f t="shared" si="1"/>
        <v>1. R.</v>
      </c>
      <c r="B50" s="34" t="str">
        <f t="shared" si="2"/>
        <v>29.7</v>
      </c>
      <c r="C50" s="1">
        <v>45</v>
      </c>
      <c r="D50" s="41">
        <v>43675</v>
      </c>
      <c r="E50" s="1" t="s">
        <v>2123</v>
      </c>
      <c r="F50" s="1" t="s">
        <v>994</v>
      </c>
      <c r="G50" s="1" t="s">
        <v>994</v>
      </c>
      <c r="H50" s="1" t="s">
        <v>80</v>
      </c>
      <c r="I50" s="1" t="s">
        <v>75</v>
      </c>
      <c r="J50" s="1" t="s">
        <v>104</v>
      </c>
      <c r="K50" s="1" t="s">
        <v>919</v>
      </c>
      <c r="L50" s="1" t="s">
        <v>1186</v>
      </c>
      <c r="M50" s="1"/>
      <c r="N50" s="1" t="s">
        <v>346</v>
      </c>
      <c r="O50" s="1" t="s">
        <v>346</v>
      </c>
      <c r="P50" s="1" t="s">
        <v>80</v>
      </c>
      <c r="Q50" s="42">
        <f t="shared" si="3"/>
        <v>43675</v>
      </c>
      <c r="R50" s="41">
        <v>43675</v>
      </c>
      <c r="S50" s="41">
        <v>43675</v>
      </c>
      <c r="T50" s="43">
        <f t="shared" si="0"/>
        <v>0</v>
      </c>
      <c r="U50" s="44">
        <f t="shared" si="4"/>
        <v>0</v>
      </c>
      <c r="V50" s="45" t="s">
        <v>97</v>
      </c>
      <c r="W50" s="1" t="s">
        <v>2030</v>
      </c>
      <c r="X50" s="1" t="s">
        <v>2097</v>
      </c>
      <c r="Y50" s="1" t="s">
        <v>2124</v>
      </c>
      <c r="Z50" s="1"/>
      <c r="AA50" s="1" t="s">
        <v>80</v>
      </c>
      <c r="AB50" s="1" t="s">
        <v>2566</v>
      </c>
    </row>
    <row r="51" spans="1:28" ht="409.5" x14ac:dyDescent="0.25">
      <c r="A51" s="34" t="str">
        <f t="shared" si="1"/>
        <v>1. F.</v>
      </c>
      <c r="B51" s="34" t="str">
        <f t="shared" si="2"/>
        <v>20.8</v>
      </c>
      <c r="C51" s="1">
        <v>46</v>
      </c>
      <c r="D51" s="41">
        <v>43676</v>
      </c>
      <c r="E51" s="1" t="s">
        <v>2125</v>
      </c>
      <c r="F51" s="1" t="s">
        <v>2028</v>
      </c>
      <c r="G51" s="1" t="s">
        <v>2126</v>
      </c>
      <c r="H51" s="1">
        <v>9</v>
      </c>
      <c r="I51" s="1" t="s">
        <v>75</v>
      </c>
      <c r="J51" s="1" t="s">
        <v>104</v>
      </c>
      <c r="K51" s="1" t="s">
        <v>105</v>
      </c>
      <c r="L51" s="1" t="s">
        <v>78</v>
      </c>
      <c r="M51" s="1" t="s">
        <v>2370</v>
      </c>
      <c r="N51" s="1" t="s">
        <v>95</v>
      </c>
      <c r="O51" s="1" t="s">
        <v>346</v>
      </c>
      <c r="P51" s="1" t="s">
        <v>2127</v>
      </c>
      <c r="Q51" s="42">
        <f t="shared" si="3"/>
        <v>43676</v>
      </c>
      <c r="R51" s="41">
        <v>43697</v>
      </c>
      <c r="S51" s="41">
        <v>43704</v>
      </c>
      <c r="T51" s="43">
        <f t="shared" si="0"/>
        <v>21</v>
      </c>
      <c r="U51" s="44">
        <f t="shared" si="4"/>
        <v>28</v>
      </c>
      <c r="V51" s="45" t="s">
        <v>97</v>
      </c>
      <c r="W51" s="1" t="s">
        <v>2030</v>
      </c>
      <c r="X51" s="1" t="s">
        <v>2569</v>
      </c>
      <c r="Y51" s="1" t="s">
        <v>2570</v>
      </c>
      <c r="Z51" s="1"/>
      <c r="AA51" s="1" t="s">
        <v>80</v>
      </c>
      <c r="AB51" s="1" t="s">
        <v>2566</v>
      </c>
    </row>
    <row r="52" spans="1:28" ht="409.5" x14ac:dyDescent="0.25">
      <c r="A52" s="34" t="str">
        <f t="shared" si="1"/>
        <v>3. J.</v>
      </c>
      <c r="B52" s="34" t="str">
        <f t="shared" si="2"/>
        <v>31.7</v>
      </c>
      <c r="C52" s="1">
        <v>47</v>
      </c>
      <c r="D52" s="41">
        <v>43677</v>
      </c>
      <c r="E52" s="1" t="s">
        <v>2128</v>
      </c>
      <c r="F52" s="1" t="s">
        <v>994</v>
      </c>
      <c r="G52" s="1" t="s">
        <v>994</v>
      </c>
      <c r="H52" s="1" t="s">
        <v>80</v>
      </c>
      <c r="I52" s="1" t="s">
        <v>75</v>
      </c>
      <c r="J52" s="1" t="s">
        <v>644</v>
      </c>
      <c r="K52" s="1" t="s">
        <v>809</v>
      </c>
      <c r="L52" s="1" t="s">
        <v>2378</v>
      </c>
      <c r="M52" s="1"/>
      <c r="N52" s="1" t="s">
        <v>346</v>
      </c>
      <c r="O52" s="1" t="s">
        <v>346</v>
      </c>
      <c r="P52" s="1" t="s">
        <v>80</v>
      </c>
      <c r="Q52" s="42">
        <f t="shared" si="3"/>
        <v>43677</v>
      </c>
      <c r="R52" s="41">
        <v>43677</v>
      </c>
      <c r="S52" s="41">
        <v>43677</v>
      </c>
      <c r="T52" s="43">
        <f t="shared" si="0"/>
        <v>0</v>
      </c>
      <c r="U52" s="44">
        <f t="shared" si="4"/>
        <v>0</v>
      </c>
      <c r="V52" s="45" t="s">
        <v>97</v>
      </c>
      <c r="W52" s="1" t="s">
        <v>2030</v>
      </c>
      <c r="X52" s="1" t="s">
        <v>2107</v>
      </c>
      <c r="Y52" s="1" t="s">
        <v>2129</v>
      </c>
      <c r="Z52" s="1" t="s">
        <v>416</v>
      </c>
      <c r="AA52" s="1"/>
      <c r="AB52" s="1" t="s">
        <v>2566</v>
      </c>
    </row>
    <row r="53" spans="1:28" ht="409.5" x14ac:dyDescent="0.25">
      <c r="A53" s="34" t="str">
        <f t="shared" si="1"/>
        <v>3. J.</v>
      </c>
      <c r="B53" s="34" t="str">
        <f t="shared" si="2"/>
        <v>31.7</v>
      </c>
      <c r="C53" s="1">
        <v>48</v>
      </c>
      <c r="D53" s="41">
        <v>43677</v>
      </c>
      <c r="E53" s="1" t="s">
        <v>2128</v>
      </c>
      <c r="F53" s="1" t="s">
        <v>2028</v>
      </c>
      <c r="G53" s="1" t="s">
        <v>2029</v>
      </c>
      <c r="H53" s="1" t="s">
        <v>80</v>
      </c>
      <c r="I53" s="1" t="s">
        <v>75</v>
      </c>
      <c r="J53" s="1" t="s">
        <v>644</v>
      </c>
      <c r="K53" s="1" t="s">
        <v>809</v>
      </c>
      <c r="L53" s="1" t="s">
        <v>2378</v>
      </c>
      <c r="M53" s="1"/>
      <c r="N53" s="1" t="s">
        <v>346</v>
      </c>
      <c r="O53" s="1" t="s">
        <v>346</v>
      </c>
      <c r="P53" s="1" t="s">
        <v>80</v>
      </c>
      <c r="Q53" s="42">
        <f t="shared" si="3"/>
        <v>43677</v>
      </c>
      <c r="R53" s="41">
        <v>43677</v>
      </c>
      <c r="S53" s="41">
        <v>43677</v>
      </c>
      <c r="T53" s="43">
        <f t="shared" si="0"/>
        <v>0</v>
      </c>
      <c r="U53" s="44">
        <f t="shared" si="4"/>
        <v>0</v>
      </c>
      <c r="V53" s="45" t="s">
        <v>97</v>
      </c>
      <c r="W53" s="1" t="s">
        <v>2030</v>
      </c>
      <c r="X53" s="1" t="s">
        <v>2031</v>
      </c>
      <c r="Y53" s="1" t="s">
        <v>2130</v>
      </c>
      <c r="Z53" s="1" t="s">
        <v>429</v>
      </c>
      <c r="AA53" s="1"/>
      <c r="AB53" s="1" t="s">
        <v>2566</v>
      </c>
    </row>
    <row r="54" spans="1:28" ht="213.75" x14ac:dyDescent="0.25">
      <c r="A54" s="34" t="str">
        <f t="shared" si="1"/>
        <v>1. E.</v>
      </c>
      <c r="B54" s="34" t="str">
        <f t="shared" si="2"/>
        <v>31.7</v>
      </c>
      <c r="C54" s="1">
        <v>49</v>
      </c>
      <c r="D54" s="41">
        <v>43677</v>
      </c>
      <c r="E54" s="1" t="s">
        <v>2131</v>
      </c>
      <c r="F54" s="1" t="s">
        <v>2051</v>
      </c>
      <c r="G54" s="1" t="s">
        <v>2571</v>
      </c>
      <c r="H54" s="1">
        <v>16</v>
      </c>
      <c r="I54" s="1" t="s">
        <v>75</v>
      </c>
      <c r="J54" s="1" t="s">
        <v>104</v>
      </c>
      <c r="K54" s="1" t="s">
        <v>105</v>
      </c>
      <c r="L54" s="1" t="s">
        <v>106</v>
      </c>
      <c r="M54" s="1"/>
      <c r="N54" s="1" t="s">
        <v>346</v>
      </c>
      <c r="O54" s="1" t="s">
        <v>346</v>
      </c>
      <c r="P54" s="1" t="s">
        <v>80</v>
      </c>
      <c r="Q54" s="42">
        <f t="shared" si="3"/>
        <v>43677</v>
      </c>
      <c r="R54" s="41">
        <v>43677</v>
      </c>
      <c r="S54" s="41">
        <v>43677</v>
      </c>
      <c r="T54" s="43">
        <f t="shared" si="0"/>
        <v>0</v>
      </c>
      <c r="U54" s="44">
        <f t="shared" si="4"/>
        <v>0</v>
      </c>
      <c r="V54" s="45" t="s">
        <v>97</v>
      </c>
      <c r="W54" s="1" t="s">
        <v>2030</v>
      </c>
      <c r="X54" s="1" t="s">
        <v>2107</v>
      </c>
      <c r="Y54" s="1" t="s">
        <v>2572</v>
      </c>
      <c r="Z54" s="1"/>
      <c r="AA54" s="1" t="s">
        <v>80</v>
      </c>
      <c r="AB54" s="1" t="s">
        <v>2566</v>
      </c>
    </row>
    <row r="55" spans="1:28" ht="315" x14ac:dyDescent="0.25">
      <c r="A55" s="34" t="str">
        <f t="shared" si="1"/>
        <v>5. O.</v>
      </c>
      <c r="B55" s="34" t="str">
        <f t="shared" si="2"/>
        <v>31.7</v>
      </c>
      <c r="C55" s="1">
        <v>50</v>
      </c>
      <c r="D55" s="41">
        <v>43677</v>
      </c>
      <c r="E55" s="1" t="s">
        <v>2128</v>
      </c>
      <c r="F55" s="1" t="s">
        <v>2028</v>
      </c>
      <c r="G55" s="1" t="s">
        <v>2550</v>
      </c>
      <c r="H55" s="1">
        <v>1</v>
      </c>
      <c r="I55" s="1" t="s">
        <v>75</v>
      </c>
      <c r="J55" s="1" t="s">
        <v>521</v>
      </c>
      <c r="K55" s="1" t="s">
        <v>522</v>
      </c>
      <c r="L55" s="1" t="s">
        <v>692</v>
      </c>
      <c r="M55" s="1"/>
      <c r="N55" s="1" t="s">
        <v>346</v>
      </c>
      <c r="O55" s="1" t="s">
        <v>346</v>
      </c>
      <c r="P55" s="1" t="s">
        <v>80</v>
      </c>
      <c r="Q55" s="42">
        <f t="shared" si="3"/>
        <v>43677</v>
      </c>
      <c r="R55" s="41">
        <v>43677</v>
      </c>
      <c r="S55" s="41">
        <v>43677</v>
      </c>
      <c r="T55" s="43">
        <f t="shared" si="0"/>
        <v>0</v>
      </c>
      <c r="U55" s="44">
        <f t="shared" si="4"/>
        <v>0</v>
      </c>
      <c r="V55" s="45" t="s">
        <v>97</v>
      </c>
      <c r="W55" s="1" t="s">
        <v>2030</v>
      </c>
      <c r="X55" s="1" t="s">
        <v>2097</v>
      </c>
      <c r="Y55" s="1" t="s">
        <v>2132</v>
      </c>
      <c r="Z55" s="1"/>
      <c r="AA55" s="1" t="s">
        <v>80</v>
      </c>
      <c r="AB55" s="1" t="s">
        <v>2566</v>
      </c>
    </row>
    <row r="56" spans="1:28" ht="409.5" x14ac:dyDescent="0.25">
      <c r="A56" s="34" t="str">
        <f t="shared" si="1"/>
        <v>1. F.</v>
      </c>
      <c r="B56" s="34" t="str">
        <f t="shared" si="2"/>
        <v>21.8</v>
      </c>
      <c r="C56" s="1">
        <v>51</v>
      </c>
      <c r="D56" s="41">
        <v>43677</v>
      </c>
      <c r="E56" s="1" t="s">
        <v>2133</v>
      </c>
      <c r="F56" s="1" t="s">
        <v>2028</v>
      </c>
      <c r="G56" s="1" t="s">
        <v>2573</v>
      </c>
      <c r="H56" s="1">
        <v>16</v>
      </c>
      <c r="I56" s="1" t="s">
        <v>75</v>
      </c>
      <c r="J56" s="1" t="s">
        <v>104</v>
      </c>
      <c r="K56" s="1" t="s">
        <v>105</v>
      </c>
      <c r="L56" s="1" t="s">
        <v>78</v>
      </c>
      <c r="M56" s="1" t="s">
        <v>2370</v>
      </c>
      <c r="N56" s="1" t="s">
        <v>95</v>
      </c>
      <c r="O56" s="1" t="s">
        <v>346</v>
      </c>
      <c r="P56" s="1" t="s">
        <v>2134</v>
      </c>
      <c r="Q56" s="42">
        <f t="shared" si="3"/>
        <v>43677</v>
      </c>
      <c r="R56" s="41">
        <v>43698</v>
      </c>
      <c r="S56" s="41">
        <v>43704</v>
      </c>
      <c r="T56" s="43">
        <f t="shared" si="0"/>
        <v>21</v>
      </c>
      <c r="U56" s="44">
        <f t="shared" si="4"/>
        <v>27</v>
      </c>
      <c r="V56" s="45" t="s">
        <v>97</v>
      </c>
      <c r="W56" s="1" t="s">
        <v>2030</v>
      </c>
      <c r="X56" s="1" t="s">
        <v>2569</v>
      </c>
      <c r="Y56" s="1" t="s">
        <v>2574</v>
      </c>
      <c r="Z56" s="1"/>
      <c r="AA56" s="1" t="s">
        <v>80</v>
      </c>
      <c r="AB56" s="1" t="s">
        <v>2566</v>
      </c>
    </row>
    <row r="57" spans="1:28" x14ac:dyDescent="0.25">
      <c r="A57" s="34" t="str">
        <f t="shared" si="1"/>
        <v xml:space="preserve"> </v>
      </c>
      <c r="B57" s="34" t="str">
        <f t="shared" si="2"/>
        <v/>
      </c>
      <c r="C57" s="1">
        <v>52</v>
      </c>
      <c r="D57" s="41"/>
      <c r="E57" s="1"/>
      <c r="F57" s="1"/>
      <c r="G57" s="1"/>
      <c r="H57" s="1"/>
      <c r="I57" s="1"/>
      <c r="J57" s="1"/>
      <c r="K57" s="1"/>
      <c r="L57" s="1"/>
      <c r="M57" s="1"/>
      <c r="N57" s="1"/>
      <c r="O57" s="1"/>
      <c r="P57" s="42" t="str">
        <f t="shared" ref="P57:P70" si="5">+IF(D57&lt;&gt;"",D57,"")</f>
        <v/>
      </c>
      <c r="Q57" s="41"/>
      <c r="R57" s="41"/>
      <c r="S57" s="43" t="str">
        <f t="shared" ref="S57:S70" si="6">IF(P57&lt;&gt;"",_xlfn.DAYS(Q57,P57),"")</f>
        <v/>
      </c>
      <c r="T57" s="44" t="str">
        <f t="shared" ref="T57:T70" si="7">IF(P57&lt;&gt;"",_xlfn.DAYS(R57,P57),"")</f>
        <v/>
      </c>
      <c r="U57" s="45"/>
      <c r="V57" s="1"/>
      <c r="W57" s="1"/>
      <c r="X57" s="1"/>
      <c r="Y57" s="1"/>
      <c r="Z57" s="1"/>
      <c r="AA57" s="46"/>
    </row>
    <row r="58" spans="1:28" x14ac:dyDescent="0.25">
      <c r="A58" s="34" t="str">
        <f t="shared" si="1"/>
        <v xml:space="preserve"> </v>
      </c>
      <c r="B58" s="34" t="str">
        <f t="shared" si="2"/>
        <v/>
      </c>
      <c r="C58" s="1">
        <v>53</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8" x14ac:dyDescent="0.25">
      <c r="A59" s="34" t="str">
        <f t="shared" si="1"/>
        <v xml:space="preserve"> </v>
      </c>
      <c r="B59" s="34" t="str">
        <f t="shared" si="2"/>
        <v/>
      </c>
      <c r="C59" s="1">
        <v>54</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8" x14ac:dyDescent="0.25">
      <c r="A60" s="34" t="str">
        <f t="shared" si="1"/>
        <v xml:space="preserve"> </v>
      </c>
      <c r="B60" s="34" t="str">
        <f t="shared" si="2"/>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8" x14ac:dyDescent="0.25">
      <c r="A61" s="34" t="str">
        <f t="shared" si="1"/>
        <v xml:space="preserve"> </v>
      </c>
      <c r="B61" s="34" t="str">
        <f t="shared" si="2"/>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8" x14ac:dyDescent="0.25">
      <c r="A62" s="34" t="str">
        <f t="shared" si="1"/>
        <v xml:space="preserve"> </v>
      </c>
      <c r="B62" s="34" t="str">
        <f t="shared" si="2"/>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8" x14ac:dyDescent="0.25">
      <c r="A63" s="34" t="str">
        <f t="shared" si="1"/>
        <v xml:space="preserve"> </v>
      </c>
      <c r="B63" s="34" t="str">
        <f t="shared" si="2"/>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8" x14ac:dyDescent="0.25">
      <c r="A64" s="34" t="str">
        <f t="shared" si="1"/>
        <v xml:space="preserve"> </v>
      </c>
      <c r="B64" s="34" t="str">
        <f t="shared" si="2"/>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57:T203">
    <cfRule type="cellIs" dxfId="59" priority="18" operator="greaterThan">
      <formula>S57</formula>
    </cfRule>
  </conditionalFormatting>
  <conditionalFormatting sqref="T57:T203">
    <cfRule type="cellIs" dxfId="58" priority="17" operator="lessThan">
      <formula>S57</formula>
    </cfRule>
  </conditionalFormatting>
  <conditionalFormatting sqref="T57:T203">
    <cfRule type="cellIs" dxfId="57" priority="16" operator="equal">
      <formula>S57</formula>
    </cfRule>
  </conditionalFormatting>
  <conditionalFormatting sqref="U6:U56">
    <cfRule type="cellIs" dxfId="56" priority="6" operator="greaterThan">
      <formula>T6</formula>
    </cfRule>
  </conditionalFormatting>
  <conditionalFormatting sqref="U6:U56">
    <cfRule type="cellIs" dxfId="55" priority="5" operator="lessThan">
      <formula>T6</formula>
    </cfRule>
  </conditionalFormatting>
  <conditionalFormatting sqref="U6:U56">
    <cfRule type="cellIs" dxfId="54"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3" operator="equal" id="{36FFE78E-3F63-4F64-B9D3-42E83C855344}">
            <xm:f>'C:\Users\Lenovo\Documents\procedimiento de participacion\[PM06-PR04-F02.xlsx]LD'!#REF!</xm:f>
            <x14:dxf>
              <font>
                <color rgb="FF9C6500"/>
              </font>
              <fill>
                <patternFill>
                  <bgColor rgb="FFFFEB9C"/>
                </patternFill>
              </fill>
            </x14:dxf>
          </x14:cfRule>
          <x14:cfRule type="cellIs" priority="14" operator="equal" id="{1218B291-7224-48D0-885A-C0559335048E}">
            <xm:f>'C:\Users\Lenovo\Documents\procedimiento de participacion\[PM06-PR04-F02.xlsx]LD'!#REF!</xm:f>
            <x14:dxf>
              <font>
                <color rgb="FF9C0006"/>
              </font>
              <fill>
                <patternFill>
                  <bgColor rgb="FFFFC7CE"/>
                </patternFill>
              </fill>
            </x14:dxf>
          </x14:cfRule>
          <x14:cfRule type="cellIs" priority="15" operator="equal" id="{2D7841B8-C7A3-4364-92CC-FAC2DC81A95C}">
            <xm:f>'C:\Users\Lenovo\Documents\procedimiento de participacion\[PM06-PR04-F02.xlsx]LD'!#REF!</xm:f>
            <x14:dxf>
              <font>
                <color rgb="FF006100"/>
              </font>
              <fill>
                <patternFill>
                  <bgColor rgb="FFC6EFCE"/>
                </patternFill>
              </fill>
            </x14:dxf>
          </x14:cfRule>
          <xm:sqref>U57:U203</xm:sqref>
        </x14:conditionalFormatting>
        <x14:conditionalFormatting xmlns:xm="http://schemas.microsoft.com/office/excel/2006/main">
          <x14:cfRule type="cellIs" priority="1" operator="equal" id="{B56E2D11-CBB6-4E48-998C-4E4F4795C301}">
            <xm:f>'\\storage_Admin\CentrosLocalesMovilidad\2019\POA\SEPTIEMBRE\16. PUENTE ARANDA\[FRL16.xlsx]LD'!#REF!</xm:f>
            <x14:dxf>
              <font>
                <color rgb="FF9C6500"/>
              </font>
              <fill>
                <patternFill>
                  <bgColor rgb="FFFFEB9C"/>
                </patternFill>
              </fill>
            </x14:dxf>
          </x14:cfRule>
          <x14:cfRule type="cellIs" priority="2" operator="equal" id="{8473AE51-488A-45A9-A097-BF5C14D0923B}">
            <xm:f>'\\storage_Admin\CentrosLocalesMovilidad\2019\POA\SEPTIEMBRE\16. PUENTE ARANDA\[FRL16.xlsx]LD'!#REF!</xm:f>
            <x14:dxf>
              <font>
                <color rgb="FF9C0006"/>
              </font>
              <fill>
                <patternFill>
                  <bgColor rgb="FFFFC7CE"/>
                </patternFill>
              </fill>
            </x14:dxf>
          </x14:cfRule>
          <x14:cfRule type="cellIs" priority="3" operator="equal" id="{FFC0BC8F-F611-41F5-852F-DCA7C61E0CAB}">
            <xm:f>'\\storage_Admin\CentrosLocalesMovilidad\2019\POA\SEPTIEMBRE\16. PUENTE ARANDA\[FRL16.xlsx]LD'!#REF!</xm:f>
            <x14:dxf>
              <font>
                <color rgb="FF006100"/>
              </font>
              <fill>
                <patternFill>
                  <bgColor rgb="FFC6EFCE"/>
                </patternFill>
              </fill>
            </x14:dxf>
          </x14:cfRule>
          <xm:sqref>V6:V56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F57:F203</xm:sqref>
        </x14:dataValidation>
        <x14:dataValidation type="list" allowBlank="1" showInputMessage="1" showErrorMessage="1">
          <x14:formula1>
            <xm:f>'C:\Users\Lenovo\Documents\procedimiento de participacion\[PM06-PR04-F02.xlsx]LD'!#REF!</xm:f>
          </x14:formula1>
          <xm:sqref>I57:N203 Y57:Y203 U57:U203</xm:sqref>
        </x14:dataValidation>
        <x14:dataValidation type="list" allowBlank="1" showInputMessage="1" showErrorMessage="1">
          <x14:formula1>
            <xm:f>'\\storage_Admin\CentrosLocalesMovilidad\2019\POA\SEPTIEMBRE\16. PUENTE ARANDA\[FRL16.xlsx]LD'!#REF!</xm:f>
          </x14:formula1>
          <xm:sqref>M6:M56</xm:sqref>
        </x14:dataValidation>
        <x14:dataValidation type="list" allowBlank="1" showInputMessage="1" showErrorMessage="1">
          <x14:formula1>
            <xm:f>'\\storage_Admin\CentrosLocalesMovilidad\2019\POA\SEPTIEMBRE\16. PUENTE ARANDA\[FRL16.xlsx]LD'!#REF!</xm:f>
          </x14:formula1>
          <xm:sqref>F6:F56</xm:sqref>
        </x14:dataValidation>
        <x14:dataValidation type="list" allowBlank="1" showInputMessage="1" showErrorMessage="1">
          <x14:formula1>
            <xm:f>'\\storage_Admin\CentrosLocalesMovilidad\2019\POA\SEPTIEMBRE\16. PUENTE ARANDA\[FRL16.xlsx]LD'!#REF!</xm:f>
          </x14:formula1>
          <xm:sqref>L6:L56</xm:sqref>
        </x14:dataValidation>
        <x14:dataValidation type="list" allowBlank="1" showInputMessage="1" showErrorMessage="1">
          <x14:formula1>
            <xm:f>'\\storage_Admin\CentrosLocalesMovilidad\2019\POA\SEPTIEMBRE\16. PUENTE ARANDA\[FRL16.xlsx]LD'!#REF!</xm:f>
          </x14:formula1>
          <xm:sqref>Z6:Z56</xm:sqref>
        </x14:dataValidation>
        <x14:dataValidation type="list" allowBlank="1" showInputMessage="1" showErrorMessage="1">
          <x14:formula1>
            <xm:f>'\\storage_Admin\CentrosLocalesMovilidad\2019\POA\SEPTIEMBRE\16. PUENTE ARANDA\[FRL16.xlsx]LD'!#REF!</xm:f>
          </x14:formula1>
          <xm:sqref>N6:O56</xm:sqref>
        </x14:dataValidation>
        <x14:dataValidation type="list" allowBlank="1" showInputMessage="1" showErrorMessage="1">
          <x14:formula1>
            <xm:f>'\\storage_Admin\CentrosLocalesMovilidad\2019\POA\SEPTIEMBRE\16. PUENTE ARANDA\[FRL16.xlsx]LD'!#REF!</xm:f>
          </x14:formula1>
          <xm:sqref>K6:K56</xm:sqref>
        </x14:dataValidation>
        <x14:dataValidation type="list" allowBlank="1" showInputMessage="1" showErrorMessage="1">
          <x14:formula1>
            <xm:f>'\\storage_Admin\CentrosLocalesMovilidad\2019\POA\SEPTIEMBRE\16. PUENTE ARANDA\[FRL16.xlsx]LD'!#REF!</xm:f>
          </x14:formula1>
          <xm:sqref>J6:J56</xm:sqref>
        </x14:dataValidation>
        <x14:dataValidation type="list" allowBlank="1" showInputMessage="1" showErrorMessage="1">
          <x14:formula1>
            <xm:f>'\\storage_Admin\CentrosLocalesMovilidad\2019\POA\SEPTIEMBRE\16. PUENTE ARANDA\[FRL16.xlsx]LD'!#REF!</xm:f>
          </x14:formula1>
          <xm:sqref>V6:V56</xm:sqref>
        </x14:dataValidation>
        <x14:dataValidation type="list" allowBlank="1" showInputMessage="1" showErrorMessage="1">
          <x14:formula1>
            <xm:f>'\\storage_Admin\CentrosLocalesMovilidad\2019\POA\SEPTIEMBRE\16. PUENTE ARANDA\[FRL16.xlsx]LD'!#REF!</xm:f>
          </x14:formula1>
          <xm:sqref>I6:I56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S1" workbookViewId="0">
      <selection activeCell="AC6" sqref="AC6"/>
    </sheetView>
  </sheetViews>
  <sheetFormatPr baseColWidth="10" defaultRowHeight="15" x14ac:dyDescent="0.25"/>
  <cols>
    <col min="1" max="1" width="0" hidden="1" customWidth="1"/>
    <col min="2" max="2" width="8.28515625" hidden="1" customWidth="1"/>
    <col min="18" max="18" width="31.5703125" customWidth="1"/>
    <col min="29" max="29" width="32.42578125" bestFit="1" customWidth="1"/>
    <col min="30" max="30" width="22.42578125" customWidth="1"/>
    <col min="31" max="31" width="12.5703125" customWidth="1"/>
    <col min="32" max="32" width="11" customWidth="1"/>
    <col min="33" max="33"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31" ht="409.5" x14ac:dyDescent="0.25">
      <c r="A6" s="34" t="str">
        <f>+CONCATENATE(LEFT(K6,2)," ",LEFT(L6,2))</f>
        <v>3. J.</v>
      </c>
      <c r="B6" s="34" t="str">
        <f>IF(R6&lt;&gt;"",CONCATENATE(DAY(R6),".",MONTH(R6)),"")</f>
        <v>3.7</v>
      </c>
      <c r="C6" s="1">
        <v>1</v>
      </c>
      <c r="D6" s="41">
        <v>43649</v>
      </c>
      <c r="E6" s="1" t="s">
        <v>2135</v>
      </c>
      <c r="F6" s="1" t="s">
        <v>1634</v>
      </c>
      <c r="G6" s="1" t="s">
        <v>42</v>
      </c>
      <c r="H6" s="1">
        <v>0</v>
      </c>
      <c r="I6" s="1" t="s">
        <v>611</v>
      </c>
      <c r="J6" s="1" t="s">
        <v>644</v>
      </c>
      <c r="K6" s="1" t="s">
        <v>809</v>
      </c>
      <c r="L6" s="1" t="s">
        <v>2378</v>
      </c>
      <c r="M6" s="47"/>
      <c r="N6" s="1" t="s">
        <v>346</v>
      </c>
      <c r="O6" s="1" t="s">
        <v>346</v>
      </c>
      <c r="P6" s="1" t="s">
        <v>80</v>
      </c>
      <c r="Q6" s="42">
        <f>+IF(D6&lt;&gt;"",D6,"")</f>
        <v>43649</v>
      </c>
      <c r="R6" s="41">
        <v>43649</v>
      </c>
      <c r="S6" s="41">
        <v>43649</v>
      </c>
      <c r="T6" s="43">
        <f t="shared" ref="T6:T70" si="0">IF(Q6&lt;&gt;"",_xlfn.DAYS(R6,Q6),"")</f>
        <v>0</v>
      </c>
      <c r="U6" s="44">
        <f>IF(Q6&lt;&gt;"",_xlfn.DAYS(S6,Q6),"")</f>
        <v>0</v>
      </c>
      <c r="V6" s="45" t="s">
        <v>97</v>
      </c>
      <c r="W6" s="1" t="s">
        <v>98</v>
      </c>
      <c r="X6" s="1" t="s">
        <v>2136</v>
      </c>
      <c r="Y6" s="1" t="s">
        <v>2137</v>
      </c>
      <c r="Z6" s="1" t="s">
        <v>416</v>
      </c>
      <c r="AA6" s="1" t="s">
        <v>2577</v>
      </c>
      <c r="AB6" s="1" t="s">
        <v>2578</v>
      </c>
      <c r="AC6" s="58" t="s">
        <v>2490</v>
      </c>
      <c r="AD6" s="58" t="s">
        <v>2489</v>
      </c>
    </row>
    <row r="7" spans="1:31" ht="409.5" x14ac:dyDescent="0.25">
      <c r="A7" s="34" t="str">
        <f t="shared" ref="A7:A70" si="1">+CONCATENATE(LEFT(K7,2)," ",LEFT(L7,2))</f>
        <v>3. J.</v>
      </c>
      <c r="B7" s="34" t="str">
        <f t="shared" ref="B7:B70" si="2">IF(R7&lt;&gt;"",CONCATENATE(DAY(R7),".",MONTH(R7)),"")</f>
        <v>3.7</v>
      </c>
      <c r="C7" s="1">
        <v>2</v>
      </c>
      <c r="D7" s="41">
        <v>43649</v>
      </c>
      <c r="E7" s="1" t="s">
        <v>2138</v>
      </c>
      <c r="F7" s="1" t="s">
        <v>512</v>
      </c>
      <c r="G7" s="1" t="s">
        <v>1779</v>
      </c>
      <c r="H7" s="1">
        <v>0</v>
      </c>
      <c r="I7" s="1" t="s">
        <v>611</v>
      </c>
      <c r="J7" s="1" t="s">
        <v>644</v>
      </c>
      <c r="K7" s="1" t="s">
        <v>809</v>
      </c>
      <c r="L7" s="1" t="s">
        <v>2378</v>
      </c>
      <c r="M7" s="47"/>
      <c r="N7" s="1" t="s">
        <v>346</v>
      </c>
      <c r="O7" s="1" t="s">
        <v>346</v>
      </c>
      <c r="P7" s="1" t="s">
        <v>80</v>
      </c>
      <c r="Q7" s="42">
        <f t="shared" ref="Q7:Q70" si="3">+IF(D7&lt;&gt;"",D7,"")</f>
        <v>43649</v>
      </c>
      <c r="R7" s="41">
        <v>43649</v>
      </c>
      <c r="S7" s="41">
        <v>43649</v>
      </c>
      <c r="T7" s="43">
        <f t="shared" si="0"/>
        <v>0</v>
      </c>
      <c r="U7" s="44">
        <f t="shared" ref="U7:U70" si="4">IF(Q7&lt;&gt;"",_xlfn.DAYS(S7,Q7),"")</f>
        <v>0</v>
      </c>
      <c r="V7" s="45" t="s">
        <v>97</v>
      </c>
      <c r="W7" s="1" t="s">
        <v>98</v>
      </c>
      <c r="X7" s="1" t="s">
        <v>2136</v>
      </c>
      <c r="Y7" s="1" t="s">
        <v>2139</v>
      </c>
      <c r="Z7" s="1" t="s">
        <v>353</v>
      </c>
      <c r="AA7" s="1" t="s">
        <v>2140</v>
      </c>
      <c r="AB7" s="1" t="s">
        <v>2578</v>
      </c>
      <c r="AC7" s="58" t="s">
        <v>2478</v>
      </c>
      <c r="AD7" t="s">
        <v>97</v>
      </c>
      <c r="AE7" t="s">
        <v>2477</v>
      </c>
    </row>
    <row r="8" spans="1:31" ht="409.5" x14ac:dyDescent="0.25">
      <c r="A8" s="34" t="str">
        <f t="shared" si="1"/>
        <v>3. J.</v>
      </c>
      <c r="B8" s="34" t="str">
        <f t="shared" si="2"/>
        <v>4.7</v>
      </c>
      <c r="C8" s="1">
        <v>3</v>
      </c>
      <c r="D8" s="41">
        <v>43650</v>
      </c>
      <c r="E8" s="1" t="s">
        <v>2141</v>
      </c>
      <c r="F8" s="1" t="s">
        <v>208</v>
      </c>
      <c r="G8" s="1" t="s">
        <v>2579</v>
      </c>
      <c r="H8" s="1">
        <v>0</v>
      </c>
      <c r="I8" s="1" t="s">
        <v>611</v>
      </c>
      <c r="J8" s="1" t="s">
        <v>644</v>
      </c>
      <c r="K8" s="1" t="s">
        <v>809</v>
      </c>
      <c r="L8" s="1" t="s">
        <v>2378</v>
      </c>
      <c r="M8" s="47"/>
      <c r="N8" s="1" t="s">
        <v>346</v>
      </c>
      <c r="O8" s="1" t="s">
        <v>346</v>
      </c>
      <c r="P8" s="1" t="s">
        <v>80</v>
      </c>
      <c r="Q8" s="42">
        <f t="shared" si="3"/>
        <v>43650</v>
      </c>
      <c r="R8" s="41">
        <v>43650</v>
      </c>
      <c r="S8" s="41">
        <v>43650</v>
      </c>
      <c r="T8" s="43">
        <f t="shared" si="0"/>
        <v>0</v>
      </c>
      <c r="U8" s="44">
        <f t="shared" si="4"/>
        <v>0</v>
      </c>
      <c r="V8" s="45" t="s">
        <v>97</v>
      </c>
      <c r="W8" s="1" t="s">
        <v>98</v>
      </c>
      <c r="X8" s="1" t="s">
        <v>2136</v>
      </c>
      <c r="Y8" s="1" t="s">
        <v>2142</v>
      </c>
      <c r="Z8" s="1" t="s">
        <v>434</v>
      </c>
      <c r="AA8" s="1" t="s">
        <v>2143</v>
      </c>
      <c r="AB8" s="1" t="s">
        <v>2578</v>
      </c>
      <c r="AC8" s="32" t="s">
        <v>2370</v>
      </c>
      <c r="AD8" s="31">
        <v>4</v>
      </c>
      <c r="AE8" s="31">
        <v>4</v>
      </c>
    </row>
    <row r="9" spans="1:31" ht="191.25" x14ac:dyDescent="0.25">
      <c r="A9" s="34" t="str">
        <f t="shared" si="1"/>
        <v>1. F.</v>
      </c>
      <c r="B9" s="34" t="str">
        <f t="shared" si="2"/>
        <v>4.7</v>
      </c>
      <c r="C9" s="1">
        <v>4</v>
      </c>
      <c r="D9" s="41">
        <v>43650</v>
      </c>
      <c r="E9" s="1" t="s">
        <v>2138</v>
      </c>
      <c r="F9" s="1" t="s">
        <v>512</v>
      </c>
      <c r="G9" s="1" t="s">
        <v>1779</v>
      </c>
      <c r="H9" s="1">
        <v>0</v>
      </c>
      <c r="I9" s="1" t="s">
        <v>611</v>
      </c>
      <c r="J9" s="1" t="s">
        <v>104</v>
      </c>
      <c r="K9" s="1" t="s">
        <v>105</v>
      </c>
      <c r="L9" s="1" t="s">
        <v>2501</v>
      </c>
      <c r="M9" s="47"/>
      <c r="N9" s="1" t="s">
        <v>346</v>
      </c>
      <c r="O9" s="1" t="s">
        <v>346</v>
      </c>
      <c r="P9" s="1" t="s">
        <v>80</v>
      </c>
      <c r="Q9" s="42">
        <f t="shared" si="3"/>
        <v>43650</v>
      </c>
      <c r="R9" s="41">
        <v>43650</v>
      </c>
      <c r="S9" s="41">
        <v>43650</v>
      </c>
      <c r="T9" s="43">
        <f t="shared" si="0"/>
        <v>0</v>
      </c>
      <c r="U9" s="44">
        <f t="shared" si="4"/>
        <v>0</v>
      </c>
      <c r="V9" s="45" t="s">
        <v>97</v>
      </c>
      <c r="W9" s="1" t="s">
        <v>98</v>
      </c>
      <c r="X9" s="1" t="s">
        <v>2580</v>
      </c>
      <c r="Y9" s="1" t="s">
        <v>2144</v>
      </c>
      <c r="Z9" s="1"/>
      <c r="AA9" s="1" t="s">
        <v>80</v>
      </c>
      <c r="AB9" s="1" t="s">
        <v>2581</v>
      </c>
      <c r="AC9" s="32" t="s">
        <v>2371</v>
      </c>
      <c r="AD9" s="31">
        <v>1</v>
      </c>
      <c r="AE9" s="31">
        <v>1</v>
      </c>
    </row>
    <row r="10" spans="1:31" ht="191.25" x14ac:dyDescent="0.25">
      <c r="A10" s="34" t="str">
        <f t="shared" si="1"/>
        <v>1. F.</v>
      </c>
      <c r="B10" s="34" t="str">
        <f t="shared" si="2"/>
        <v>4.7</v>
      </c>
      <c r="C10" s="1">
        <v>5</v>
      </c>
      <c r="D10" s="41">
        <v>43650</v>
      </c>
      <c r="E10" s="1" t="s">
        <v>2145</v>
      </c>
      <c r="F10" s="1" t="s">
        <v>512</v>
      </c>
      <c r="G10" s="1" t="s">
        <v>2146</v>
      </c>
      <c r="H10" s="1">
        <v>0</v>
      </c>
      <c r="I10" s="1" t="s">
        <v>611</v>
      </c>
      <c r="J10" s="1" t="s">
        <v>104</v>
      </c>
      <c r="K10" s="1" t="s">
        <v>105</v>
      </c>
      <c r="L10" s="1" t="s">
        <v>2501</v>
      </c>
      <c r="M10" s="47"/>
      <c r="N10" s="1" t="s">
        <v>346</v>
      </c>
      <c r="O10" s="1" t="s">
        <v>346</v>
      </c>
      <c r="P10" s="1" t="s">
        <v>80</v>
      </c>
      <c r="Q10" s="42">
        <f t="shared" si="3"/>
        <v>43650</v>
      </c>
      <c r="R10" s="41">
        <v>43650</v>
      </c>
      <c r="S10" s="41">
        <v>43650</v>
      </c>
      <c r="T10" s="43">
        <f t="shared" si="0"/>
        <v>0</v>
      </c>
      <c r="U10" s="44">
        <f t="shared" si="4"/>
        <v>0</v>
      </c>
      <c r="V10" s="45" t="s">
        <v>97</v>
      </c>
      <c r="W10" s="1" t="s">
        <v>98</v>
      </c>
      <c r="X10" s="1" t="s">
        <v>2580</v>
      </c>
      <c r="Y10" s="1" t="s">
        <v>2144</v>
      </c>
      <c r="Z10" s="1"/>
      <c r="AA10" s="1" t="s">
        <v>80</v>
      </c>
      <c r="AB10" s="1" t="s">
        <v>2581</v>
      </c>
      <c r="AC10" s="32" t="s">
        <v>2477</v>
      </c>
      <c r="AD10" s="31">
        <v>5</v>
      </c>
      <c r="AE10" s="31">
        <v>5</v>
      </c>
    </row>
    <row r="11" spans="1:31" ht="191.25" x14ac:dyDescent="0.25">
      <c r="A11" s="34" t="str">
        <f t="shared" si="1"/>
        <v>1. F.</v>
      </c>
      <c r="B11" s="34" t="str">
        <f t="shared" si="2"/>
        <v>4.7</v>
      </c>
      <c r="C11" s="1">
        <v>6</v>
      </c>
      <c r="D11" s="41">
        <v>43650</v>
      </c>
      <c r="E11" s="1" t="s">
        <v>2148</v>
      </c>
      <c r="F11" s="1" t="s">
        <v>512</v>
      </c>
      <c r="G11" s="1" t="s">
        <v>577</v>
      </c>
      <c r="H11" s="1">
        <v>0</v>
      </c>
      <c r="I11" s="1" t="s">
        <v>611</v>
      </c>
      <c r="J11" s="1" t="s">
        <v>104</v>
      </c>
      <c r="K11" s="1" t="s">
        <v>105</v>
      </c>
      <c r="L11" s="1" t="s">
        <v>2501</v>
      </c>
      <c r="M11" s="47"/>
      <c r="N11" s="1" t="s">
        <v>346</v>
      </c>
      <c r="O11" s="1" t="s">
        <v>346</v>
      </c>
      <c r="P11" s="1" t="s">
        <v>80</v>
      </c>
      <c r="Q11" s="42">
        <f t="shared" si="3"/>
        <v>43650</v>
      </c>
      <c r="R11" s="41">
        <v>43650</v>
      </c>
      <c r="S11" s="41">
        <v>43650</v>
      </c>
      <c r="T11" s="43">
        <f t="shared" si="0"/>
        <v>0</v>
      </c>
      <c r="U11" s="44">
        <f t="shared" si="4"/>
        <v>0</v>
      </c>
      <c r="V11" s="45" t="s">
        <v>97</v>
      </c>
      <c r="W11" s="1" t="s">
        <v>98</v>
      </c>
      <c r="X11" s="1" t="s">
        <v>2580</v>
      </c>
      <c r="Y11" s="1" t="s">
        <v>2144</v>
      </c>
      <c r="Z11" s="1"/>
      <c r="AA11" s="1" t="s">
        <v>80</v>
      </c>
      <c r="AB11" s="1" t="s">
        <v>2581</v>
      </c>
    </row>
    <row r="12" spans="1:31" ht="191.25" x14ac:dyDescent="0.25">
      <c r="A12" s="34" t="str">
        <f t="shared" si="1"/>
        <v>1. F.</v>
      </c>
      <c r="B12" s="34" t="str">
        <f t="shared" si="2"/>
        <v>4.7</v>
      </c>
      <c r="C12" s="1">
        <v>7</v>
      </c>
      <c r="D12" s="41">
        <v>43650</v>
      </c>
      <c r="E12" s="1" t="s">
        <v>2149</v>
      </c>
      <c r="F12" s="1" t="s">
        <v>512</v>
      </c>
      <c r="G12" s="1" t="s">
        <v>1287</v>
      </c>
      <c r="H12" s="1">
        <v>0</v>
      </c>
      <c r="I12" s="1" t="s">
        <v>611</v>
      </c>
      <c r="J12" s="1" t="s">
        <v>104</v>
      </c>
      <c r="K12" s="1" t="s">
        <v>105</v>
      </c>
      <c r="L12" s="1" t="s">
        <v>2501</v>
      </c>
      <c r="M12" s="47"/>
      <c r="N12" s="1" t="s">
        <v>346</v>
      </c>
      <c r="O12" s="1" t="s">
        <v>346</v>
      </c>
      <c r="P12" s="1" t="s">
        <v>80</v>
      </c>
      <c r="Q12" s="42">
        <f t="shared" si="3"/>
        <v>43650</v>
      </c>
      <c r="R12" s="41">
        <v>43650</v>
      </c>
      <c r="S12" s="41">
        <v>43650</v>
      </c>
      <c r="T12" s="43">
        <f t="shared" si="0"/>
        <v>0</v>
      </c>
      <c r="U12" s="44">
        <f t="shared" si="4"/>
        <v>0</v>
      </c>
      <c r="V12" s="45" t="s">
        <v>97</v>
      </c>
      <c r="W12" s="1" t="s">
        <v>98</v>
      </c>
      <c r="X12" s="1" t="s">
        <v>2582</v>
      </c>
      <c r="Y12" s="1" t="s">
        <v>2144</v>
      </c>
      <c r="Z12" s="1"/>
      <c r="AA12" s="1" t="s">
        <v>80</v>
      </c>
      <c r="AB12" s="1" t="s">
        <v>2581</v>
      </c>
    </row>
    <row r="13" spans="1:31" ht="191.25" x14ac:dyDescent="0.25">
      <c r="A13" s="34" t="str">
        <f t="shared" si="1"/>
        <v>1. F.</v>
      </c>
      <c r="B13" s="34" t="str">
        <f t="shared" si="2"/>
        <v>4.7</v>
      </c>
      <c r="C13" s="1">
        <v>8</v>
      </c>
      <c r="D13" s="41">
        <v>43650</v>
      </c>
      <c r="E13" s="1" t="s">
        <v>2150</v>
      </c>
      <c r="F13" s="1" t="s">
        <v>512</v>
      </c>
      <c r="G13" s="1" t="s">
        <v>2151</v>
      </c>
      <c r="H13" s="1">
        <v>0</v>
      </c>
      <c r="I13" s="1" t="s">
        <v>611</v>
      </c>
      <c r="J13" s="1" t="s">
        <v>104</v>
      </c>
      <c r="K13" s="1" t="s">
        <v>105</v>
      </c>
      <c r="L13" s="1" t="s">
        <v>2501</v>
      </c>
      <c r="M13" s="47"/>
      <c r="N13" s="1" t="s">
        <v>346</v>
      </c>
      <c r="O13" s="1" t="s">
        <v>346</v>
      </c>
      <c r="P13" s="1" t="s">
        <v>80</v>
      </c>
      <c r="Q13" s="42">
        <f t="shared" si="3"/>
        <v>43650</v>
      </c>
      <c r="R13" s="41">
        <v>43650</v>
      </c>
      <c r="S13" s="41">
        <v>43650</v>
      </c>
      <c r="T13" s="43">
        <f t="shared" si="0"/>
        <v>0</v>
      </c>
      <c r="U13" s="44">
        <f t="shared" si="4"/>
        <v>0</v>
      </c>
      <c r="V13" s="45" t="s">
        <v>97</v>
      </c>
      <c r="W13" s="1" t="s">
        <v>98</v>
      </c>
      <c r="X13" s="1" t="s">
        <v>2582</v>
      </c>
      <c r="Y13" s="1" t="s">
        <v>2144</v>
      </c>
      <c r="Z13" s="1"/>
      <c r="AA13" s="1" t="s">
        <v>80</v>
      </c>
      <c r="AB13" s="1" t="s">
        <v>2581</v>
      </c>
    </row>
    <row r="14" spans="1:31" ht="371.25" x14ac:dyDescent="0.25">
      <c r="A14" s="34" t="str">
        <f t="shared" si="1"/>
        <v>1. E.</v>
      </c>
      <c r="B14" s="34" t="str">
        <f t="shared" si="2"/>
        <v>4.7</v>
      </c>
      <c r="C14" s="1">
        <v>9</v>
      </c>
      <c r="D14" s="41">
        <v>43650</v>
      </c>
      <c r="E14" s="1" t="s">
        <v>2152</v>
      </c>
      <c r="F14" s="1" t="s">
        <v>512</v>
      </c>
      <c r="G14" s="1" t="s">
        <v>2146</v>
      </c>
      <c r="H14" s="1">
        <v>15</v>
      </c>
      <c r="I14" s="1" t="s">
        <v>611</v>
      </c>
      <c r="J14" s="1" t="s">
        <v>104</v>
      </c>
      <c r="K14" s="1" t="s">
        <v>105</v>
      </c>
      <c r="L14" s="1" t="s">
        <v>2421</v>
      </c>
      <c r="M14" s="47"/>
      <c r="N14" s="1" t="s">
        <v>346</v>
      </c>
      <c r="O14" s="1" t="s">
        <v>346</v>
      </c>
      <c r="P14" s="1" t="s">
        <v>80</v>
      </c>
      <c r="Q14" s="42">
        <f t="shared" si="3"/>
        <v>43650</v>
      </c>
      <c r="R14" s="41">
        <v>43650</v>
      </c>
      <c r="S14" s="41">
        <v>43650</v>
      </c>
      <c r="T14" s="43">
        <f t="shared" si="0"/>
        <v>0</v>
      </c>
      <c r="U14" s="44">
        <f t="shared" si="4"/>
        <v>0</v>
      </c>
      <c r="V14" s="45" t="s">
        <v>97</v>
      </c>
      <c r="W14" s="1" t="s">
        <v>98</v>
      </c>
      <c r="X14" s="1" t="s">
        <v>2136</v>
      </c>
      <c r="Y14" s="1" t="s">
        <v>2153</v>
      </c>
      <c r="Z14" s="1"/>
      <c r="AA14" s="1" t="s">
        <v>80</v>
      </c>
      <c r="AB14" s="1" t="s">
        <v>2581</v>
      </c>
    </row>
    <row r="15" spans="1:31" ht="409.5" x14ac:dyDescent="0.25">
      <c r="A15" s="34" t="str">
        <f t="shared" si="1"/>
        <v>1. F.</v>
      </c>
      <c r="B15" s="34" t="str">
        <f t="shared" si="2"/>
        <v>5.7</v>
      </c>
      <c r="C15" s="1">
        <v>10</v>
      </c>
      <c r="D15" s="41">
        <v>43651</v>
      </c>
      <c r="E15" s="1" t="s">
        <v>2150</v>
      </c>
      <c r="F15" s="1" t="s">
        <v>512</v>
      </c>
      <c r="G15" s="1" t="s">
        <v>2151</v>
      </c>
      <c r="H15" s="1">
        <v>0</v>
      </c>
      <c r="I15" s="1" t="s">
        <v>611</v>
      </c>
      <c r="J15" s="1" t="s">
        <v>104</v>
      </c>
      <c r="K15" s="1" t="s">
        <v>105</v>
      </c>
      <c r="L15" s="1" t="s">
        <v>2501</v>
      </c>
      <c r="M15" s="47"/>
      <c r="N15" s="1" t="s">
        <v>346</v>
      </c>
      <c r="O15" s="1" t="s">
        <v>346</v>
      </c>
      <c r="P15" s="1" t="s">
        <v>80</v>
      </c>
      <c r="Q15" s="42">
        <f t="shared" si="3"/>
        <v>43651</v>
      </c>
      <c r="R15" s="41">
        <v>43651</v>
      </c>
      <c r="S15" s="41">
        <v>43651</v>
      </c>
      <c r="T15" s="43">
        <f t="shared" si="0"/>
        <v>0</v>
      </c>
      <c r="U15" s="44">
        <f t="shared" si="4"/>
        <v>0</v>
      </c>
      <c r="V15" s="45" t="s">
        <v>97</v>
      </c>
      <c r="W15" s="1" t="s">
        <v>98</v>
      </c>
      <c r="X15" s="1" t="s">
        <v>2582</v>
      </c>
      <c r="Y15" s="1" t="s">
        <v>2583</v>
      </c>
      <c r="Z15" s="1"/>
      <c r="AA15" s="1" t="s">
        <v>80</v>
      </c>
      <c r="AB15" s="1" t="s">
        <v>2581</v>
      </c>
    </row>
    <row r="16" spans="1:31" ht="409.5" x14ac:dyDescent="0.25">
      <c r="A16" s="34" t="str">
        <f t="shared" si="1"/>
        <v>1. F.</v>
      </c>
      <c r="B16" s="34" t="str">
        <f t="shared" si="2"/>
        <v>5.7</v>
      </c>
      <c r="C16" s="1">
        <v>11</v>
      </c>
      <c r="D16" s="41">
        <v>43651</v>
      </c>
      <c r="E16" s="1" t="s">
        <v>2149</v>
      </c>
      <c r="F16" s="1" t="s">
        <v>512</v>
      </c>
      <c r="G16" s="1" t="s">
        <v>1287</v>
      </c>
      <c r="H16" s="1">
        <v>0</v>
      </c>
      <c r="I16" s="1" t="s">
        <v>611</v>
      </c>
      <c r="J16" s="1" t="s">
        <v>104</v>
      </c>
      <c r="K16" s="1" t="s">
        <v>105</v>
      </c>
      <c r="L16" s="1" t="s">
        <v>2501</v>
      </c>
      <c r="M16" s="47"/>
      <c r="N16" s="1" t="s">
        <v>346</v>
      </c>
      <c r="O16" s="1" t="s">
        <v>346</v>
      </c>
      <c r="P16" s="1" t="s">
        <v>80</v>
      </c>
      <c r="Q16" s="42">
        <f t="shared" si="3"/>
        <v>43651</v>
      </c>
      <c r="R16" s="41">
        <v>43651</v>
      </c>
      <c r="S16" s="41">
        <v>43651</v>
      </c>
      <c r="T16" s="43">
        <f t="shared" si="0"/>
        <v>0</v>
      </c>
      <c r="U16" s="44">
        <f t="shared" si="4"/>
        <v>0</v>
      </c>
      <c r="V16" s="45" t="s">
        <v>97</v>
      </c>
      <c r="W16" s="1" t="s">
        <v>98</v>
      </c>
      <c r="X16" s="1" t="s">
        <v>2582</v>
      </c>
      <c r="Y16" s="1" t="s">
        <v>2154</v>
      </c>
      <c r="Z16" s="1"/>
      <c r="AA16" s="1" t="s">
        <v>80</v>
      </c>
      <c r="AB16" s="1" t="s">
        <v>2581</v>
      </c>
    </row>
    <row r="17" spans="1:28" ht="409.5" x14ac:dyDescent="0.25">
      <c r="A17" s="34" t="str">
        <f t="shared" si="1"/>
        <v>1. F.</v>
      </c>
      <c r="B17" s="34" t="str">
        <f t="shared" si="2"/>
        <v>5.7</v>
      </c>
      <c r="C17" s="1">
        <v>12</v>
      </c>
      <c r="D17" s="41">
        <v>43651</v>
      </c>
      <c r="E17" s="1" t="s">
        <v>2148</v>
      </c>
      <c r="F17" s="1" t="s">
        <v>512</v>
      </c>
      <c r="G17" s="1" t="s">
        <v>577</v>
      </c>
      <c r="H17" s="1">
        <v>0</v>
      </c>
      <c r="I17" s="1" t="s">
        <v>611</v>
      </c>
      <c r="J17" s="1" t="s">
        <v>104</v>
      </c>
      <c r="K17" s="1" t="s">
        <v>105</v>
      </c>
      <c r="L17" s="1" t="s">
        <v>2501</v>
      </c>
      <c r="M17" s="47"/>
      <c r="N17" s="1" t="s">
        <v>346</v>
      </c>
      <c r="O17" s="1" t="s">
        <v>346</v>
      </c>
      <c r="P17" s="1" t="s">
        <v>80</v>
      </c>
      <c r="Q17" s="42">
        <f t="shared" si="3"/>
        <v>43651</v>
      </c>
      <c r="R17" s="41">
        <v>43651</v>
      </c>
      <c r="S17" s="41">
        <v>43651</v>
      </c>
      <c r="T17" s="43">
        <f t="shared" si="0"/>
        <v>0</v>
      </c>
      <c r="U17" s="44">
        <f t="shared" si="4"/>
        <v>0</v>
      </c>
      <c r="V17" s="45" t="s">
        <v>97</v>
      </c>
      <c r="W17" s="1" t="s">
        <v>98</v>
      </c>
      <c r="X17" s="1" t="s">
        <v>2582</v>
      </c>
      <c r="Y17" s="1" t="s">
        <v>2154</v>
      </c>
      <c r="Z17" s="1"/>
      <c r="AA17" s="1" t="s">
        <v>80</v>
      </c>
      <c r="AB17" s="1" t="s">
        <v>2581</v>
      </c>
    </row>
    <row r="18" spans="1:28" ht="409.5" x14ac:dyDescent="0.25">
      <c r="A18" s="34" t="str">
        <f t="shared" si="1"/>
        <v>1. F.</v>
      </c>
      <c r="B18" s="34" t="str">
        <f t="shared" si="2"/>
        <v>5.7</v>
      </c>
      <c r="C18" s="1">
        <v>13</v>
      </c>
      <c r="D18" s="41">
        <v>43651</v>
      </c>
      <c r="E18" s="1" t="s">
        <v>2145</v>
      </c>
      <c r="F18" s="1" t="s">
        <v>512</v>
      </c>
      <c r="G18" s="1" t="s">
        <v>2146</v>
      </c>
      <c r="H18" s="1">
        <v>0</v>
      </c>
      <c r="I18" s="1" t="s">
        <v>611</v>
      </c>
      <c r="J18" s="1" t="s">
        <v>104</v>
      </c>
      <c r="K18" s="1" t="s">
        <v>105</v>
      </c>
      <c r="L18" s="1" t="s">
        <v>2501</v>
      </c>
      <c r="M18" s="47"/>
      <c r="N18" s="1" t="s">
        <v>346</v>
      </c>
      <c r="O18" s="1" t="s">
        <v>346</v>
      </c>
      <c r="P18" s="1" t="s">
        <v>80</v>
      </c>
      <c r="Q18" s="42">
        <f t="shared" si="3"/>
        <v>43651</v>
      </c>
      <c r="R18" s="41">
        <v>43651</v>
      </c>
      <c r="S18" s="41">
        <v>43651</v>
      </c>
      <c r="T18" s="43">
        <f t="shared" si="0"/>
        <v>0</v>
      </c>
      <c r="U18" s="44">
        <f t="shared" si="4"/>
        <v>0</v>
      </c>
      <c r="V18" s="45" t="s">
        <v>97</v>
      </c>
      <c r="W18" s="1" t="s">
        <v>98</v>
      </c>
      <c r="X18" s="1" t="s">
        <v>2582</v>
      </c>
      <c r="Y18" s="1" t="s">
        <v>2154</v>
      </c>
      <c r="Z18" s="1"/>
      <c r="AA18" s="1" t="s">
        <v>80</v>
      </c>
      <c r="AB18" s="1" t="s">
        <v>2581</v>
      </c>
    </row>
    <row r="19" spans="1:28" ht="409.5" x14ac:dyDescent="0.25">
      <c r="A19" s="34" t="str">
        <f t="shared" si="1"/>
        <v>1. F.</v>
      </c>
      <c r="B19" s="34" t="str">
        <f t="shared" si="2"/>
        <v>5.7</v>
      </c>
      <c r="C19" s="1">
        <v>14</v>
      </c>
      <c r="D19" s="41">
        <v>43651</v>
      </c>
      <c r="E19" s="1" t="s">
        <v>2138</v>
      </c>
      <c r="F19" s="1" t="s">
        <v>512</v>
      </c>
      <c r="G19" s="1" t="s">
        <v>2140</v>
      </c>
      <c r="H19" s="1">
        <v>0</v>
      </c>
      <c r="I19" s="1" t="s">
        <v>611</v>
      </c>
      <c r="J19" s="1" t="s">
        <v>104</v>
      </c>
      <c r="K19" s="1" t="s">
        <v>105</v>
      </c>
      <c r="L19" s="1" t="s">
        <v>2501</v>
      </c>
      <c r="M19" s="47"/>
      <c r="N19" s="1" t="s">
        <v>346</v>
      </c>
      <c r="O19" s="1" t="s">
        <v>346</v>
      </c>
      <c r="P19" s="1" t="s">
        <v>80</v>
      </c>
      <c r="Q19" s="42">
        <f t="shared" si="3"/>
        <v>43651</v>
      </c>
      <c r="R19" s="41">
        <v>43651</v>
      </c>
      <c r="S19" s="41">
        <v>43651</v>
      </c>
      <c r="T19" s="43">
        <f t="shared" si="0"/>
        <v>0</v>
      </c>
      <c r="U19" s="44">
        <f t="shared" si="4"/>
        <v>0</v>
      </c>
      <c r="V19" s="45" t="s">
        <v>97</v>
      </c>
      <c r="W19" s="1" t="s">
        <v>98</v>
      </c>
      <c r="X19" s="1" t="s">
        <v>2582</v>
      </c>
      <c r="Y19" s="1" t="s">
        <v>2154</v>
      </c>
      <c r="Z19" s="1"/>
      <c r="AA19" s="1" t="s">
        <v>80</v>
      </c>
      <c r="AB19" s="1" t="s">
        <v>2581</v>
      </c>
    </row>
    <row r="20" spans="1:28" ht="409.5" x14ac:dyDescent="0.25">
      <c r="A20" s="34" t="str">
        <f t="shared" si="1"/>
        <v>1. E.</v>
      </c>
      <c r="B20" s="34" t="str">
        <f t="shared" si="2"/>
        <v>5.7</v>
      </c>
      <c r="C20" s="1">
        <v>15</v>
      </c>
      <c r="D20" s="41">
        <v>43651</v>
      </c>
      <c r="E20" s="1" t="s">
        <v>2155</v>
      </c>
      <c r="F20" s="1" t="s">
        <v>512</v>
      </c>
      <c r="G20" s="1" t="s">
        <v>2146</v>
      </c>
      <c r="H20" s="1">
        <v>16</v>
      </c>
      <c r="I20" s="1" t="s">
        <v>611</v>
      </c>
      <c r="J20" s="1" t="s">
        <v>104</v>
      </c>
      <c r="K20" s="1" t="s">
        <v>105</v>
      </c>
      <c r="L20" s="1" t="s">
        <v>2421</v>
      </c>
      <c r="M20" s="47"/>
      <c r="N20" s="1" t="s">
        <v>346</v>
      </c>
      <c r="O20" s="1" t="s">
        <v>346</v>
      </c>
      <c r="P20" s="1" t="s">
        <v>80</v>
      </c>
      <c r="Q20" s="42">
        <f t="shared" si="3"/>
        <v>43651</v>
      </c>
      <c r="R20" s="41">
        <v>43651</v>
      </c>
      <c r="S20" s="41">
        <v>43651</v>
      </c>
      <c r="T20" s="43">
        <f t="shared" si="0"/>
        <v>0</v>
      </c>
      <c r="U20" s="44">
        <f t="shared" si="4"/>
        <v>0</v>
      </c>
      <c r="V20" s="45" t="s">
        <v>97</v>
      </c>
      <c r="W20" s="1" t="s">
        <v>98</v>
      </c>
      <c r="X20" s="1" t="s">
        <v>2136</v>
      </c>
      <c r="Y20" s="1" t="s">
        <v>2156</v>
      </c>
      <c r="Z20" s="1"/>
      <c r="AA20" s="1" t="s">
        <v>80</v>
      </c>
      <c r="AB20" s="1" t="s">
        <v>2581</v>
      </c>
    </row>
    <row r="21" spans="1:28" ht="409.5" x14ac:dyDescent="0.25">
      <c r="A21" s="34" t="str">
        <f t="shared" si="1"/>
        <v>3. J.</v>
      </c>
      <c r="B21" s="34" t="str">
        <f t="shared" si="2"/>
        <v>5.7</v>
      </c>
      <c r="C21" s="1">
        <v>16</v>
      </c>
      <c r="D21" s="41">
        <v>43651</v>
      </c>
      <c r="E21" s="1" t="s">
        <v>2157</v>
      </c>
      <c r="F21" s="1" t="s">
        <v>512</v>
      </c>
      <c r="G21" s="1" t="s">
        <v>2158</v>
      </c>
      <c r="H21" s="1">
        <v>0</v>
      </c>
      <c r="I21" s="1" t="s">
        <v>75</v>
      </c>
      <c r="J21" s="1" t="s">
        <v>644</v>
      </c>
      <c r="K21" s="1" t="s">
        <v>809</v>
      </c>
      <c r="L21" s="1" t="s">
        <v>2378</v>
      </c>
      <c r="M21" s="47"/>
      <c r="N21" s="1" t="s">
        <v>346</v>
      </c>
      <c r="O21" s="1" t="s">
        <v>346</v>
      </c>
      <c r="P21" s="1" t="s">
        <v>80</v>
      </c>
      <c r="Q21" s="42">
        <f t="shared" si="3"/>
        <v>43651</v>
      </c>
      <c r="R21" s="41">
        <v>43651</v>
      </c>
      <c r="S21" s="41">
        <v>43651</v>
      </c>
      <c r="T21" s="43">
        <f t="shared" si="0"/>
        <v>0</v>
      </c>
      <c r="U21" s="44">
        <f t="shared" si="4"/>
        <v>0</v>
      </c>
      <c r="V21" s="45" t="s">
        <v>97</v>
      </c>
      <c r="W21" s="1" t="s">
        <v>98</v>
      </c>
      <c r="X21" s="1" t="s">
        <v>2136</v>
      </c>
      <c r="Y21" s="1" t="s">
        <v>2159</v>
      </c>
      <c r="Z21" s="1" t="s">
        <v>353</v>
      </c>
      <c r="AA21" s="1" t="s">
        <v>2584</v>
      </c>
      <c r="AB21" s="1" t="s">
        <v>2578</v>
      </c>
    </row>
    <row r="22" spans="1:28" ht="303.75" x14ac:dyDescent="0.25">
      <c r="A22" s="34" t="str">
        <f t="shared" si="1"/>
        <v>5. H.</v>
      </c>
      <c r="B22" s="34" t="str">
        <f t="shared" si="2"/>
        <v>26.7</v>
      </c>
      <c r="C22" s="1">
        <v>17</v>
      </c>
      <c r="D22" s="41">
        <v>43651</v>
      </c>
      <c r="E22" s="1" t="s">
        <v>2138</v>
      </c>
      <c r="F22" s="1" t="s">
        <v>512</v>
      </c>
      <c r="G22" s="1" t="s">
        <v>1779</v>
      </c>
      <c r="H22" s="1">
        <v>12</v>
      </c>
      <c r="I22" s="1" t="s">
        <v>75</v>
      </c>
      <c r="J22" s="1" t="s">
        <v>521</v>
      </c>
      <c r="K22" s="1" t="s">
        <v>522</v>
      </c>
      <c r="L22" s="1" t="s">
        <v>2497</v>
      </c>
      <c r="M22" s="47" t="s">
        <v>2370</v>
      </c>
      <c r="N22" s="1" t="s">
        <v>95</v>
      </c>
      <c r="O22" s="1" t="s">
        <v>346</v>
      </c>
      <c r="P22" s="1" t="s">
        <v>2585</v>
      </c>
      <c r="Q22" s="42">
        <f t="shared" si="3"/>
        <v>43651</v>
      </c>
      <c r="R22" s="41">
        <v>43672</v>
      </c>
      <c r="S22" s="41">
        <v>43657</v>
      </c>
      <c r="T22" s="43">
        <f t="shared" si="0"/>
        <v>21</v>
      </c>
      <c r="U22" s="44">
        <f t="shared" si="4"/>
        <v>6</v>
      </c>
      <c r="V22" s="45" t="s">
        <v>97</v>
      </c>
      <c r="W22" s="1" t="s">
        <v>98</v>
      </c>
      <c r="X22" s="1" t="s">
        <v>2136</v>
      </c>
      <c r="Y22" s="1" t="s">
        <v>2160</v>
      </c>
      <c r="Z22" s="1"/>
      <c r="AA22" s="1" t="s">
        <v>80</v>
      </c>
      <c r="AB22" s="1" t="s">
        <v>2578</v>
      </c>
    </row>
    <row r="23" spans="1:28" ht="337.5" x14ac:dyDescent="0.25">
      <c r="A23" s="34" t="str">
        <f t="shared" si="1"/>
        <v>5. H.</v>
      </c>
      <c r="B23" s="34" t="str">
        <f t="shared" si="2"/>
        <v>30.7</v>
      </c>
      <c r="C23" s="1">
        <v>18</v>
      </c>
      <c r="D23" s="41">
        <v>43655</v>
      </c>
      <c r="E23" s="1" t="s">
        <v>2161</v>
      </c>
      <c r="F23" s="1" t="s">
        <v>512</v>
      </c>
      <c r="G23" s="1" t="s">
        <v>2146</v>
      </c>
      <c r="H23" s="1">
        <v>5</v>
      </c>
      <c r="I23" s="1" t="s">
        <v>75</v>
      </c>
      <c r="J23" s="1" t="s">
        <v>521</v>
      </c>
      <c r="K23" s="1" t="s">
        <v>522</v>
      </c>
      <c r="L23" s="1" t="s">
        <v>2497</v>
      </c>
      <c r="M23" s="47" t="s">
        <v>2371</v>
      </c>
      <c r="N23" s="1" t="s">
        <v>95</v>
      </c>
      <c r="O23" s="1" t="s">
        <v>346</v>
      </c>
      <c r="P23" s="1" t="s">
        <v>2162</v>
      </c>
      <c r="Q23" s="42">
        <f t="shared" si="3"/>
        <v>43655</v>
      </c>
      <c r="R23" s="41">
        <v>43676</v>
      </c>
      <c r="S23" s="41">
        <v>43663</v>
      </c>
      <c r="T23" s="43">
        <f t="shared" si="0"/>
        <v>21</v>
      </c>
      <c r="U23" s="44">
        <f t="shared" si="4"/>
        <v>8</v>
      </c>
      <c r="V23" s="45" t="s">
        <v>97</v>
      </c>
      <c r="W23" s="1" t="s">
        <v>98</v>
      </c>
      <c r="X23" s="1" t="s">
        <v>2163</v>
      </c>
      <c r="Y23" s="1" t="s">
        <v>2164</v>
      </c>
      <c r="Z23" s="1"/>
      <c r="AA23" s="1" t="s">
        <v>80</v>
      </c>
      <c r="AB23" s="1" t="s">
        <v>2586</v>
      </c>
    </row>
    <row r="24" spans="1:28" ht="258.75" x14ac:dyDescent="0.25">
      <c r="A24" s="34" t="str">
        <f t="shared" si="1"/>
        <v>1. E.</v>
      </c>
      <c r="B24" s="34" t="str">
        <f t="shared" si="2"/>
        <v>9.7</v>
      </c>
      <c r="C24" s="1">
        <v>19</v>
      </c>
      <c r="D24" s="41">
        <v>43655</v>
      </c>
      <c r="E24" s="1" t="s">
        <v>2165</v>
      </c>
      <c r="F24" s="1" t="s">
        <v>512</v>
      </c>
      <c r="G24" s="1" t="s">
        <v>2587</v>
      </c>
      <c r="H24" s="1">
        <v>16</v>
      </c>
      <c r="I24" s="1" t="s">
        <v>611</v>
      </c>
      <c r="J24" s="1" t="s">
        <v>104</v>
      </c>
      <c r="K24" s="1" t="s">
        <v>105</v>
      </c>
      <c r="L24" s="1" t="s">
        <v>2421</v>
      </c>
      <c r="M24" s="47"/>
      <c r="N24" s="1" t="s">
        <v>346</v>
      </c>
      <c r="O24" s="1" t="s">
        <v>346</v>
      </c>
      <c r="P24" s="1" t="s">
        <v>80</v>
      </c>
      <c r="Q24" s="42">
        <f t="shared" si="3"/>
        <v>43655</v>
      </c>
      <c r="R24" s="41">
        <v>43655</v>
      </c>
      <c r="S24" s="41">
        <v>43655</v>
      </c>
      <c r="T24" s="43">
        <f t="shared" si="0"/>
        <v>0</v>
      </c>
      <c r="U24" s="44">
        <f t="shared" si="4"/>
        <v>0</v>
      </c>
      <c r="V24" s="45" t="s">
        <v>97</v>
      </c>
      <c r="W24" s="1" t="s">
        <v>98</v>
      </c>
      <c r="X24" s="1" t="s">
        <v>2136</v>
      </c>
      <c r="Y24" s="1" t="s">
        <v>2166</v>
      </c>
      <c r="Z24" s="1"/>
      <c r="AA24" s="1" t="s">
        <v>80</v>
      </c>
      <c r="AB24" s="1" t="s">
        <v>2581</v>
      </c>
    </row>
    <row r="25" spans="1:28" ht="409.5" x14ac:dyDescent="0.25">
      <c r="A25" s="34" t="str">
        <f t="shared" si="1"/>
        <v>5. H.</v>
      </c>
      <c r="B25" s="34" t="str">
        <f t="shared" si="2"/>
        <v>9.7</v>
      </c>
      <c r="C25" s="1">
        <v>20</v>
      </c>
      <c r="D25" s="41">
        <v>43655</v>
      </c>
      <c r="E25" s="1" t="s">
        <v>2167</v>
      </c>
      <c r="F25" s="1" t="s">
        <v>512</v>
      </c>
      <c r="G25" s="1" t="s">
        <v>2158</v>
      </c>
      <c r="H25" s="1">
        <v>1</v>
      </c>
      <c r="I25" s="1" t="s">
        <v>611</v>
      </c>
      <c r="J25" s="1" t="s">
        <v>521</v>
      </c>
      <c r="K25" s="1" t="s">
        <v>522</v>
      </c>
      <c r="L25" s="1" t="s">
        <v>2497</v>
      </c>
      <c r="M25" s="47"/>
      <c r="N25" s="1" t="s">
        <v>346</v>
      </c>
      <c r="O25" s="1" t="s">
        <v>346</v>
      </c>
      <c r="P25" s="1" t="s">
        <v>80</v>
      </c>
      <c r="Q25" s="42">
        <f t="shared" si="3"/>
        <v>43655</v>
      </c>
      <c r="R25" s="41">
        <v>43655</v>
      </c>
      <c r="S25" s="41">
        <v>43655</v>
      </c>
      <c r="T25" s="43">
        <f t="shared" si="0"/>
        <v>0</v>
      </c>
      <c r="U25" s="44">
        <f t="shared" si="4"/>
        <v>0</v>
      </c>
      <c r="V25" s="45" t="s">
        <v>97</v>
      </c>
      <c r="W25" s="1" t="s">
        <v>98</v>
      </c>
      <c r="X25" s="1" t="s">
        <v>2136</v>
      </c>
      <c r="Y25" s="1" t="s">
        <v>2588</v>
      </c>
      <c r="Z25" s="1"/>
      <c r="AA25" s="1" t="s">
        <v>80</v>
      </c>
      <c r="AB25" s="1" t="s">
        <v>2586</v>
      </c>
    </row>
    <row r="26" spans="1:28" ht="409.5" x14ac:dyDescent="0.25">
      <c r="A26" s="34" t="str">
        <f t="shared" si="1"/>
        <v>1. E.</v>
      </c>
      <c r="B26" s="34" t="str">
        <f t="shared" si="2"/>
        <v>9.7</v>
      </c>
      <c r="C26" s="1">
        <v>21</v>
      </c>
      <c r="D26" s="41">
        <v>43655</v>
      </c>
      <c r="E26" s="1" t="s">
        <v>2155</v>
      </c>
      <c r="F26" s="1" t="s">
        <v>512</v>
      </c>
      <c r="G26" s="1" t="s">
        <v>2146</v>
      </c>
      <c r="H26" s="1">
        <v>16</v>
      </c>
      <c r="I26" s="1" t="s">
        <v>611</v>
      </c>
      <c r="J26" s="1" t="s">
        <v>104</v>
      </c>
      <c r="K26" s="1" t="s">
        <v>105</v>
      </c>
      <c r="L26" s="1" t="s">
        <v>2421</v>
      </c>
      <c r="M26" s="47"/>
      <c r="N26" s="1" t="s">
        <v>346</v>
      </c>
      <c r="O26" s="1" t="s">
        <v>346</v>
      </c>
      <c r="P26" s="1" t="s">
        <v>80</v>
      </c>
      <c r="Q26" s="42">
        <f t="shared" si="3"/>
        <v>43655</v>
      </c>
      <c r="R26" s="41">
        <v>43655</v>
      </c>
      <c r="S26" s="41">
        <v>43655</v>
      </c>
      <c r="T26" s="43">
        <f t="shared" si="0"/>
        <v>0</v>
      </c>
      <c r="U26" s="44">
        <f t="shared" si="4"/>
        <v>0</v>
      </c>
      <c r="V26" s="45" t="s">
        <v>97</v>
      </c>
      <c r="W26" s="1" t="s">
        <v>98</v>
      </c>
      <c r="X26" s="1" t="s">
        <v>2136</v>
      </c>
      <c r="Y26" s="1" t="s">
        <v>2168</v>
      </c>
      <c r="Z26" s="1"/>
      <c r="AA26" s="1" t="s">
        <v>80</v>
      </c>
      <c r="AB26" s="1" t="s">
        <v>2581</v>
      </c>
    </row>
    <row r="27" spans="1:28" ht="409.5" x14ac:dyDescent="0.25">
      <c r="A27" s="34" t="str">
        <f t="shared" si="1"/>
        <v>1. E.</v>
      </c>
      <c r="B27" s="34" t="str">
        <f t="shared" si="2"/>
        <v>9.7</v>
      </c>
      <c r="C27" s="1">
        <v>22</v>
      </c>
      <c r="D27" s="41">
        <v>43655</v>
      </c>
      <c r="E27" s="1" t="s">
        <v>2155</v>
      </c>
      <c r="F27" s="1" t="s">
        <v>512</v>
      </c>
      <c r="G27" s="1" t="s">
        <v>2146</v>
      </c>
      <c r="H27" s="1">
        <v>16</v>
      </c>
      <c r="I27" s="1" t="s">
        <v>611</v>
      </c>
      <c r="J27" s="1" t="s">
        <v>104</v>
      </c>
      <c r="K27" s="1" t="s">
        <v>105</v>
      </c>
      <c r="L27" s="1" t="s">
        <v>2421</v>
      </c>
      <c r="M27" s="47"/>
      <c r="N27" s="1" t="s">
        <v>346</v>
      </c>
      <c r="O27" s="1" t="s">
        <v>346</v>
      </c>
      <c r="P27" s="1" t="s">
        <v>80</v>
      </c>
      <c r="Q27" s="42">
        <f t="shared" si="3"/>
        <v>43655</v>
      </c>
      <c r="R27" s="41">
        <v>43655</v>
      </c>
      <c r="S27" s="41">
        <v>43655</v>
      </c>
      <c r="T27" s="43">
        <f t="shared" si="0"/>
        <v>0</v>
      </c>
      <c r="U27" s="44">
        <f t="shared" si="4"/>
        <v>0</v>
      </c>
      <c r="V27" s="45" t="s">
        <v>97</v>
      </c>
      <c r="W27" s="1" t="s">
        <v>98</v>
      </c>
      <c r="X27" s="1" t="s">
        <v>2136</v>
      </c>
      <c r="Y27" s="1" t="s">
        <v>2589</v>
      </c>
      <c r="Z27" s="1"/>
      <c r="AA27" s="1" t="s">
        <v>80</v>
      </c>
      <c r="AB27" s="1" t="s">
        <v>2590</v>
      </c>
    </row>
    <row r="28" spans="1:28" ht="409.5" x14ac:dyDescent="0.25">
      <c r="A28" s="34" t="str">
        <f t="shared" si="1"/>
        <v>5. H.</v>
      </c>
      <c r="B28" s="34" t="str">
        <f t="shared" si="2"/>
        <v>9.7</v>
      </c>
      <c r="C28" s="1">
        <v>23</v>
      </c>
      <c r="D28" s="41">
        <v>43655</v>
      </c>
      <c r="E28" s="1" t="s">
        <v>2169</v>
      </c>
      <c r="F28" s="1" t="s">
        <v>512</v>
      </c>
      <c r="G28" s="1" t="s">
        <v>2170</v>
      </c>
      <c r="H28" s="1">
        <v>2</v>
      </c>
      <c r="I28" s="1" t="s">
        <v>75</v>
      </c>
      <c r="J28" s="1" t="s">
        <v>521</v>
      </c>
      <c r="K28" s="1" t="s">
        <v>522</v>
      </c>
      <c r="L28" s="1" t="s">
        <v>2497</v>
      </c>
      <c r="M28" s="47"/>
      <c r="N28" s="1" t="s">
        <v>346</v>
      </c>
      <c r="O28" s="1" t="s">
        <v>346</v>
      </c>
      <c r="P28" s="1" t="s">
        <v>80</v>
      </c>
      <c r="Q28" s="42">
        <f t="shared" si="3"/>
        <v>43655</v>
      </c>
      <c r="R28" s="41">
        <v>43655</v>
      </c>
      <c r="S28" s="41">
        <v>43655</v>
      </c>
      <c r="T28" s="43">
        <f t="shared" si="0"/>
        <v>0</v>
      </c>
      <c r="U28" s="44">
        <f t="shared" si="4"/>
        <v>0</v>
      </c>
      <c r="V28" s="45" t="s">
        <v>97</v>
      </c>
      <c r="W28" s="1" t="s">
        <v>98</v>
      </c>
      <c r="X28" s="1" t="s">
        <v>2136</v>
      </c>
      <c r="Y28" s="1" t="s">
        <v>2591</v>
      </c>
      <c r="Z28" s="1"/>
      <c r="AA28" s="1" t="s">
        <v>80</v>
      </c>
      <c r="AB28" s="1" t="s">
        <v>2592</v>
      </c>
    </row>
    <row r="29" spans="1:28" ht="409.5" x14ac:dyDescent="0.25">
      <c r="A29" s="34" t="str">
        <f t="shared" si="1"/>
        <v>3. J.</v>
      </c>
      <c r="B29" s="34" t="str">
        <f t="shared" si="2"/>
        <v>10.7</v>
      </c>
      <c r="C29" s="1">
        <v>24</v>
      </c>
      <c r="D29" s="41">
        <v>43656</v>
      </c>
      <c r="E29" s="1" t="s">
        <v>2171</v>
      </c>
      <c r="F29" s="1" t="s">
        <v>512</v>
      </c>
      <c r="G29" s="1" t="s">
        <v>2579</v>
      </c>
      <c r="H29" s="1">
        <v>0</v>
      </c>
      <c r="I29" s="1" t="s">
        <v>611</v>
      </c>
      <c r="J29" s="1" t="s">
        <v>644</v>
      </c>
      <c r="K29" s="1" t="s">
        <v>809</v>
      </c>
      <c r="L29" s="1" t="s">
        <v>2378</v>
      </c>
      <c r="M29" s="47"/>
      <c r="N29" s="1" t="s">
        <v>346</v>
      </c>
      <c r="O29" s="1" t="s">
        <v>346</v>
      </c>
      <c r="P29" s="1" t="s">
        <v>80</v>
      </c>
      <c r="Q29" s="42">
        <f t="shared" si="3"/>
        <v>43656</v>
      </c>
      <c r="R29" s="41">
        <v>43656</v>
      </c>
      <c r="S29" s="41">
        <v>43656</v>
      </c>
      <c r="T29" s="43">
        <f t="shared" si="0"/>
        <v>0</v>
      </c>
      <c r="U29" s="44">
        <f t="shared" si="4"/>
        <v>0</v>
      </c>
      <c r="V29" s="45" t="s">
        <v>97</v>
      </c>
      <c r="W29" s="1" t="s">
        <v>98</v>
      </c>
      <c r="X29" s="1" t="s">
        <v>2136</v>
      </c>
      <c r="Y29" s="1" t="s">
        <v>2172</v>
      </c>
      <c r="Z29" s="1" t="s">
        <v>353</v>
      </c>
      <c r="AA29" s="1" t="s">
        <v>2173</v>
      </c>
      <c r="AB29" s="1" t="s">
        <v>2593</v>
      </c>
    </row>
    <row r="30" spans="1:28" ht="409.5" x14ac:dyDescent="0.25">
      <c r="A30" s="34" t="str">
        <f t="shared" si="1"/>
        <v>3. J.</v>
      </c>
      <c r="B30" s="34" t="str">
        <f t="shared" si="2"/>
        <v>10.7</v>
      </c>
      <c r="C30" s="1">
        <v>25</v>
      </c>
      <c r="D30" s="41">
        <v>43656</v>
      </c>
      <c r="E30" s="1" t="s">
        <v>2174</v>
      </c>
      <c r="F30" s="1" t="s">
        <v>512</v>
      </c>
      <c r="G30" s="1" t="s">
        <v>2146</v>
      </c>
      <c r="H30" s="1">
        <v>0</v>
      </c>
      <c r="I30" s="1" t="s">
        <v>611</v>
      </c>
      <c r="J30" s="1" t="s">
        <v>644</v>
      </c>
      <c r="K30" s="1" t="s">
        <v>809</v>
      </c>
      <c r="L30" s="1" t="s">
        <v>2378</v>
      </c>
      <c r="M30" s="47"/>
      <c r="N30" s="1" t="s">
        <v>346</v>
      </c>
      <c r="O30" s="1" t="s">
        <v>346</v>
      </c>
      <c r="P30" s="1" t="s">
        <v>80</v>
      </c>
      <c r="Q30" s="42">
        <f t="shared" si="3"/>
        <v>43656</v>
      </c>
      <c r="R30" s="41">
        <v>43656</v>
      </c>
      <c r="S30" s="41">
        <v>43656</v>
      </c>
      <c r="T30" s="43">
        <f t="shared" si="0"/>
        <v>0</v>
      </c>
      <c r="U30" s="44">
        <f t="shared" si="4"/>
        <v>0</v>
      </c>
      <c r="V30" s="45" t="s">
        <v>97</v>
      </c>
      <c r="W30" s="1" t="s">
        <v>98</v>
      </c>
      <c r="X30" s="1" t="s">
        <v>2136</v>
      </c>
      <c r="Y30" s="1" t="s">
        <v>2175</v>
      </c>
      <c r="Z30" s="1" t="s">
        <v>429</v>
      </c>
      <c r="AA30" s="1" t="s">
        <v>2594</v>
      </c>
      <c r="AB30" s="1" t="s">
        <v>2593</v>
      </c>
    </row>
    <row r="31" spans="1:28" ht="270" x14ac:dyDescent="0.25">
      <c r="A31" s="34" t="str">
        <f t="shared" si="1"/>
        <v>1. E.</v>
      </c>
      <c r="B31" s="34" t="str">
        <f t="shared" si="2"/>
        <v>10.7</v>
      </c>
      <c r="C31" s="1">
        <v>26</v>
      </c>
      <c r="D31" s="41">
        <v>43656</v>
      </c>
      <c r="E31" s="1" t="s">
        <v>2176</v>
      </c>
      <c r="F31" s="1" t="s">
        <v>512</v>
      </c>
      <c r="G31" s="1" t="s">
        <v>2158</v>
      </c>
      <c r="H31" s="1">
        <v>16</v>
      </c>
      <c r="I31" s="1" t="s">
        <v>611</v>
      </c>
      <c r="J31" s="1" t="s">
        <v>104</v>
      </c>
      <c r="K31" s="1" t="s">
        <v>105</v>
      </c>
      <c r="L31" s="1" t="s">
        <v>2421</v>
      </c>
      <c r="M31" s="47"/>
      <c r="N31" s="1" t="s">
        <v>346</v>
      </c>
      <c r="O31" s="1" t="s">
        <v>346</v>
      </c>
      <c r="P31" s="1" t="s">
        <v>80</v>
      </c>
      <c r="Q31" s="42">
        <f t="shared" si="3"/>
        <v>43656</v>
      </c>
      <c r="R31" s="41">
        <v>43656</v>
      </c>
      <c r="S31" s="41">
        <v>43656</v>
      </c>
      <c r="T31" s="43">
        <f t="shared" si="0"/>
        <v>0</v>
      </c>
      <c r="U31" s="44">
        <f t="shared" si="4"/>
        <v>0</v>
      </c>
      <c r="V31" s="45" t="s">
        <v>97</v>
      </c>
      <c r="W31" s="1" t="s">
        <v>98</v>
      </c>
      <c r="X31" s="1" t="s">
        <v>2136</v>
      </c>
      <c r="Y31" s="1" t="s">
        <v>2177</v>
      </c>
      <c r="Z31" s="1"/>
      <c r="AA31" s="1" t="s">
        <v>80</v>
      </c>
      <c r="AB31" s="1" t="s">
        <v>2581</v>
      </c>
    </row>
    <row r="32" spans="1:28" ht="213.75" x14ac:dyDescent="0.25">
      <c r="A32" s="34" t="str">
        <f t="shared" si="1"/>
        <v>1. F.</v>
      </c>
      <c r="B32" s="34" t="str">
        <f t="shared" si="2"/>
        <v>10.7</v>
      </c>
      <c r="C32" s="1">
        <v>27</v>
      </c>
      <c r="D32" s="41">
        <v>43656</v>
      </c>
      <c r="E32" s="1" t="s">
        <v>2138</v>
      </c>
      <c r="F32" s="1" t="s">
        <v>512</v>
      </c>
      <c r="G32" s="1" t="s">
        <v>1779</v>
      </c>
      <c r="H32" s="1">
        <v>0</v>
      </c>
      <c r="I32" s="1" t="s">
        <v>611</v>
      </c>
      <c r="J32" s="1" t="s">
        <v>104</v>
      </c>
      <c r="K32" s="1" t="s">
        <v>105</v>
      </c>
      <c r="L32" s="1" t="s">
        <v>2501</v>
      </c>
      <c r="M32" s="47"/>
      <c r="N32" s="1" t="s">
        <v>346</v>
      </c>
      <c r="O32" s="1" t="s">
        <v>346</v>
      </c>
      <c r="P32" s="1" t="s">
        <v>80</v>
      </c>
      <c r="Q32" s="42">
        <f t="shared" si="3"/>
        <v>43656</v>
      </c>
      <c r="R32" s="41">
        <v>43656</v>
      </c>
      <c r="S32" s="41">
        <v>43656</v>
      </c>
      <c r="T32" s="43">
        <f t="shared" si="0"/>
        <v>0</v>
      </c>
      <c r="U32" s="44">
        <f t="shared" si="4"/>
        <v>0</v>
      </c>
      <c r="V32" s="45" t="s">
        <v>97</v>
      </c>
      <c r="W32" s="1" t="s">
        <v>98</v>
      </c>
      <c r="X32" s="1" t="s">
        <v>2582</v>
      </c>
      <c r="Y32" s="1" t="s">
        <v>2178</v>
      </c>
      <c r="Z32" s="1"/>
      <c r="AA32" s="1" t="s">
        <v>80</v>
      </c>
      <c r="AB32" s="1" t="s">
        <v>2581</v>
      </c>
    </row>
    <row r="33" spans="1:28" ht="213.75" x14ac:dyDescent="0.25">
      <c r="A33" s="34" t="str">
        <f t="shared" si="1"/>
        <v>1. F.</v>
      </c>
      <c r="B33" s="34" t="str">
        <f t="shared" si="2"/>
        <v>10.7</v>
      </c>
      <c r="C33" s="1">
        <v>28</v>
      </c>
      <c r="D33" s="41">
        <v>43656</v>
      </c>
      <c r="E33" s="1" t="s">
        <v>2145</v>
      </c>
      <c r="F33" s="1" t="s">
        <v>512</v>
      </c>
      <c r="G33" s="1" t="s">
        <v>2146</v>
      </c>
      <c r="H33" s="1">
        <v>0</v>
      </c>
      <c r="I33" s="1" t="s">
        <v>611</v>
      </c>
      <c r="J33" s="1" t="s">
        <v>104</v>
      </c>
      <c r="K33" s="1" t="s">
        <v>105</v>
      </c>
      <c r="L33" s="1" t="s">
        <v>2501</v>
      </c>
      <c r="M33" s="47"/>
      <c r="N33" s="1" t="s">
        <v>346</v>
      </c>
      <c r="O33" s="1" t="s">
        <v>346</v>
      </c>
      <c r="P33" s="1" t="s">
        <v>80</v>
      </c>
      <c r="Q33" s="42">
        <f t="shared" si="3"/>
        <v>43656</v>
      </c>
      <c r="R33" s="41">
        <v>43656</v>
      </c>
      <c r="S33" s="41">
        <v>43656</v>
      </c>
      <c r="T33" s="43">
        <f t="shared" si="0"/>
        <v>0</v>
      </c>
      <c r="U33" s="44">
        <f t="shared" si="4"/>
        <v>0</v>
      </c>
      <c r="V33" s="45" t="s">
        <v>97</v>
      </c>
      <c r="W33" s="1" t="s">
        <v>98</v>
      </c>
      <c r="X33" s="1" t="s">
        <v>2582</v>
      </c>
      <c r="Y33" s="1" t="s">
        <v>2178</v>
      </c>
      <c r="Z33" s="1"/>
      <c r="AA33" s="1" t="s">
        <v>80</v>
      </c>
      <c r="AB33" s="1" t="s">
        <v>2581</v>
      </c>
    </row>
    <row r="34" spans="1:28" ht="213.75" x14ac:dyDescent="0.25">
      <c r="A34" s="34" t="str">
        <f t="shared" si="1"/>
        <v>1. F.</v>
      </c>
      <c r="B34" s="34" t="str">
        <f t="shared" si="2"/>
        <v>10.7</v>
      </c>
      <c r="C34" s="1">
        <v>29</v>
      </c>
      <c r="D34" s="41">
        <v>43656</v>
      </c>
      <c r="E34" s="1" t="s">
        <v>2148</v>
      </c>
      <c r="F34" s="1" t="s">
        <v>512</v>
      </c>
      <c r="G34" s="1" t="s">
        <v>577</v>
      </c>
      <c r="H34" s="1">
        <v>0</v>
      </c>
      <c r="I34" s="1" t="s">
        <v>611</v>
      </c>
      <c r="J34" s="1" t="s">
        <v>104</v>
      </c>
      <c r="K34" s="1" t="s">
        <v>105</v>
      </c>
      <c r="L34" s="1" t="s">
        <v>2501</v>
      </c>
      <c r="M34" s="47"/>
      <c r="N34" s="1" t="s">
        <v>346</v>
      </c>
      <c r="O34" s="1" t="s">
        <v>346</v>
      </c>
      <c r="P34" s="1" t="s">
        <v>80</v>
      </c>
      <c r="Q34" s="42">
        <f t="shared" si="3"/>
        <v>43656</v>
      </c>
      <c r="R34" s="41">
        <v>43656</v>
      </c>
      <c r="S34" s="41">
        <v>43656</v>
      </c>
      <c r="T34" s="43">
        <f t="shared" si="0"/>
        <v>0</v>
      </c>
      <c r="U34" s="44">
        <f t="shared" si="4"/>
        <v>0</v>
      </c>
      <c r="V34" s="45" t="s">
        <v>97</v>
      </c>
      <c r="W34" s="1" t="s">
        <v>98</v>
      </c>
      <c r="X34" s="1" t="s">
        <v>2582</v>
      </c>
      <c r="Y34" s="1" t="s">
        <v>2178</v>
      </c>
      <c r="Z34" s="1"/>
      <c r="AA34" s="1" t="s">
        <v>80</v>
      </c>
      <c r="AB34" s="1" t="s">
        <v>2581</v>
      </c>
    </row>
    <row r="35" spans="1:28" ht="213.75" x14ac:dyDescent="0.25">
      <c r="A35" s="34" t="str">
        <f t="shared" si="1"/>
        <v>1. F.</v>
      </c>
      <c r="B35" s="34" t="str">
        <f t="shared" si="2"/>
        <v>10.7</v>
      </c>
      <c r="C35" s="1">
        <v>30</v>
      </c>
      <c r="D35" s="41">
        <v>43656</v>
      </c>
      <c r="E35" s="1" t="s">
        <v>2149</v>
      </c>
      <c r="F35" s="1" t="s">
        <v>512</v>
      </c>
      <c r="G35" s="1" t="s">
        <v>1287</v>
      </c>
      <c r="H35" s="1">
        <v>0</v>
      </c>
      <c r="I35" s="1" t="s">
        <v>611</v>
      </c>
      <c r="J35" s="1" t="s">
        <v>104</v>
      </c>
      <c r="K35" s="1" t="s">
        <v>105</v>
      </c>
      <c r="L35" s="1" t="s">
        <v>2501</v>
      </c>
      <c r="M35" s="47"/>
      <c r="N35" s="1" t="s">
        <v>346</v>
      </c>
      <c r="O35" s="1" t="s">
        <v>346</v>
      </c>
      <c r="P35" s="1" t="s">
        <v>80</v>
      </c>
      <c r="Q35" s="42">
        <f t="shared" si="3"/>
        <v>43656</v>
      </c>
      <c r="R35" s="41">
        <v>43656</v>
      </c>
      <c r="S35" s="41">
        <v>43656</v>
      </c>
      <c r="T35" s="43">
        <f t="shared" si="0"/>
        <v>0</v>
      </c>
      <c r="U35" s="44">
        <f t="shared" si="4"/>
        <v>0</v>
      </c>
      <c r="V35" s="45" t="s">
        <v>97</v>
      </c>
      <c r="W35" s="1" t="s">
        <v>98</v>
      </c>
      <c r="X35" s="1" t="s">
        <v>2582</v>
      </c>
      <c r="Y35" s="1" t="s">
        <v>2178</v>
      </c>
      <c r="Z35" s="1"/>
      <c r="AA35" s="1" t="s">
        <v>80</v>
      </c>
      <c r="AB35" s="1" t="s">
        <v>2581</v>
      </c>
    </row>
    <row r="36" spans="1:28" ht="213.75" x14ac:dyDescent="0.25">
      <c r="A36" s="34" t="str">
        <f t="shared" si="1"/>
        <v>1. F.</v>
      </c>
      <c r="B36" s="34" t="str">
        <f t="shared" si="2"/>
        <v>10.7</v>
      </c>
      <c r="C36" s="1">
        <v>31</v>
      </c>
      <c r="D36" s="41">
        <v>43656</v>
      </c>
      <c r="E36" s="1" t="s">
        <v>2150</v>
      </c>
      <c r="F36" s="1" t="s">
        <v>512</v>
      </c>
      <c r="G36" s="1" t="s">
        <v>2151</v>
      </c>
      <c r="H36" s="1">
        <v>0</v>
      </c>
      <c r="I36" s="1" t="s">
        <v>611</v>
      </c>
      <c r="J36" s="1" t="s">
        <v>104</v>
      </c>
      <c r="K36" s="1" t="s">
        <v>105</v>
      </c>
      <c r="L36" s="1" t="s">
        <v>2501</v>
      </c>
      <c r="M36" s="47"/>
      <c r="N36" s="1" t="s">
        <v>346</v>
      </c>
      <c r="O36" s="1" t="s">
        <v>346</v>
      </c>
      <c r="P36" s="1" t="s">
        <v>80</v>
      </c>
      <c r="Q36" s="42">
        <f t="shared" si="3"/>
        <v>43656</v>
      </c>
      <c r="R36" s="41">
        <v>43656</v>
      </c>
      <c r="S36" s="41">
        <v>43656</v>
      </c>
      <c r="T36" s="43">
        <f t="shared" si="0"/>
        <v>0</v>
      </c>
      <c r="U36" s="44">
        <f t="shared" si="4"/>
        <v>0</v>
      </c>
      <c r="V36" s="45" t="s">
        <v>97</v>
      </c>
      <c r="W36" s="1" t="s">
        <v>98</v>
      </c>
      <c r="X36" s="1" t="s">
        <v>2582</v>
      </c>
      <c r="Y36" s="1" t="s">
        <v>2178</v>
      </c>
      <c r="Z36" s="1"/>
      <c r="AA36" s="1" t="s">
        <v>80</v>
      </c>
      <c r="AB36" s="1" t="s">
        <v>2581</v>
      </c>
    </row>
    <row r="37" spans="1:28" ht="409.5" x14ac:dyDescent="0.25">
      <c r="A37" s="34" t="str">
        <f t="shared" si="1"/>
        <v>3. A.</v>
      </c>
      <c r="B37" s="34" t="str">
        <f t="shared" si="2"/>
        <v>10.7</v>
      </c>
      <c r="C37" s="1">
        <v>32</v>
      </c>
      <c r="D37" s="41">
        <v>43656</v>
      </c>
      <c r="E37" s="1" t="s">
        <v>2179</v>
      </c>
      <c r="F37" s="1" t="s">
        <v>512</v>
      </c>
      <c r="G37" s="1" t="s">
        <v>577</v>
      </c>
      <c r="H37" s="1">
        <v>8</v>
      </c>
      <c r="I37" s="1" t="s">
        <v>75</v>
      </c>
      <c r="J37" s="1" t="s">
        <v>644</v>
      </c>
      <c r="K37" s="1" t="s">
        <v>809</v>
      </c>
      <c r="L37" s="1" t="s">
        <v>230</v>
      </c>
      <c r="M37" s="47"/>
      <c r="N37" s="1" t="s">
        <v>346</v>
      </c>
      <c r="O37" s="1" t="s">
        <v>346</v>
      </c>
      <c r="P37" s="1" t="s">
        <v>80</v>
      </c>
      <c r="Q37" s="42">
        <f t="shared" si="3"/>
        <v>43656</v>
      </c>
      <c r="R37" s="41">
        <v>43656</v>
      </c>
      <c r="S37" s="41">
        <v>43656</v>
      </c>
      <c r="T37" s="43">
        <f t="shared" si="0"/>
        <v>0</v>
      </c>
      <c r="U37" s="44">
        <f t="shared" si="4"/>
        <v>0</v>
      </c>
      <c r="V37" s="45" t="s">
        <v>97</v>
      </c>
      <c r="W37" s="1" t="s">
        <v>98</v>
      </c>
      <c r="X37" s="1" t="s">
        <v>2595</v>
      </c>
      <c r="Y37" s="1" t="s">
        <v>2180</v>
      </c>
      <c r="Z37" s="1" t="s">
        <v>353</v>
      </c>
      <c r="AA37" s="1" t="s">
        <v>2596</v>
      </c>
      <c r="AB37" s="1" t="s">
        <v>2593</v>
      </c>
    </row>
    <row r="38" spans="1:28" ht="270" x14ac:dyDescent="0.25">
      <c r="A38" s="34" t="str">
        <f t="shared" si="1"/>
        <v>1. E.</v>
      </c>
      <c r="B38" s="34" t="str">
        <f t="shared" si="2"/>
        <v>11.7</v>
      </c>
      <c r="C38" s="1">
        <v>33</v>
      </c>
      <c r="D38" s="41">
        <v>43657</v>
      </c>
      <c r="E38" s="1" t="s">
        <v>2181</v>
      </c>
      <c r="F38" s="1" t="s">
        <v>512</v>
      </c>
      <c r="G38" s="1" t="s">
        <v>2146</v>
      </c>
      <c r="H38" s="1">
        <v>16</v>
      </c>
      <c r="I38" s="1" t="s">
        <v>611</v>
      </c>
      <c r="J38" s="1" t="s">
        <v>104</v>
      </c>
      <c r="K38" s="1" t="s">
        <v>105</v>
      </c>
      <c r="L38" s="1" t="s">
        <v>2421</v>
      </c>
      <c r="M38" s="47"/>
      <c r="N38" s="1" t="s">
        <v>346</v>
      </c>
      <c r="O38" s="1" t="s">
        <v>346</v>
      </c>
      <c r="P38" s="1" t="s">
        <v>80</v>
      </c>
      <c r="Q38" s="42">
        <f t="shared" si="3"/>
        <v>43657</v>
      </c>
      <c r="R38" s="41">
        <v>43657</v>
      </c>
      <c r="S38" s="41">
        <v>43657</v>
      </c>
      <c r="T38" s="43">
        <f t="shared" si="0"/>
        <v>0</v>
      </c>
      <c r="U38" s="44">
        <f t="shared" si="4"/>
        <v>0</v>
      </c>
      <c r="V38" s="45" t="s">
        <v>97</v>
      </c>
      <c r="W38" s="1" t="s">
        <v>98</v>
      </c>
      <c r="X38" s="1" t="s">
        <v>2595</v>
      </c>
      <c r="Y38" s="1" t="s">
        <v>2182</v>
      </c>
      <c r="Z38" s="1"/>
      <c r="AA38" s="1" t="s">
        <v>80</v>
      </c>
      <c r="AB38" s="1" t="s">
        <v>2592</v>
      </c>
    </row>
    <row r="39" spans="1:28" ht="409.5" x14ac:dyDescent="0.25">
      <c r="A39" s="34" t="str">
        <f t="shared" si="1"/>
        <v>1. E.</v>
      </c>
      <c r="B39" s="34" t="str">
        <f t="shared" si="2"/>
        <v>11.7</v>
      </c>
      <c r="C39" s="1">
        <v>34</v>
      </c>
      <c r="D39" s="41">
        <v>43657</v>
      </c>
      <c r="E39" s="1" t="s">
        <v>2152</v>
      </c>
      <c r="F39" s="1" t="s">
        <v>512</v>
      </c>
      <c r="G39" s="1" t="s">
        <v>2146</v>
      </c>
      <c r="H39" s="1">
        <v>16</v>
      </c>
      <c r="I39" s="1" t="s">
        <v>611</v>
      </c>
      <c r="J39" s="1" t="s">
        <v>104</v>
      </c>
      <c r="K39" s="1" t="s">
        <v>105</v>
      </c>
      <c r="L39" s="1" t="s">
        <v>2421</v>
      </c>
      <c r="M39" s="47"/>
      <c r="N39" s="1" t="s">
        <v>346</v>
      </c>
      <c r="O39" s="1" t="s">
        <v>346</v>
      </c>
      <c r="P39" s="1" t="s">
        <v>80</v>
      </c>
      <c r="Q39" s="42">
        <f t="shared" si="3"/>
        <v>43657</v>
      </c>
      <c r="R39" s="41">
        <v>43657</v>
      </c>
      <c r="S39" s="41">
        <v>43657</v>
      </c>
      <c r="T39" s="43">
        <f t="shared" si="0"/>
        <v>0</v>
      </c>
      <c r="U39" s="44">
        <f t="shared" si="4"/>
        <v>0</v>
      </c>
      <c r="V39" s="45" t="s">
        <v>97</v>
      </c>
      <c r="W39" s="1" t="s">
        <v>98</v>
      </c>
      <c r="X39" s="1" t="s">
        <v>2595</v>
      </c>
      <c r="Y39" s="1" t="s">
        <v>2168</v>
      </c>
      <c r="Z39" s="1"/>
      <c r="AA39" s="1" t="s">
        <v>80</v>
      </c>
      <c r="AB39" s="1" t="s">
        <v>2581</v>
      </c>
    </row>
    <row r="40" spans="1:28" ht="409.5" x14ac:dyDescent="0.25">
      <c r="A40" s="34" t="str">
        <f t="shared" si="1"/>
        <v>1. E.</v>
      </c>
      <c r="B40" s="34" t="str">
        <f t="shared" si="2"/>
        <v>11.7</v>
      </c>
      <c r="C40" s="1">
        <v>35</v>
      </c>
      <c r="D40" s="41">
        <v>43657</v>
      </c>
      <c r="E40" s="1" t="s">
        <v>2155</v>
      </c>
      <c r="F40" s="1" t="s">
        <v>512</v>
      </c>
      <c r="G40" s="1" t="s">
        <v>2146</v>
      </c>
      <c r="H40" s="1">
        <v>16</v>
      </c>
      <c r="I40" s="1" t="s">
        <v>611</v>
      </c>
      <c r="J40" s="1" t="s">
        <v>104</v>
      </c>
      <c r="K40" s="1" t="s">
        <v>105</v>
      </c>
      <c r="L40" s="1" t="s">
        <v>2421</v>
      </c>
      <c r="M40" s="47"/>
      <c r="N40" s="1" t="s">
        <v>346</v>
      </c>
      <c r="O40" s="1" t="s">
        <v>346</v>
      </c>
      <c r="P40" s="1" t="s">
        <v>80</v>
      </c>
      <c r="Q40" s="42">
        <f t="shared" si="3"/>
        <v>43657</v>
      </c>
      <c r="R40" s="41">
        <v>43657</v>
      </c>
      <c r="S40" s="41">
        <v>43657</v>
      </c>
      <c r="T40" s="43">
        <f t="shared" si="0"/>
        <v>0</v>
      </c>
      <c r="U40" s="44">
        <f t="shared" si="4"/>
        <v>0</v>
      </c>
      <c r="V40" s="45" t="s">
        <v>97</v>
      </c>
      <c r="W40" s="1" t="s">
        <v>98</v>
      </c>
      <c r="X40" s="1" t="s">
        <v>2595</v>
      </c>
      <c r="Y40" s="1" t="s">
        <v>2156</v>
      </c>
      <c r="Z40" s="1"/>
      <c r="AA40" s="1" t="s">
        <v>80</v>
      </c>
      <c r="AB40" s="1" t="s">
        <v>2581</v>
      </c>
    </row>
    <row r="41" spans="1:28" ht="202.5" x14ac:dyDescent="0.25">
      <c r="A41" s="34" t="str">
        <f t="shared" si="1"/>
        <v>1. F.</v>
      </c>
      <c r="B41" s="34" t="str">
        <f t="shared" si="2"/>
        <v>16.7</v>
      </c>
      <c r="C41" s="1">
        <v>36</v>
      </c>
      <c r="D41" s="41">
        <v>43662</v>
      </c>
      <c r="E41" s="1" t="s">
        <v>2138</v>
      </c>
      <c r="F41" s="1" t="s">
        <v>512</v>
      </c>
      <c r="G41" s="1" t="s">
        <v>2158</v>
      </c>
      <c r="H41" s="1">
        <v>0</v>
      </c>
      <c r="I41" s="1" t="s">
        <v>611</v>
      </c>
      <c r="J41" s="1" t="s">
        <v>104</v>
      </c>
      <c r="K41" s="1" t="s">
        <v>105</v>
      </c>
      <c r="L41" s="1" t="s">
        <v>2501</v>
      </c>
      <c r="M41" s="47"/>
      <c r="N41" s="1" t="s">
        <v>346</v>
      </c>
      <c r="O41" s="1" t="s">
        <v>346</v>
      </c>
      <c r="P41" s="1" t="s">
        <v>80</v>
      </c>
      <c r="Q41" s="42">
        <f t="shared" si="3"/>
        <v>43662</v>
      </c>
      <c r="R41" s="41">
        <v>43662</v>
      </c>
      <c r="S41" s="41">
        <v>43662</v>
      </c>
      <c r="T41" s="43">
        <f t="shared" si="0"/>
        <v>0</v>
      </c>
      <c r="U41" s="44">
        <f t="shared" si="4"/>
        <v>0</v>
      </c>
      <c r="V41" s="45" t="s">
        <v>97</v>
      </c>
      <c r="W41" s="1" t="s">
        <v>98</v>
      </c>
      <c r="X41" s="1" t="s">
        <v>2582</v>
      </c>
      <c r="Y41" s="1" t="s">
        <v>2183</v>
      </c>
      <c r="Z41" s="1"/>
      <c r="AA41" s="1" t="s">
        <v>80</v>
      </c>
      <c r="AB41" s="1" t="s">
        <v>2581</v>
      </c>
    </row>
    <row r="42" spans="1:28" ht="202.5" x14ac:dyDescent="0.25">
      <c r="A42" s="34" t="str">
        <f t="shared" si="1"/>
        <v>1. F.</v>
      </c>
      <c r="B42" s="34" t="str">
        <f t="shared" si="2"/>
        <v>16.7</v>
      </c>
      <c r="C42" s="1">
        <v>37</v>
      </c>
      <c r="D42" s="41">
        <v>43662</v>
      </c>
      <c r="E42" s="1" t="s">
        <v>2145</v>
      </c>
      <c r="F42" s="1" t="s">
        <v>512</v>
      </c>
      <c r="G42" s="1" t="s">
        <v>2146</v>
      </c>
      <c r="H42" s="1">
        <v>0</v>
      </c>
      <c r="I42" s="1" t="s">
        <v>611</v>
      </c>
      <c r="J42" s="1" t="s">
        <v>104</v>
      </c>
      <c r="K42" s="1" t="s">
        <v>105</v>
      </c>
      <c r="L42" s="1" t="s">
        <v>2501</v>
      </c>
      <c r="M42" s="47"/>
      <c r="N42" s="1" t="s">
        <v>346</v>
      </c>
      <c r="O42" s="1" t="s">
        <v>346</v>
      </c>
      <c r="P42" s="1" t="s">
        <v>80</v>
      </c>
      <c r="Q42" s="42">
        <f t="shared" si="3"/>
        <v>43662</v>
      </c>
      <c r="R42" s="41">
        <v>43662</v>
      </c>
      <c r="S42" s="41">
        <v>43662</v>
      </c>
      <c r="T42" s="43">
        <f t="shared" si="0"/>
        <v>0</v>
      </c>
      <c r="U42" s="44">
        <f t="shared" si="4"/>
        <v>0</v>
      </c>
      <c r="V42" s="45" t="s">
        <v>97</v>
      </c>
      <c r="W42" s="1" t="s">
        <v>98</v>
      </c>
      <c r="X42" s="1" t="s">
        <v>2582</v>
      </c>
      <c r="Y42" s="1" t="s">
        <v>2183</v>
      </c>
      <c r="Z42" s="1"/>
      <c r="AA42" s="1" t="s">
        <v>80</v>
      </c>
      <c r="AB42" s="1" t="s">
        <v>2581</v>
      </c>
    </row>
    <row r="43" spans="1:28" ht="409.5" x14ac:dyDescent="0.25">
      <c r="A43" s="34" t="str">
        <f t="shared" si="1"/>
        <v>5. H.</v>
      </c>
      <c r="B43" s="34" t="str">
        <f t="shared" si="2"/>
        <v>16.7</v>
      </c>
      <c r="C43" s="1">
        <v>38</v>
      </c>
      <c r="D43" s="41">
        <v>43662</v>
      </c>
      <c r="E43" s="1" t="s">
        <v>2184</v>
      </c>
      <c r="F43" s="1" t="s">
        <v>512</v>
      </c>
      <c r="G43" s="1" t="s">
        <v>577</v>
      </c>
      <c r="H43" s="1">
        <v>1</v>
      </c>
      <c r="I43" s="1" t="s">
        <v>611</v>
      </c>
      <c r="J43" s="1" t="s">
        <v>521</v>
      </c>
      <c r="K43" s="1" t="s">
        <v>522</v>
      </c>
      <c r="L43" s="1" t="s">
        <v>2497</v>
      </c>
      <c r="M43" s="47"/>
      <c r="N43" s="1" t="s">
        <v>346</v>
      </c>
      <c r="O43" s="1" t="s">
        <v>346</v>
      </c>
      <c r="P43" s="1" t="s">
        <v>80</v>
      </c>
      <c r="Q43" s="42">
        <f t="shared" si="3"/>
        <v>43662</v>
      </c>
      <c r="R43" s="41">
        <v>43662</v>
      </c>
      <c r="S43" s="41">
        <v>43662</v>
      </c>
      <c r="T43" s="43">
        <f t="shared" si="0"/>
        <v>0</v>
      </c>
      <c r="U43" s="44">
        <f t="shared" si="4"/>
        <v>0</v>
      </c>
      <c r="V43" s="45" t="s">
        <v>97</v>
      </c>
      <c r="W43" s="1" t="s">
        <v>98</v>
      </c>
      <c r="X43" s="1" t="s">
        <v>2582</v>
      </c>
      <c r="Y43" s="1" t="s">
        <v>2185</v>
      </c>
      <c r="Z43" s="1"/>
      <c r="AA43" s="1" t="s">
        <v>80</v>
      </c>
      <c r="AB43" s="1" t="s">
        <v>2593</v>
      </c>
    </row>
    <row r="44" spans="1:28" ht="202.5" x14ac:dyDescent="0.25">
      <c r="A44" s="34" t="str">
        <f t="shared" si="1"/>
        <v>1. F.</v>
      </c>
      <c r="B44" s="34" t="str">
        <f t="shared" si="2"/>
        <v>16.7</v>
      </c>
      <c r="C44" s="1">
        <v>39</v>
      </c>
      <c r="D44" s="41">
        <v>43662</v>
      </c>
      <c r="E44" s="1" t="s">
        <v>2148</v>
      </c>
      <c r="F44" s="1" t="s">
        <v>512</v>
      </c>
      <c r="G44" s="1" t="s">
        <v>577</v>
      </c>
      <c r="H44" s="1">
        <v>0</v>
      </c>
      <c r="I44" s="1" t="s">
        <v>611</v>
      </c>
      <c r="J44" s="1" t="s">
        <v>104</v>
      </c>
      <c r="K44" s="1" t="s">
        <v>105</v>
      </c>
      <c r="L44" s="1" t="s">
        <v>2501</v>
      </c>
      <c r="M44" s="47"/>
      <c r="N44" s="1" t="s">
        <v>346</v>
      </c>
      <c r="O44" s="1" t="s">
        <v>346</v>
      </c>
      <c r="P44" s="1" t="s">
        <v>80</v>
      </c>
      <c r="Q44" s="42">
        <f t="shared" si="3"/>
        <v>43662</v>
      </c>
      <c r="R44" s="41">
        <v>43662</v>
      </c>
      <c r="S44" s="41">
        <v>43662</v>
      </c>
      <c r="T44" s="43">
        <f t="shared" si="0"/>
        <v>0</v>
      </c>
      <c r="U44" s="44">
        <f t="shared" si="4"/>
        <v>0</v>
      </c>
      <c r="V44" s="45" t="s">
        <v>97</v>
      </c>
      <c r="W44" s="1" t="s">
        <v>98</v>
      </c>
      <c r="X44" s="1" t="s">
        <v>2582</v>
      </c>
      <c r="Y44" s="1" t="s">
        <v>2597</v>
      </c>
      <c r="Z44" s="1"/>
      <c r="AA44" s="1" t="s">
        <v>80</v>
      </c>
      <c r="AB44" s="1" t="s">
        <v>2581</v>
      </c>
    </row>
    <row r="45" spans="1:28" ht="202.5" x14ac:dyDescent="0.25">
      <c r="A45" s="34" t="str">
        <f t="shared" si="1"/>
        <v>1. F.</v>
      </c>
      <c r="B45" s="34" t="str">
        <f t="shared" si="2"/>
        <v>16.7</v>
      </c>
      <c r="C45" s="1">
        <v>40</v>
      </c>
      <c r="D45" s="41">
        <v>43662</v>
      </c>
      <c r="E45" s="1" t="s">
        <v>2149</v>
      </c>
      <c r="F45" s="1" t="s">
        <v>512</v>
      </c>
      <c r="G45" s="1" t="s">
        <v>1287</v>
      </c>
      <c r="H45" s="1">
        <v>0</v>
      </c>
      <c r="I45" s="1" t="s">
        <v>611</v>
      </c>
      <c r="J45" s="1" t="s">
        <v>104</v>
      </c>
      <c r="K45" s="1" t="s">
        <v>105</v>
      </c>
      <c r="L45" s="1" t="s">
        <v>2501</v>
      </c>
      <c r="M45" s="47"/>
      <c r="N45" s="1" t="s">
        <v>346</v>
      </c>
      <c r="O45" s="1" t="s">
        <v>346</v>
      </c>
      <c r="P45" s="1" t="s">
        <v>80</v>
      </c>
      <c r="Q45" s="42">
        <f t="shared" si="3"/>
        <v>43662</v>
      </c>
      <c r="R45" s="41">
        <v>43662</v>
      </c>
      <c r="S45" s="41">
        <v>43662</v>
      </c>
      <c r="T45" s="43">
        <f t="shared" si="0"/>
        <v>0</v>
      </c>
      <c r="U45" s="44">
        <f t="shared" si="4"/>
        <v>0</v>
      </c>
      <c r="V45" s="45" t="s">
        <v>97</v>
      </c>
      <c r="W45" s="1" t="s">
        <v>98</v>
      </c>
      <c r="X45" s="1" t="s">
        <v>2582</v>
      </c>
      <c r="Y45" s="1" t="s">
        <v>2597</v>
      </c>
      <c r="Z45" s="1"/>
      <c r="AA45" s="1" t="s">
        <v>80</v>
      </c>
      <c r="AB45" s="1" t="s">
        <v>2581</v>
      </c>
    </row>
    <row r="46" spans="1:28" ht="202.5" x14ac:dyDescent="0.25">
      <c r="A46" s="34" t="str">
        <f t="shared" si="1"/>
        <v>1. F.</v>
      </c>
      <c r="B46" s="34" t="str">
        <f t="shared" si="2"/>
        <v>16.7</v>
      </c>
      <c r="C46" s="1">
        <v>41</v>
      </c>
      <c r="D46" s="41">
        <v>43662</v>
      </c>
      <c r="E46" s="1" t="s">
        <v>2150</v>
      </c>
      <c r="F46" s="1" t="s">
        <v>512</v>
      </c>
      <c r="G46" s="1" t="s">
        <v>2151</v>
      </c>
      <c r="H46" s="1">
        <v>0</v>
      </c>
      <c r="I46" s="1" t="s">
        <v>611</v>
      </c>
      <c r="J46" s="1" t="s">
        <v>104</v>
      </c>
      <c r="K46" s="1" t="s">
        <v>105</v>
      </c>
      <c r="L46" s="1" t="s">
        <v>2501</v>
      </c>
      <c r="M46" s="47"/>
      <c r="N46" s="1" t="s">
        <v>346</v>
      </c>
      <c r="O46" s="1" t="s">
        <v>346</v>
      </c>
      <c r="P46" s="1" t="s">
        <v>80</v>
      </c>
      <c r="Q46" s="42">
        <f t="shared" si="3"/>
        <v>43662</v>
      </c>
      <c r="R46" s="41">
        <v>43662</v>
      </c>
      <c r="S46" s="41">
        <v>43662</v>
      </c>
      <c r="T46" s="43">
        <f t="shared" si="0"/>
        <v>0</v>
      </c>
      <c r="U46" s="44">
        <f t="shared" si="4"/>
        <v>0</v>
      </c>
      <c r="V46" s="45" t="s">
        <v>97</v>
      </c>
      <c r="W46" s="1" t="s">
        <v>98</v>
      </c>
      <c r="X46" s="1" t="s">
        <v>2582</v>
      </c>
      <c r="Y46" s="1" t="s">
        <v>2597</v>
      </c>
      <c r="Z46" s="1"/>
      <c r="AA46" s="1" t="s">
        <v>80</v>
      </c>
      <c r="AB46" s="1" t="s">
        <v>2581</v>
      </c>
    </row>
    <row r="47" spans="1:28" ht="292.5" x14ac:dyDescent="0.25">
      <c r="A47" s="34" t="str">
        <f t="shared" si="1"/>
        <v>1. E.</v>
      </c>
      <c r="B47" s="34" t="str">
        <f t="shared" si="2"/>
        <v>16.7</v>
      </c>
      <c r="C47" s="1">
        <v>42</v>
      </c>
      <c r="D47" s="41">
        <v>43662</v>
      </c>
      <c r="E47" s="1" t="s">
        <v>2186</v>
      </c>
      <c r="F47" s="1" t="s">
        <v>512</v>
      </c>
      <c r="G47" s="1" t="s">
        <v>2146</v>
      </c>
      <c r="H47" s="1">
        <v>16</v>
      </c>
      <c r="I47" s="1" t="s">
        <v>611</v>
      </c>
      <c r="J47" s="1" t="s">
        <v>104</v>
      </c>
      <c r="K47" s="1" t="s">
        <v>105</v>
      </c>
      <c r="L47" s="1" t="s">
        <v>2421</v>
      </c>
      <c r="M47" s="47"/>
      <c r="N47" s="1" t="s">
        <v>346</v>
      </c>
      <c r="O47" s="1" t="s">
        <v>346</v>
      </c>
      <c r="P47" s="1" t="s">
        <v>80</v>
      </c>
      <c r="Q47" s="42">
        <f t="shared" si="3"/>
        <v>43662</v>
      </c>
      <c r="R47" s="41">
        <v>43662</v>
      </c>
      <c r="S47" s="41">
        <v>43662</v>
      </c>
      <c r="T47" s="43">
        <f t="shared" si="0"/>
        <v>0</v>
      </c>
      <c r="U47" s="44">
        <f t="shared" si="4"/>
        <v>0</v>
      </c>
      <c r="V47" s="45" t="s">
        <v>97</v>
      </c>
      <c r="W47" s="1" t="s">
        <v>98</v>
      </c>
      <c r="X47" s="1" t="s">
        <v>2136</v>
      </c>
      <c r="Y47" s="1" t="s">
        <v>2187</v>
      </c>
      <c r="Z47" s="1"/>
      <c r="AA47" s="1" t="s">
        <v>80</v>
      </c>
      <c r="AB47" s="1" t="s">
        <v>2581</v>
      </c>
    </row>
    <row r="48" spans="1:28" ht="409.5" x14ac:dyDescent="0.25">
      <c r="A48" s="34" t="str">
        <f t="shared" si="1"/>
        <v>3. J.</v>
      </c>
      <c r="B48" s="34" t="str">
        <f t="shared" si="2"/>
        <v>16.7</v>
      </c>
      <c r="C48" s="1">
        <v>43</v>
      </c>
      <c r="D48" s="41">
        <v>43662</v>
      </c>
      <c r="E48" s="1" t="s">
        <v>2138</v>
      </c>
      <c r="F48" s="1" t="s">
        <v>512</v>
      </c>
      <c r="G48" s="1" t="s">
        <v>2158</v>
      </c>
      <c r="H48" s="1">
        <v>0</v>
      </c>
      <c r="I48" s="1" t="s">
        <v>611</v>
      </c>
      <c r="J48" s="1" t="s">
        <v>644</v>
      </c>
      <c r="K48" s="1" t="s">
        <v>809</v>
      </c>
      <c r="L48" s="1" t="s">
        <v>2378</v>
      </c>
      <c r="M48" s="47"/>
      <c r="N48" s="1" t="s">
        <v>346</v>
      </c>
      <c r="O48" s="1" t="s">
        <v>346</v>
      </c>
      <c r="P48" s="1" t="s">
        <v>80</v>
      </c>
      <c r="Q48" s="42">
        <f t="shared" si="3"/>
        <v>43662</v>
      </c>
      <c r="R48" s="41">
        <v>43662</v>
      </c>
      <c r="S48" s="41">
        <v>43662</v>
      </c>
      <c r="T48" s="43">
        <f t="shared" si="0"/>
        <v>0</v>
      </c>
      <c r="U48" s="44">
        <f t="shared" si="4"/>
        <v>0</v>
      </c>
      <c r="V48" s="45" t="s">
        <v>97</v>
      </c>
      <c r="W48" s="1" t="s">
        <v>98</v>
      </c>
      <c r="X48" s="1" t="s">
        <v>2136</v>
      </c>
      <c r="Y48" s="1" t="s">
        <v>2188</v>
      </c>
      <c r="Z48" s="1" t="s">
        <v>353</v>
      </c>
      <c r="AA48" s="1" t="s">
        <v>2189</v>
      </c>
      <c r="AB48" s="1" t="s">
        <v>2578</v>
      </c>
    </row>
    <row r="49" spans="1:28" ht="405" x14ac:dyDescent="0.25">
      <c r="A49" s="34" t="str">
        <f t="shared" si="1"/>
        <v>1. E.</v>
      </c>
      <c r="B49" s="34" t="str">
        <f t="shared" si="2"/>
        <v>17.7</v>
      </c>
      <c r="C49" s="1">
        <v>44</v>
      </c>
      <c r="D49" s="41">
        <v>43663</v>
      </c>
      <c r="E49" s="1" t="s">
        <v>2190</v>
      </c>
      <c r="F49" s="1" t="s">
        <v>512</v>
      </c>
      <c r="G49" s="1" t="s">
        <v>2146</v>
      </c>
      <c r="H49" s="1">
        <v>16</v>
      </c>
      <c r="I49" s="1" t="s">
        <v>611</v>
      </c>
      <c r="J49" s="1" t="s">
        <v>104</v>
      </c>
      <c r="K49" s="1" t="s">
        <v>105</v>
      </c>
      <c r="L49" s="1" t="s">
        <v>2421</v>
      </c>
      <c r="M49" s="47"/>
      <c r="N49" s="1" t="s">
        <v>346</v>
      </c>
      <c r="O49" s="1" t="s">
        <v>346</v>
      </c>
      <c r="P49" s="1" t="s">
        <v>80</v>
      </c>
      <c r="Q49" s="42">
        <f t="shared" si="3"/>
        <v>43663</v>
      </c>
      <c r="R49" s="41">
        <v>43663</v>
      </c>
      <c r="S49" s="41">
        <v>43663</v>
      </c>
      <c r="T49" s="43">
        <f t="shared" si="0"/>
        <v>0</v>
      </c>
      <c r="U49" s="44">
        <f t="shared" si="4"/>
        <v>0</v>
      </c>
      <c r="V49" s="45" t="s">
        <v>97</v>
      </c>
      <c r="W49" s="1" t="s">
        <v>98</v>
      </c>
      <c r="X49" s="1" t="s">
        <v>2136</v>
      </c>
      <c r="Y49" s="1" t="s">
        <v>2191</v>
      </c>
      <c r="Z49" s="1"/>
      <c r="AA49" s="1" t="s">
        <v>80</v>
      </c>
      <c r="AB49" s="1" t="s">
        <v>2581</v>
      </c>
    </row>
    <row r="50" spans="1:28" ht="405" x14ac:dyDescent="0.25">
      <c r="A50" s="34" t="str">
        <f t="shared" si="1"/>
        <v>3. J.</v>
      </c>
      <c r="B50" s="34" t="str">
        <f t="shared" si="2"/>
        <v>17.7</v>
      </c>
      <c r="C50" s="1">
        <v>45</v>
      </c>
      <c r="D50" s="41">
        <v>43663</v>
      </c>
      <c r="E50" s="1" t="s">
        <v>2171</v>
      </c>
      <c r="F50" s="1" t="s">
        <v>512</v>
      </c>
      <c r="G50" s="1" t="s">
        <v>2579</v>
      </c>
      <c r="H50" s="1">
        <v>0</v>
      </c>
      <c r="I50" s="1" t="s">
        <v>611</v>
      </c>
      <c r="J50" s="1" t="s">
        <v>644</v>
      </c>
      <c r="K50" s="1" t="s">
        <v>809</v>
      </c>
      <c r="L50" s="1" t="s">
        <v>2378</v>
      </c>
      <c r="M50" s="47"/>
      <c r="N50" s="1" t="s">
        <v>346</v>
      </c>
      <c r="O50" s="1" t="s">
        <v>346</v>
      </c>
      <c r="P50" s="1" t="s">
        <v>80</v>
      </c>
      <c r="Q50" s="42">
        <f t="shared" si="3"/>
        <v>43663</v>
      </c>
      <c r="R50" s="41">
        <v>43663</v>
      </c>
      <c r="S50" s="41">
        <v>43663</v>
      </c>
      <c r="T50" s="43">
        <f t="shared" si="0"/>
        <v>0</v>
      </c>
      <c r="U50" s="44">
        <f t="shared" si="4"/>
        <v>0</v>
      </c>
      <c r="V50" s="45" t="s">
        <v>97</v>
      </c>
      <c r="W50" s="1" t="s">
        <v>98</v>
      </c>
      <c r="X50" s="1" t="s">
        <v>2136</v>
      </c>
      <c r="Y50" s="1" t="s">
        <v>2192</v>
      </c>
      <c r="Z50" s="1" t="s">
        <v>353</v>
      </c>
      <c r="AA50" s="1" t="s">
        <v>2193</v>
      </c>
      <c r="AB50" s="1" t="s">
        <v>2593</v>
      </c>
    </row>
    <row r="51" spans="1:28" ht="213.75" x14ac:dyDescent="0.25">
      <c r="A51" s="34" t="str">
        <f t="shared" si="1"/>
        <v>1. F.</v>
      </c>
      <c r="B51" s="34" t="str">
        <f t="shared" si="2"/>
        <v>17.7</v>
      </c>
      <c r="C51" s="1">
        <v>46</v>
      </c>
      <c r="D51" s="41">
        <v>43663</v>
      </c>
      <c r="E51" s="1" t="s">
        <v>2138</v>
      </c>
      <c r="F51" s="1" t="s">
        <v>512</v>
      </c>
      <c r="G51" s="1" t="s">
        <v>2158</v>
      </c>
      <c r="H51" s="1">
        <v>0</v>
      </c>
      <c r="I51" s="1" t="s">
        <v>611</v>
      </c>
      <c r="J51" s="1" t="s">
        <v>104</v>
      </c>
      <c r="K51" s="1" t="s">
        <v>105</v>
      </c>
      <c r="L51" s="1" t="s">
        <v>2501</v>
      </c>
      <c r="M51" s="47"/>
      <c r="N51" s="1" t="s">
        <v>346</v>
      </c>
      <c r="O51" s="1" t="s">
        <v>346</v>
      </c>
      <c r="P51" s="1" t="s">
        <v>80</v>
      </c>
      <c r="Q51" s="42">
        <f t="shared" si="3"/>
        <v>43663</v>
      </c>
      <c r="R51" s="41">
        <v>43663</v>
      </c>
      <c r="S51" s="41">
        <v>43663</v>
      </c>
      <c r="T51" s="43">
        <f t="shared" si="0"/>
        <v>0</v>
      </c>
      <c r="U51" s="44">
        <f t="shared" si="4"/>
        <v>0</v>
      </c>
      <c r="V51" s="45" t="s">
        <v>97</v>
      </c>
      <c r="W51" s="1" t="s">
        <v>98</v>
      </c>
      <c r="X51" s="1" t="s">
        <v>2580</v>
      </c>
      <c r="Y51" s="1" t="s">
        <v>2194</v>
      </c>
      <c r="Z51" s="1"/>
      <c r="AA51" s="1" t="s">
        <v>80</v>
      </c>
      <c r="AB51" s="1" t="s">
        <v>2581</v>
      </c>
    </row>
    <row r="52" spans="1:28" ht="213.75" x14ac:dyDescent="0.25">
      <c r="A52" s="34" t="str">
        <f t="shared" si="1"/>
        <v>1. F.</v>
      </c>
      <c r="B52" s="34" t="str">
        <f t="shared" si="2"/>
        <v>17.7</v>
      </c>
      <c r="C52" s="1">
        <v>47</v>
      </c>
      <c r="D52" s="41">
        <v>43663</v>
      </c>
      <c r="E52" s="1" t="s">
        <v>2145</v>
      </c>
      <c r="F52" s="1" t="s">
        <v>512</v>
      </c>
      <c r="G52" s="1" t="s">
        <v>2146</v>
      </c>
      <c r="H52" s="1">
        <v>0</v>
      </c>
      <c r="I52" s="1" t="s">
        <v>611</v>
      </c>
      <c r="J52" s="1" t="s">
        <v>104</v>
      </c>
      <c r="K52" s="1" t="s">
        <v>105</v>
      </c>
      <c r="L52" s="1" t="s">
        <v>2501</v>
      </c>
      <c r="M52" s="47"/>
      <c r="N52" s="1" t="s">
        <v>346</v>
      </c>
      <c r="O52" s="1" t="s">
        <v>346</v>
      </c>
      <c r="P52" s="1" t="s">
        <v>80</v>
      </c>
      <c r="Q52" s="42">
        <f t="shared" si="3"/>
        <v>43663</v>
      </c>
      <c r="R52" s="41">
        <v>43663</v>
      </c>
      <c r="S52" s="41">
        <v>43663</v>
      </c>
      <c r="T52" s="43">
        <f t="shared" si="0"/>
        <v>0</v>
      </c>
      <c r="U52" s="44">
        <f t="shared" si="4"/>
        <v>0</v>
      </c>
      <c r="V52" s="45" t="s">
        <v>97</v>
      </c>
      <c r="W52" s="1" t="s">
        <v>98</v>
      </c>
      <c r="X52" s="1" t="s">
        <v>2580</v>
      </c>
      <c r="Y52" s="1" t="s">
        <v>2194</v>
      </c>
      <c r="Z52" s="1"/>
      <c r="AA52" s="1" t="s">
        <v>80</v>
      </c>
      <c r="AB52" s="1" t="s">
        <v>2581</v>
      </c>
    </row>
    <row r="53" spans="1:28" ht="213.75" x14ac:dyDescent="0.25">
      <c r="A53" s="34" t="str">
        <f t="shared" si="1"/>
        <v>1. F.</v>
      </c>
      <c r="B53" s="34" t="str">
        <f t="shared" si="2"/>
        <v>17.7</v>
      </c>
      <c r="C53" s="1">
        <v>48</v>
      </c>
      <c r="D53" s="41">
        <v>43663</v>
      </c>
      <c r="E53" s="1" t="s">
        <v>2148</v>
      </c>
      <c r="F53" s="1" t="s">
        <v>512</v>
      </c>
      <c r="G53" s="1" t="s">
        <v>577</v>
      </c>
      <c r="H53" s="1">
        <v>0</v>
      </c>
      <c r="I53" s="1" t="s">
        <v>611</v>
      </c>
      <c r="J53" s="1" t="s">
        <v>104</v>
      </c>
      <c r="K53" s="1" t="s">
        <v>105</v>
      </c>
      <c r="L53" s="1" t="s">
        <v>2501</v>
      </c>
      <c r="M53" s="47"/>
      <c r="N53" s="1" t="s">
        <v>346</v>
      </c>
      <c r="O53" s="1" t="s">
        <v>346</v>
      </c>
      <c r="P53" s="1" t="s">
        <v>80</v>
      </c>
      <c r="Q53" s="42">
        <f t="shared" si="3"/>
        <v>43663</v>
      </c>
      <c r="R53" s="41">
        <v>43663</v>
      </c>
      <c r="S53" s="41">
        <v>43663</v>
      </c>
      <c r="T53" s="43">
        <f t="shared" si="0"/>
        <v>0</v>
      </c>
      <c r="U53" s="44">
        <f t="shared" si="4"/>
        <v>0</v>
      </c>
      <c r="V53" s="45" t="s">
        <v>97</v>
      </c>
      <c r="W53" s="1" t="s">
        <v>98</v>
      </c>
      <c r="X53" s="1" t="s">
        <v>2580</v>
      </c>
      <c r="Y53" s="1" t="s">
        <v>2194</v>
      </c>
      <c r="Z53" s="1"/>
      <c r="AA53" s="1" t="s">
        <v>80</v>
      </c>
      <c r="AB53" s="1" t="s">
        <v>2581</v>
      </c>
    </row>
    <row r="54" spans="1:28" ht="213.75" x14ac:dyDescent="0.25">
      <c r="A54" s="34" t="str">
        <f t="shared" si="1"/>
        <v>1. F.</v>
      </c>
      <c r="B54" s="34" t="str">
        <f t="shared" si="2"/>
        <v>17.7</v>
      </c>
      <c r="C54" s="1">
        <v>49</v>
      </c>
      <c r="D54" s="41">
        <v>43663</v>
      </c>
      <c r="E54" s="1" t="s">
        <v>2149</v>
      </c>
      <c r="F54" s="1" t="s">
        <v>512</v>
      </c>
      <c r="G54" s="1" t="s">
        <v>1287</v>
      </c>
      <c r="H54" s="1">
        <v>0</v>
      </c>
      <c r="I54" s="1" t="s">
        <v>611</v>
      </c>
      <c r="J54" s="1" t="s">
        <v>104</v>
      </c>
      <c r="K54" s="1" t="s">
        <v>105</v>
      </c>
      <c r="L54" s="1" t="s">
        <v>2501</v>
      </c>
      <c r="M54" s="47"/>
      <c r="N54" s="1" t="s">
        <v>346</v>
      </c>
      <c r="O54" s="1" t="s">
        <v>346</v>
      </c>
      <c r="P54" s="1" t="s">
        <v>80</v>
      </c>
      <c r="Q54" s="42">
        <f t="shared" si="3"/>
        <v>43663</v>
      </c>
      <c r="R54" s="41">
        <v>43663</v>
      </c>
      <c r="S54" s="41">
        <v>43663</v>
      </c>
      <c r="T54" s="43">
        <f t="shared" si="0"/>
        <v>0</v>
      </c>
      <c r="U54" s="44">
        <f t="shared" si="4"/>
        <v>0</v>
      </c>
      <c r="V54" s="45" t="s">
        <v>97</v>
      </c>
      <c r="W54" s="1" t="s">
        <v>98</v>
      </c>
      <c r="X54" s="1" t="s">
        <v>2580</v>
      </c>
      <c r="Y54" s="1" t="s">
        <v>2194</v>
      </c>
      <c r="Z54" s="1"/>
      <c r="AA54" s="1" t="s">
        <v>80</v>
      </c>
      <c r="AB54" s="1" t="s">
        <v>2581</v>
      </c>
    </row>
    <row r="55" spans="1:28" ht="213.75" x14ac:dyDescent="0.25">
      <c r="A55" s="34" t="str">
        <f t="shared" si="1"/>
        <v>1. F.</v>
      </c>
      <c r="B55" s="34" t="str">
        <f t="shared" si="2"/>
        <v>17.7</v>
      </c>
      <c r="C55" s="1">
        <v>50</v>
      </c>
      <c r="D55" s="41">
        <v>43663</v>
      </c>
      <c r="E55" s="1" t="s">
        <v>2150</v>
      </c>
      <c r="F55" s="1" t="s">
        <v>512</v>
      </c>
      <c r="G55" s="1" t="s">
        <v>2151</v>
      </c>
      <c r="H55" s="1">
        <v>0</v>
      </c>
      <c r="I55" s="1" t="s">
        <v>611</v>
      </c>
      <c r="J55" s="1" t="s">
        <v>104</v>
      </c>
      <c r="K55" s="1" t="s">
        <v>105</v>
      </c>
      <c r="L55" s="1" t="s">
        <v>2501</v>
      </c>
      <c r="M55" s="47"/>
      <c r="N55" s="1" t="s">
        <v>346</v>
      </c>
      <c r="O55" s="1" t="s">
        <v>346</v>
      </c>
      <c r="P55" s="1" t="s">
        <v>80</v>
      </c>
      <c r="Q55" s="42">
        <f t="shared" si="3"/>
        <v>43663</v>
      </c>
      <c r="R55" s="41">
        <v>43663</v>
      </c>
      <c r="S55" s="41">
        <v>43663</v>
      </c>
      <c r="T55" s="43">
        <f t="shared" si="0"/>
        <v>0</v>
      </c>
      <c r="U55" s="44">
        <f t="shared" si="4"/>
        <v>0</v>
      </c>
      <c r="V55" s="45" t="s">
        <v>97</v>
      </c>
      <c r="W55" s="1" t="s">
        <v>98</v>
      </c>
      <c r="X55" s="1" t="s">
        <v>2580</v>
      </c>
      <c r="Y55" s="1" t="s">
        <v>2194</v>
      </c>
      <c r="Z55" s="1"/>
      <c r="AA55" s="1" t="s">
        <v>80</v>
      </c>
      <c r="AB55" s="1" t="s">
        <v>2581</v>
      </c>
    </row>
    <row r="56" spans="1:28" ht="409.5" x14ac:dyDescent="0.25">
      <c r="A56" s="34" t="str">
        <f t="shared" si="1"/>
        <v>3. J.</v>
      </c>
      <c r="B56" s="34" t="str">
        <f t="shared" si="2"/>
        <v>17.7</v>
      </c>
      <c r="C56" s="1">
        <v>51</v>
      </c>
      <c r="D56" s="41">
        <v>43663</v>
      </c>
      <c r="E56" s="1" t="s">
        <v>2138</v>
      </c>
      <c r="F56" s="1" t="s">
        <v>512</v>
      </c>
      <c r="G56" s="1" t="s">
        <v>1779</v>
      </c>
      <c r="H56" s="1">
        <v>0</v>
      </c>
      <c r="I56" s="1" t="s">
        <v>611</v>
      </c>
      <c r="J56" s="1" t="s">
        <v>644</v>
      </c>
      <c r="K56" s="1" t="s">
        <v>809</v>
      </c>
      <c r="L56" s="1" t="s">
        <v>2378</v>
      </c>
      <c r="M56" s="47"/>
      <c r="N56" s="1" t="s">
        <v>346</v>
      </c>
      <c r="O56" s="1" t="s">
        <v>346</v>
      </c>
      <c r="P56" s="1" t="s">
        <v>80</v>
      </c>
      <c r="Q56" s="42">
        <f t="shared" si="3"/>
        <v>43663</v>
      </c>
      <c r="R56" s="41">
        <v>43663</v>
      </c>
      <c r="S56" s="41">
        <v>43663</v>
      </c>
      <c r="T56" s="43">
        <f t="shared" si="0"/>
        <v>0</v>
      </c>
      <c r="U56" s="44">
        <f t="shared" si="4"/>
        <v>0</v>
      </c>
      <c r="V56" s="45" t="s">
        <v>97</v>
      </c>
      <c r="W56" s="1" t="s">
        <v>98</v>
      </c>
      <c r="X56" s="1" t="s">
        <v>2136</v>
      </c>
      <c r="Y56" s="1" t="s">
        <v>2195</v>
      </c>
      <c r="Z56" s="1" t="s">
        <v>353</v>
      </c>
      <c r="AA56" s="1" t="s">
        <v>2196</v>
      </c>
      <c r="AB56" s="1" t="s">
        <v>2593</v>
      </c>
    </row>
    <row r="57" spans="1:28" ht="409.5" x14ac:dyDescent="0.25">
      <c r="A57" s="34" t="str">
        <f t="shared" si="1"/>
        <v>3. J.</v>
      </c>
      <c r="B57" s="34" t="str">
        <f t="shared" si="2"/>
        <v>18.7</v>
      </c>
      <c r="C57" s="1">
        <v>52</v>
      </c>
      <c r="D57" s="41">
        <v>43664</v>
      </c>
      <c r="E57" s="1" t="s">
        <v>2174</v>
      </c>
      <c r="F57" s="1" t="s">
        <v>512</v>
      </c>
      <c r="G57" s="1" t="s">
        <v>2146</v>
      </c>
      <c r="H57" s="1">
        <v>0</v>
      </c>
      <c r="I57" s="1" t="s">
        <v>611</v>
      </c>
      <c r="J57" s="1" t="s">
        <v>644</v>
      </c>
      <c r="K57" s="1" t="s">
        <v>809</v>
      </c>
      <c r="L57" s="1" t="s">
        <v>2378</v>
      </c>
      <c r="M57" s="47"/>
      <c r="N57" s="1" t="s">
        <v>346</v>
      </c>
      <c r="O57" s="1" t="s">
        <v>346</v>
      </c>
      <c r="P57" s="1" t="s">
        <v>80</v>
      </c>
      <c r="Q57" s="42">
        <f t="shared" si="3"/>
        <v>43664</v>
      </c>
      <c r="R57" s="41">
        <v>43664</v>
      </c>
      <c r="S57" s="41">
        <v>43664</v>
      </c>
      <c r="T57" s="43">
        <f t="shared" si="0"/>
        <v>0</v>
      </c>
      <c r="U57" s="44">
        <f t="shared" si="4"/>
        <v>0</v>
      </c>
      <c r="V57" s="45" t="s">
        <v>97</v>
      </c>
      <c r="W57" s="1" t="s">
        <v>98</v>
      </c>
      <c r="X57" s="1" t="s">
        <v>2136</v>
      </c>
      <c r="Y57" s="1" t="s">
        <v>2197</v>
      </c>
      <c r="Z57" s="1" t="s">
        <v>559</v>
      </c>
      <c r="AA57" s="1" t="s">
        <v>2594</v>
      </c>
      <c r="AB57" s="1" t="s">
        <v>2593</v>
      </c>
    </row>
    <row r="58" spans="1:28" ht="270" x14ac:dyDescent="0.25">
      <c r="A58" s="34" t="str">
        <f t="shared" si="1"/>
        <v>1. E.</v>
      </c>
      <c r="B58" s="34" t="str">
        <f t="shared" si="2"/>
        <v>18.7</v>
      </c>
      <c r="C58" s="1">
        <v>53</v>
      </c>
      <c r="D58" s="41">
        <v>43664</v>
      </c>
      <c r="E58" s="1" t="s">
        <v>2198</v>
      </c>
      <c r="F58" s="1" t="s">
        <v>512</v>
      </c>
      <c r="G58" s="1" t="s">
        <v>2158</v>
      </c>
      <c r="H58" s="1">
        <v>16</v>
      </c>
      <c r="I58" s="1" t="s">
        <v>611</v>
      </c>
      <c r="J58" s="1" t="s">
        <v>104</v>
      </c>
      <c r="K58" s="1" t="s">
        <v>105</v>
      </c>
      <c r="L58" s="1" t="s">
        <v>2421</v>
      </c>
      <c r="M58" s="47"/>
      <c r="N58" s="1" t="s">
        <v>346</v>
      </c>
      <c r="O58" s="1" t="s">
        <v>346</v>
      </c>
      <c r="P58" s="1" t="s">
        <v>80</v>
      </c>
      <c r="Q58" s="42">
        <f t="shared" si="3"/>
        <v>43664</v>
      </c>
      <c r="R58" s="41">
        <v>43664</v>
      </c>
      <c r="S58" s="41">
        <v>43664</v>
      </c>
      <c r="T58" s="43">
        <f t="shared" si="0"/>
        <v>0</v>
      </c>
      <c r="U58" s="44">
        <f t="shared" si="4"/>
        <v>0</v>
      </c>
      <c r="V58" s="45" t="s">
        <v>97</v>
      </c>
      <c r="W58" s="1" t="s">
        <v>98</v>
      </c>
      <c r="X58" s="1" t="s">
        <v>2136</v>
      </c>
      <c r="Y58" s="1" t="s">
        <v>2199</v>
      </c>
      <c r="Z58" s="1"/>
      <c r="AA58" s="1" t="s">
        <v>80</v>
      </c>
      <c r="AB58" s="1" t="s">
        <v>2581</v>
      </c>
    </row>
    <row r="59" spans="1:28" ht="409.5" x14ac:dyDescent="0.25">
      <c r="A59" s="34" t="str">
        <f t="shared" si="1"/>
        <v>3. J.</v>
      </c>
      <c r="B59" s="34" t="str">
        <f t="shared" si="2"/>
        <v>18.7</v>
      </c>
      <c r="C59" s="1">
        <v>54</v>
      </c>
      <c r="D59" s="41">
        <v>43664</v>
      </c>
      <c r="E59" s="1" t="s">
        <v>2174</v>
      </c>
      <c r="F59" s="1" t="s">
        <v>512</v>
      </c>
      <c r="G59" s="1" t="s">
        <v>2146</v>
      </c>
      <c r="H59" s="1">
        <v>0</v>
      </c>
      <c r="I59" s="1" t="s">
        <v>611</v>
      </c>
      <c r="J59" s="1" t="s">
        <v>644</v>
      </c>
      <c r="K59" s="1" t="s">
        <v>809</v>
      </c>
      <c r="L59" s="1" t="s">
        <v>2378</v>
      </c>
      <c r="M59" s="47"/>
      <c r="N59" s="1" t="s">
        <v>346</v>
      </c>
      <c r="O59" s="1" t="s">
        <v>346</v>
      </c>
      <c r="P59" s="1" t="s">
        <v>80</v>
      </c>
      <c r="Q59" s="42">
        <f t="shared" si="3"/>
        <v>43664</v>
      </c>
      <c r="R59" s="41">
        <v>43664</v>
      </c>
      <c r="S59" s="41">
        <v>43664</v>
      </c>
      <c r="T59" s="43">
        <f t="shared" si="0"/>
        <v>0</v>
      </c>
      <c r="U59" s="44">
        <f t="shared" si="4"/>
        <v>0</v>
      </c>
      <c r="V59" s="45" t="s">
        <v>97</v>
      </c>
      <c r="W59" s="1" t="s">
        <v>98</v>
      </c>
      <c r="X59" s="1" t="s">
        <v>2136</v>
      </c>
      <c r="Y59" s="1" t="s">
        <v>2200</v>
      </c>
      <c r="Z59" s="1" t="s">
        <v>434</v>
      </c>
      <c r="AA59" s="1" t="s">
        <v>2594</v>
      </c>
      <c r="AB59" s="1" t="s">
        <v>2578</v>
      </c>
    </row>
    <row r="60" spans="1:28" ht="371.25" x14ac:dyDescent="0.25">
      <c r="A60" s="34" t="str">
        <f t="shared" si="1"/>
        <v>1. E.</v>
      </c>
      <c r="B60" s="34" t="str">
        <f t="shared" si="2"/>
        <v>18.7</v>
      </c>
      <c r="C60" s="1">
        <v>55</v>
      </c>
      <c r="D60" s="41">
        <v>43664</v>
      </c>
      <c r="E60" s="1" t="s">
        <v>2155</v>
      </c>
      <c r="F60" s="1" t="s">
        <v>512</v>
      </c>
      <c r="G60" s="1" t="s">
        <v>2146</v>
      </c>
      <c r="H60" s="1">
        <v>16</v>
      </c>
      <c r="I60" s="1" t="s">
        <v>611</v>
      </c>
      <c r="J60" s="1" t="s">
        <v>104</v>
      </c>
      <c r="K60" s="1" t="s">
        <v>105</v>
      </c>
      <c r="L60" s="1" t="s">
        <v>2421</v>
      </c>
      <c r="M60" s="47"/>
      <c r="N60" s="1" t="s">
        <v>346</v>
      </c>
      <c r="O60" s="1" t="s">
        <v>346</v>
      </c>
      <c r="P60" s="1" t="s">
        <v>80</v>
      </c>
      <c r="Q60" s="42">
        <f t="shared" si="3"/>
        <v>43664</v>
      </c>
      <c r="R60" s="41">
        <v>43664</v>
      </c>
      <c r="S60" s="41">
        <v>43664</v>
      </c>
      <c r="T60" s="43">
        <f t="shared" si="0"/>
        <v>0</v>
      </c>
      <c r="U60" s="44">
        <f t="shared" si="4"/>
        <v>0</v>
      </c>
      <c r="V60" s="45" t="s">
        <v>97</v>
      </c>
      <c r="W60" s="1" t="s">
        <v>98</v>
      </c>
      <c r="X60" s="1" t="s">
        <v>2136</v>
      </c>
      <c r="Y60" s="1" t="s">
        <v>2153</v>
      </c>
      <c r="Z60" s="1"/>
      <c r="AA60" s="1" t="s">
        <v>80</v>
      </c>
      <c r="AB60" s="1" t="s">
        <v>2581</v>
      </c>
    </row>
    <row r="61" spans="1:28" ht="409.5" x14ac:dyDescent="0.25">
      <c r="A61" s="34" t="str">
        <f t="shared" si="1"/>
        <v>1. E.</v>
      </c>
      <c r="B61" s="34" t="str">
        <f t="shared" si="2"/>
        <v>18.7</v>
      </c>
      <c r="C61" s="1">
        <v>56</v>
      </c>
      <c r="D61" s="41">
        <v>43664</v>
      </c>
      <c r="E61" s="1" t="s">
        <v>2155</v>
      </c>
      <c r="F61" s="1" t="s">
        <v>512</v>
      </c>
      <c r="G61" s="1" t="s">
        <v>2146</v>
      </c>
      <c r="H61" s="1">
        <v>16</v>
      </c>
      <c r="I61" s="1" t="s">
        <v>611</v>
      </c>
      <c r="J61" s="1" t="s">
        <v>104</v>
      </c>
      <c r="K61" s="1" t="s">
        <v>105</v>
      </c>
      <c r="L61" s="1" t="s">
        <v>2421</v>
      </c>
      <c r="M61" s="47"/>
      <c r="N61" s="1" t="s">
        <v>346</v>
      </c>
      <c r="O61" s="1" t="s">
        <v>346</v>
      </c>
      <c r="P61" s="1" t="s">
        <v>80</v>
      </c>
      <c r="Q61" s="42">
        <f t="shared" si="3"/>
        <v>43664</v>
      </c>
      <c r="R61" s="41">
        <v>43664</v>
      </c>
      <c r="S61" s="41">
        <v>43664</v>
      </c>
      <c r="T61" s="43">
        <f t="shared" si="0"/>
        <v>0</v>
      </c>
      <c r="U61" s="44">
        <f t="shared" si="4"/>
        <v>0</v>
      </c>
      <c r="V61" s="45" t="s">
        <v>97</v>
      </c>
      <c r="W61" s="1" t="s">
        <v>98</v>
      </c>
      <c r="X61" s="1" t="s">
        <v>2136</v>
      </c>
      <c r="Y61" s="1" t="s">
        <v>2201</v>
      </c>
      <c r="Z61" s="1"/>
      <c r="AA61" s="1" t="s">
        <v>80</v>
      </c>
      <c r="AB61" s="1" t="s">
        <v>2581</v>
      </c>
    </row>
    <row r="62" spans="1:28" ht="303.75" x14ac:dyDescent="0.25">
      <c r="A62" s="34" t="str">
        <f t="shared" si="1"/>
        <v>5. H.</v>
      </c>
      <c r="B62" s="34" t="str">
        <f t="shared" si="2"/>
        <v>9.8</v>
      </c>
      <c r="C62" s="1">
        <v>57</v>
      </c>
      <c r="D62" s="41">
        <v>43664</v>
      </c>
      <c r="E62" s="1" t="s">
        <v>2202</v>
      </c>
      <c r="F62" s="1" t="s">
        <v>512</v>
      </c>
      <c r="G62" s="1" t="s">
        <v>2203</v>
      </c>
      <c r="H62" s="1">
        <v>11</v>
      </c>
      <c r="I62" s="1" t="s">
        <v>75</v>
      </c>
      <c r="J62" s="1" t="s">
        <v>521</v>
      </c>
      <c r="K62" s="1" t="s">
        <v>522</v>
      </c>
      <c r="L62" s="1" t="s">
        <v>2497</v>
      </c>
      <c r="M62" s="47" t="s">
        <v>2370</v>
      </c>
      <c r="N62" s="1" t="s">
        <v>95</v>
      </c>
      <c r="O62" s="1" t="s">
        <v>346</v>
      </c>
      <c r="P62" s="1" t="s">
        <v>2204</v>
      </c>
      <c r="Q62" s="42">
        <f t="shared" si="3"/>
        <v>43664</v>
      </c>
      <c r="R62" s="41">
        <v>43686</v>
      </c>
      <c r="S62" s="41">
        <v>43670</v>
      </c>
      <c r="T62" s="43">
        <f t="shared" si="0"/>
        <v>22</v>
      </c>
      <c r="U62" s="44">
        <f t="shared" si="4"/>
        <v>6</v>
      </c>
      <c r="V62" s="45" t="s">
        <v>97</v>
      </c>
      <c r="W62" s="1" t="s">
        <v>98</v>
      </c>
      <c r="X62" s="1" t="s">
        <v>2136</v>
      </c>
      <c r="Y62" s="1" t="s">
        <v>2205</v>
      </c>
      <c r="Z62" s="1"/>
      <c r="AA62" s="1" t="s">
        <v>80</v>
      </c>
      <c r="AB62" s="1" t="s">
        <v>2592</v>
      </c>
    </row>
    <row r="63" spans="1:28" ht="258.75" x14ac:dyDescent="0.25">
      <c r="A63" s="34" t="str">
        <f t="shared" si="1"/>
        <v>1. E.</v>
      </c>
      <c r="B63" s="34" t="str">
        <f t="shared" si="2"/>
        <v>19.7</v>
      </c>
      <c r="C63" s="1">
        <v>58</v>
      </c>
      <c r="D63" s="41">
        <v>43665</v>
      </c>
      <c r="E63" s="1" t="s">
        <v>2206</v>
      </c>
      <c r="F63" s="1" t="s">
        <v>512</v>
      </c>
      <c r="G63" s="1" t="s">
        <v>2158</v>
      </c>
      <c r="H63" s="1">
        <v>16</v>
      </c>
      <c r="I63" s="1" t="s">
        <v>611</v>
      </c>
      <c r="J63" s="1" t="s">
        <v>104</v>
      </c>
      <c r="K63" s="1" t="s">
        <v>105</v>
      </c>
      <c r="L63" s="1" t="s">
        <v>2421</v>
      </c>
      <c r="M63" s="47"/>
      <c r="N63" s="1" t="s">
        <v>346</v>
      </c>
      <c r="O63" s="1" t="s">
        <v>346</v>
      </c>
      <c r="P63" s="1" t="s">
        <v>80</v>
      </c>
      <c r="Q63" s="42">
        <f t="shared" si="3"/>
        <v>43665</v>
      </c>
      <c r="R63" s="41">
        <v>43665</v>
      </c>
      <c r="S63" s="41">
        <v>43665</v>
      </c>
      <c r="T63" s="43">
        <f t="shared" si="0"/>
        <v>0</v>
      </c>
      <c r="U63" s="44">
        <f t="shared" si="4"/>
        <v>0</v>
      </c>
      <c r="V63" s="45" t="s">
        <v>97</v>
      </c>
      <c r="W63" s="1" t="s">
        <v>98</v>
      </c>
      <c r="X63" s="1" t="s">
        <v>2136</v>
      </c>
      <c r="Y63" s="1" t="s">
        <v>2207</v>
      </c>
      <c r="Z63" s="1"/>
      <c r="AA63" s="1" t="s">
        <v>80</v>
      </c>
      <c r="AB63" s="1" t="s">
        <v>2581</v>
      </c>
    </row>
    <row r="64" spans="1:28" ht="371.25" x14ac:dyDescent="0.25">
      <c r="A64" s="34" t="str">
        <f t="shared" si="1"/>
        <v>1. E.</v>
      </c>
      <c r="B64" s="34" t="str">
        <f t="shared" si="2"/>
        <v>19.7</v>
      </c>
      <c r="C64" s="1">
        <v>59</v>
      </c>
      <c r="D64" s="41">
        <v>43665</v>
      </c>
      <c r="E64" s="1" t="s">
        <v>2155</v>
      </c>
      <c r="F64" s="1" t="s">
        <v>512</v>
      </c>
      <c r="G64" s="1" t="s">
        <v>2146</v>
      </c>
      <c r="H64" s="1">
        <v>15</v>
      </c>
      <c r="I64" s="1" t="s">
        <v>611</v>
      </c>
      <c r="J64" s="1" t="s">
        <v>104</v>
      </c>
      <c r="K64" s="1" t="s">
        <v>105</v>
      </c>
      <c r="L64" s="1" t="s">
        <v>2421</v>
      </c>
      <c r="M64" s="47"/>
      <c r="N64" s="1" t="s">
        <v>346</v>
      </c>
      <c r="O64" s="1" t="s">
        <v>346</v>
      </c>
      <c r="P64" s="1" t="s">
        <v>80</v>
      </c>
      <c r="Q64" s="42">
        <f t="shared" si="3"/>
        <v>43665</v>
      </c>
      <c r="R64" s="41">
        <v>43665</v>
      </c>
      <c r="S64" s="41">
        <v>43665</v>
      </c>
      <c r="T64" s="43">
        <f t="shared" si="0"/>
        <v>0</v>
      </c>
      <c r="U64" s="44">
        <f t="shared" si="4"/>
        <v>0</v>
      </c>
      <c r="V64" s="45" t="s">
        <v>97</v>
      </c>
      <c r="W64" s="1" t="s">
        <v>98</v>
      </c>
      <c r="X64" s="1" t="s">
        <v>2136</v>
      </c>
      <c r="Y64" s="1" t="s">
        <v>2153</v>
      </c>
      <c r="Z64" s="1"/>
      <c r="AA64" s="1" t="s">
        <v>80</v>
      </c>
      <c r="AB64" s="1" t="s">
        <v>2581</v>
      </c>
    </row>
    <row r="65" spans="1:28" ht="409.5" x14ac:dyDescent="0.25">
      <c r="A65" s="34" t="str">
        <f t="shared" si="1"/>
        <v>1. E.</v>
      </c>
      <c r="B65" s="34" t="str">
        <f t="shared" si="2"/>
        <v>19.7</v>
      </c>
      <c r="C65" s="1">
        <v>60</v>
      </c>
      <c r="D65" s="41">
        <v>43665</v>
      </c>
      <c r="E65" s="1" t="s">
        <v>2155</v>
      </c>
      <c r="F65" s="1" t="s">
        <v>512</v>
      </c>
      <c r="G65" s="1" t="s">
        <v>2146</v>
      </c>
      <c r="H65" s="1">
        <v>15</v>
      </c>
      <c r="I65" s="1" t="s">
        <v>611</v>
      </c>
      <c r="J65" s="1" t="s">
        <v>104</v>
      </c>
      <c r="K65" s="1" t="s">
        <v>105</v>
      </c>
      <c r="L65" s="1" t="s">
        <v>2421</v>
      </c>
      <c r="M65" s="47"/>
      <c r="N65" s="1" t="s">
        <v>346</v>
      </c>
      <c r="O65" s="1" t="s">
        <v>346</v>
      </c>
      <c r="P65" s="1" t="s">
        <v>80</v>
      </c>
      <c r="Q65" s="42">
        <f t="shared" si="3"/>
        <v>43665</v>
      </c>
      <c r="R65" s="41">
        <v>43665</v>
      </c>
      <c r="S65" s="41">
        <v>43665</v>
      </c>
      <c r="T65" s="43">
        <f t="shared" si="0"/>
        <v>0</v>
      </c>
      <c r="U65" s="44">
        <f t="shared" si="4"/>
        <v>0</v>
      </c>
      <c r="V65" s="45" t="s">
        <v>97</v>
      </c>
      <c r="W65" s="1" t="s">
        <v>98</v>
      </c>
      <c r="X65" s="1" t="s">
        <v>2136</v>
      </c>
      <c r="Y65" s="1" t="s">
        <v>2208</v>
      </c>
      <c r="Z65" s="1"/>
      <c r="AA65" s="1" t="s">
        <v>80</v>
      </c>
      <c r="AB65" s="1" t="s">
        <v>2581</v>
      </c>
    </row>
    <row r="66" spans="1:28" ht="303.75" x14ac:dyDescent="0.25">
      <c r="A66" s="34" t="str">
        <f t="shared" si="1"/>
        <v>5. H.</v>
      </c>
      <c r="B66" s="34" t="str">
        <f t="shared" si="2"/>
        <v>12.8</v>
      </c>
      <c r="C66" s="1">
        <v>61</v>
      </c>
      <c r="D66" s="41">
        <v>43665</v>
      </c>
      <c r="E66" s="1" t="s">
        <v>2209</v>
      </c>
      <c r="F66" s="1" t="s">
        <v>512</v>
      </c>
      <c r="G66" s="1" t="s">
        <v>2587</v>
      </c>
      <c r="H66" s="1">
        <v>8</v>
      </c>
      <c r="I66" s="1" t="s">
        <v>611</v>
      </c>
      <c r="J66" s="1" t="s">
        <v>521</v>
      </c>
      <c r="K66" s="1" t="s">
        <v>522</v>
      </c>
      <c r="L66" s="1" t="s">
        <v>2497</v>
      </c>
      <c r="M66" s="47" t="s">
        <v>2370</v>
      </c>
      <c r="N66" s="1" t="s">
        <v>95</v>
      </c>
      <c r="O66" s="1" t="s">
        <v>346</v>
      </c>
      <c r="P66" s="1" t="s">
        <v>2210</v>
      </c>
      <c r="Q66" s="42">
        <f t="shared" si="3"/>
        <v>43665</v>
      </c>
      <c r="R66" s="41">
        <v>43689</v>
      </c>
      <c r="S66" s="41">
        <v>43669</v>
      </c>
      <c r="T66" s="43">
        <f t="shared" si="0"/>
        <v>24</v>
      </c>
      <c r="U66" s="44">
        <f t="shared" si="4"/>
        <v>4</v>
      </c>
      <c r="V66" s="45" t="s">
        <v>97</v>
      </c>
      <c r="W66" s="1" t="s">
        <v>98</v>
      </c>
      <c r="X66" s="1" t="s">
        <v>2136</v>
      </c>
      <c r="Y66" s="1" t="s">
        <v>2211</v>
      </c>
      <c r="Z66" s="1"/>
      <c r="AA66" s="1" t="s">
        <v>80</v>
      </c>
      <c r="AB66" s="1" t="s">
        <v>2581</v>
      </c>
    </row>
    <row r="67" spans="1:28" ht="292.5" x14ac:dyDescent="0.25">
      <c r="A67" s="34" t="str">
        <f t="shared" si="1"/>
        <v>1. E.</v>
      </c>
      <c r="B67" s="34" t="str">
        <f t="shared" si="2"/>
        <v>23.7</v>
      </c>
      <c r="C67" s="1">
        <v>62</v>
      </c>
      <c r="D67" s="41">
        <v>43669</v>
      </c>
      <c r="E67" s="1" t="s">
        <v>2209</v>
      </c>
      <c r="F67" s="1" t="s">
        <v>512</v>
      </c>
      <c r="G67" s="1" t="s">
        <v>2587</v>
      </c>
      <c r="H67" s="1">
        <v>15</v>
      </c>
      <c r="I67" s="1" t="s">
        <v>611</v>
      </c>
      <c r="J67" s="1" t="s">
        <v>104</v>
      </c>
      <c r="K67" s="1" t="s">
        <v>105</v>
      </c>
      <c r="L67" s="1" t="s">
        <v>2421</v>
      </c>
      <c r="M67" s="47"/>
      <c r="N67" s="1" t="s">
        <v>346</v>
      </c>
      <c r="O67" s="1" t="s">
        <v>346</v>
      </c>
      <c r="P67" s="1" t="s">
        <v>80</v>
      </c>
      <c r="Q67" s="42">
        <f t="shared" si="3"/>
        <v>43669</v>
      </c>
      <c r="R67" s="41">
        <v>43669</v>
      </c>
      <c r="S67" s="41">
        <v>43669</v>
      </c>
      <c r="T67" s="43">
        <f t="shared" si="0"/>
        <v>0</v>
      </c>
      <c r="U67" s="44">
        <f t="shared" si="4"/>
        <v>0</v>
      </c>
      <c r="V67" s="45" t="s">
        <v>97</v>
      </c>
      <c r="W67" s="1" t="s">
        <v>98</v>
      </c>
      <c r="X67" s="1" t="s">
        <v>2136</v>
      </c>
      <c r="Y67" s="1" t="s">
        <v>2212</v>
      </c>
      <c r="Z67" s="1"/>
      <c r="AA67" s="1" t="s">
        <v>80</v>
      </c>
      <c r="AB67" s="1" t="s">
        <v>2581</v>
      </c>
    </row>
    <row r="68" spans="1:28" ht="409.5" x14ac:dyDescent="0.25">
      <c r="A68" s="34" t="str">
        <f t="shared" si="1"/>
        <v>3. J.</v>
      </c>
      <c r="B68" s="34" t="str">
        <f t="shared" si="2"/>
        <v>23.7</v>
      </c>
      <c r="C68" s="1">
        <v>63</v>
      </c>
      <c r="D68" s="41">
        <v>43669</v>
      </c>
      <c r="E68" s="1" t="s">
        <v>2213</v>
      </c>
      <c r="F68" s="1" t="s">
        <v>512</v>
      </c>
      <c r="G68" s="1" t="s">
        <v>2158</v>
      </c>
      <c r="H68" s="1">
        <v>0</v>
      </c>
      <c r="I68" s="1" t="s">
        <v>611</v>
      </c>
      <c r="J68" s="1" t="s">
        <v>644</v>
      </c>
      <c r="K68" s="1" t="s">
        <v>809</v>
      </c>
      <c r="L68" s="1" t="s">
        <v>2378</v>
      </c>
      <c r="M68" s="47"/>
      <c r="N68" s="1" t="s">
        <v>346</v>
      </c>
      <c r="O68" s="1" t="s">
        <v>346</v>
      </c>
      <c r="P68" s="1" t="s">
        <v>80</v>
      </c>
      <c r="Q68" s="42">
        <f t="shared" si="3"/>
        <v>43669</v>
      </c>
      <c r="R68" s="41">
        <v>43669</v>
      </c>
      <c r="S68" s="41">
        <v>43669</v>
      </c>
      <c r="T68" s="43">
        <f t="shared" si="0"/>
        <v>0</v>
      </c>
      <c r="U68" s="44">
        <f t="shared" si="4"/>
        <v>0</v>
      </c>
      <c r="V68" s="45" t="s">
        <v>97</v>
      </c>
      <c r="W68" s="1" t="s">
        <v>98</v>
      </c>
      <c r="X68" s="1" t="s">
        <v>2136</v>
      </c>
      <c r="Y68" s="1" t="s">
        <v>2214</v>
      </c>
      <c r="Z68" s="1" t="s">
        <v>414</v>
      </c>
      <c r="AA68" s="1" t="s">
        <v>2215</v>
      </c>
      <c r="AB68" s="1" t="s">
        <v>2593</v>
      </c>
    </row>
    <row r="69" spans="1:28" ht="409.5" x14ac:dyDescent="0.25">
      <c r="A69" s="34" t="str">
        <f t="shared" si="1"/>
        <v>1. E.</v>
      </c>
      <c r="B69" s="34" t="str">
        <f t="shared" si="2"/>
        <v>23.7</v>
      </c>
      <c r="C69" s="1">
        <v>64</v>
      </c>
      <c r="D69" s="41">
        <v>43669</v>
      </c>
      <c r="E69" s="1" t="s">
        <v>2155</v>
      </c>
      <c r="F69" s="1" t="s">
        <v>512</v>
      </c>
      <c r="G69" s="1" t="s">
        <v>2146</v>
      </c>
      <c r="H69" s="1">
        <v>15</v>
      </c>
      <c r="I69" s="1" t="s">
        <v>611</v>
      </c>
      <c r="J69" s="1" t="s">
        <v>104</v>
      </c>
      <c r="K69" s="1" t="s">
        <v>105</v>
      </c>
      <c r="L69" s="1" t="s">
        <v>2421</v>
      </c>
      <c r="M69" s="47"/>
      <c r="N69" s="1" t="s">
        <v>346</v>
      </c>
      <c r="O69" s="1" t="s">
        <v>346</v>
      </c>
      <c r="P69" s="1" t="s">
        <v>80</v>
      </c>
      <c r="Q69" s="42">
        <f t="shared" si="3"/>
        <v>43669</v>
      </c>
      <c r="R69" s="41">
        <v>43669</v>
      </c>
      <c r="S69" s="41">
        <v>43669</v>
      </c>
      <c r="T69" s="43">
        <f t="shared" si="0"/>
        <v>0</v>
      </c>
      <c r="U69" s="44">
        <f t="shared" si="4"/>
        <v>0</v>
      </c>
      <c r="V69" s="45" t="s">
        <v>97</v>
      </c>
      <c r="W69" s="1" t="s">
        <v>98</v>
      </c>
      <c r="X69" s="1" t="s">
        <v>2136</v>
      </c>
      <c r="Y69" s="1" t="s">
        <v>2156</v>
      </c>
      <c r="Z69" s="1"/>
      <c r="AA69" s="1" t="s">
        <v>80</v>
      </c>
      <c r="AB69" s="1" t="s">
        <v>2581</v>
      </c>
    </row>
    <row r="70" spans="1:28" ht="371.25" x14ac:dyDescent="0.25">
      <c r="A70" s="34" t="str">
        <f t="shared" si="1"/>
        <v>1. E.</v>
      </c>
      <c r="B70" s="34" t="str">
        <f t="shared" si="2"/>
        <v>23.7</v>
      </c>
      <c r="C70" s="1">
        <v>65</v>
      </c>
      <c r="D70" s="41">
        <v>43669</v>
      </c>
      <c r="E70" s="1" t="s">
        <v>2155</v>
      </c>
      <c r="F70" s="1" t="s">
        <v>512</v>
      </c>
      <c r="G70" s="1" t="s">
        <v>2146</v>
      </c>
      <c r="H70" s="1">
        <v>15</v>
      </c>
      <c r="I70" s="1" t="s">
        <v>611</v>
      </c>
      <c r="J70" s="1" t="s">
        <v>104</v>
      </c>
      <c r="K70" s="1" t="s">
        <v>105</v>
      </c>
      <c r="L70" s="1" t="s">
        <v>2421</v>
      </c>
      <c r="M70" s="47"/>
      <c r="N70" s="1" t="s">
        <v>346</v>
      </c>
      <c r="O70" s="1" t="s">
        <v>346</v>
      </c>
      <c r="P70" s="1" t="s">
        <v>80</v>
      </c>
      <c r="Q70" s="42">
        <f t="shared" si="3"/>
        <v>43669</v>
      </c>
      <c r="R70" s="41">
        <v>43669</v>
      </c>
      <c r="S70" s="41">
        <v>43669</v>
      </c>
      <c r="T70" s="43">
        <f t="shared" si="0"/>
        <v>0</v>
      </c>
      <c r="U70" s="44">
        <f t="shared" si="4"/>
        <v>0</v>
      </c>
      <c r="V70" s="45" t="s">
        <v>97</v>
      </c>
      <c r="W70" s="1" t="s">
        <v>98</v>
      </c>
      <c r="X70" s="1" t="s">
        <v>2136</v>
      </c>
      <c r="Y70" s="1" t="s">
        <v>2216</v>
      </c>
      <c r="Z70" s="1"/>
      <c r="AA70" s="1" t="s">
        <v>80</v>
      </c>
      <c r="AB70" s="1" t="s">
        <v>2581</v>
      </c>
    </row>
    <row r="71" spans="1:28" ht="168.75" x14ac:dyDescent="0.25">
      <c r="A71" s="34" t="str">
        <f t="shared" ref="A71:A134" si="5">+CONCATENATE(LEFT(K71,2)," ",LEFT(L71,2))</f>
        <v>1. F.</v>
      </c>
      <c r="B71" s="34" t="str">
        <f t="shared" ref="B71:B134" si="6">IF(R71&lt;&gt;"",CONCATENATE(DAY(R71),".",MONTH(R71)),"")</f>
        <v>24.7</v>
      </c>
      <c r="C71" s="1">
        <v>66</v>
      </c>
      <c r="D71" s="41">
        <v>43670</v>
      </c>
      <c r="E71" s="1" t="s">
        <v>2138</v>
      </c>
      <c r="F71" s="1" t="s">
        <v>512</v>
      </c>
      <c r="G71" s="1" t="s">
        <v>1779</v>
      </c>
      <c r="H71" s="1">
        <v>0</v>
      </c>
      <c r="I71" s="1" t="s">
        <v>611</v>
      </c>
      <c r="J71" s="1" t="s">
        <v>104</v>
      </c>
      <c r="K71" s="1" t="s">
        <v>105</v>
      </c>
      <c r="L71" s="1" t="s">
        <v>2501</v>
      </c>
      <c r="M71" s="47"/>
      <c r="N71" s="1" t="s">
        <v>346</v>
      </c>
      <c r="O71" s="1" t="s">
        <v>346</v>
      </c>
      <c r="P71" s="1" t="s">
        <v>80</v>
      </c>
      <c r="Q71" s="42">
        <f t="shared" ref="Q71:Q89" si="7">+IF(D71&lt;&gt;"",D71,"")</f>
        <v>43670</v>
      </c>
      <c r="R71" s="41">
        <v>43670</v>
      </c>
      <c r="S71" s="41">
        <v>43670</v>
      </c>
      <c r="T71" s="43">
        <f t="shared" ref="T71:T89" si="8">IF(Q71&lt;&gt;"",_xlfn.DAYS(R71,Q71),"")</f>
        <v>0</v>
      </c>
      <c r="U71" s="44">
        <f t="shared" ref="U71:U89" si="9">IF(Q71&lt;&gt;"",_xlfn.DAYS(S71,Q71),"")</f>
        <v>0</v>
      </c>
      <c r="V71" s="45" t="s">
        <v>97</v>
      </c>
      <c r="W71" s="1" t="s">
        <v>98</v>
      </c>
      <c r="X71" s="1" t="s">
        <v>2582</v>
      </c>
      <c r="Y71" s="1" t="s">
        <v>2217</v>
      </c>
      <c r="Z71" s="1"/>
      <c r="AA71" s="1" t="s">
        <v>80</v>
      </c>
      <c r="AB71" s="1" t="s">
        <v>2581</v>
      </c>
    </row>
    <row r="72" spans="1:28" ht="168.75" x14ac:dyDescent="0.25">
      <c r="A72" s="34" t="str">
        <f t="shared" si="5"/>
        <v>1. F.</v>
      </c>
      <c r="B72" s="34" t="str">
        <f t="shared" si="6"/>
        <v>24.7</v>
      </c>
      <c r="C72" s="1">
        <v>67</v>
      </c>
      <c r="D72" s="41">
        <v>43670</v>
      </c>
      <c r="E72" s="1" t="s">
        <v>2145</v>
      </c>
      <c r="F72" s="1" t="s">
        <v>512</v>
      </c>
      <c r="G72" s="1" t="s">
        <v>2146</v>
      </c>
      <c r="H72" s="1">
        <v>0</v>
      </c>
      <c r="I72" s="1" t="s">
        <v>611</v>
      </c>
      <c r="J72" s="1" t="s">
        <v>104</v>
      </c>
      <c r="K72" s="1" t="s">
        <v>105</v>
      </c>
      <c r="L72" s="1" t="s">
        <v>2501</v>
      </c>
      <c r="M72" s="47"/>
      <c r="N72" s="1" t="s">
        <v>346</v>
      </c>
      <c r="O72" s="1" t="s">
        <v>346</v>
      </c>
      <c r="P72" s="1" t="s">
        <v>80</v>
      </c>
      <c r="Q72" s="42">
        <f t="shared" si="7"/>
        <v>43670</v>
      </c>
      <c r="R72" s="41">
        <v>43670</v>
      </c>
      <c r="S72" s="41">
        <v>43670</v>
      </c>
      <c r="T72" s="43">
        <f t="shared" si="8"/>
        <v>0</v>
      </c>
      <c r="U72" s="44">
        <f t="shared" si="9"/>
        <v>0</v>
      </c>
      <c r="V72" s="45" t="s">
        <v>97</v>
      </c>
      <c r="W72" s="1" t="s">
        <v>98</v>
      </c>
      <c r="X72" s="1" t="s">
        <v>2582</v>
      </c>
      <c r="Y72" s="1" t="s">
        <v>2217</v>
      </c>
      <c r="Z72" s="1"/>
      <c r="AA72" s="1" t="s">
        <v>80</v>
      </c>
      <c r="AB72" s="1" t="s">
        <v>2581</v>
      </c>
    </row>
    <row r="73" spans="1:28" ht="409.5" x14ac:dyDescent="0.25">
      <c r="A73" s="34" t="str">
        <f t="shared" si="5"/>
        <v>3. J.</v>
      </c>
      <c r="B73" s="34" t="str">
        <f t="shared" si="6"/>
        <v>24.7</v>
      </c>
      <c r="C73" s="1">
        <v>68</v>
      </c>
      <c r="D73" s="41">
        <v>43670</v>
      </c>
      <c r="E73" s="1" t="s">
        <v>2218</v>
      </c>
      <c r="F73" s="1" t="s">
        <v>512</v>
      </c>
      <c r="G73" s="1" t="s">
        <v>2146</v>
      </c>
      <c r="H73" s="1">
        <v>0</v>
      </c>
      <c r="I73" s="1" t="s">
        <v>611</v>
      </c>
      <c r="J73" s="1" t="s">
        <v>644</v>
      </c>
      <c r="K73" s="1" t="s">
        <v>809</v>
      </c>
      <c r="L73" s="1" t="s">
        <v>2378</v>
      </c>
      <c r="M73" s="47"/>
      <c r="N73" s="1" t="s">
        <v>346</v>
      </c>
      <c r="O73" s="1" t="s">
        <v>346</v>
      </c>
      <c r="P73" s="1" t="s">
        <v>80</v>
      </c>
      <c r="Q73" s="42">
        <f t="shared" si="7"/>
        <v>43670</v>
      </c>
      <c r="R73" s="41">
        <v>43670</v>
      </c>
      <c r="S73" s="41">
        <v>43670</v>
      </c>
      <c r="T73" s="43">
        <f t="shared" si="8"/>
        <v>0</v>
      </c>
      <c r="U73" s="44">
        <f t="shared" si="9"/>
        <v>0</v>
      </c>
      <c r="V73" s="45" t="s">
        <v>97</v>
      </c>
      <c r="W73" s="1" t="s">
        <v>98</v>
      </c>
      <c r="X73" s="1" t="s">
        <v>2136</v>
      </c>
      <c r="Y73" s="1" t="s">
        <v>2598</v>
      </c>
      <c r="Z73" s="1" t="s">
        <v>353</v>
      </c>
      <c r="AA73" s="1" t="s">
        <v>2599</v>
      </c>
      <c r="AB73" s="1" t="s">
        <v>2593</v>
      </c>
    </row>
    <row r="74" spans="1:28" ht="168.75" x14ac:dyDescent="0.25">
      <c r="A74" s="34" t="str">
        <f t="shared" si="5"/>
        <v>1. F.</v>
      </c>
      <c r="B74" s="34" t="str">
        <f t="shared" si="6"/>
        <v>24.7</v>
      </c>
      <c r="C74" s="1">
        <v>69</v>
      </c>
      <c r="D74" s="41">
        <v>43670</v>
      </c>
      <c r="E74" s="1" t="s">
        <v>2148</v>
      </c>
      <c r="F74" s="1" t="s">
        <v>512</v>
      </c>
      <c r="G74" s="1" t="s">
        <v>577</v>
      </c>
      <c r="H74" s="1">
        <v>0</v>
      </c>
      <c r="I74" s="1" t="s">
        <v>611</v>
      </c>
      <c r="J74" s="1" t="s">
        <v>104</v>
      </c>
      <c r="K74" s="1" t="s">
        <v>105</v>
      </c>
      <c r="L74" s="1" t="s">
        <v>2501</v>
      </c>
      <c r="M74" s="47"/>
      <c r="N74" s="1" t="s">
        <v>346</v>
      </c>
      <c r="O74" s="1" t="s">
        <v>346</v>
      </c>
      <c r="P74" s="1" t="s">
        <v>80</v>
      </c>
      <c r="Q74" s="42">
        <f t="shared" si="7"/>
        <v>43670</v>
      </c>
      <c r="R74" s="41">
        <v>43670</v>
      </c>
      <c r="S74" s="41">
        <v>43670</v>
      </c>
      <c r="T74" s="43">
        <f t="shared" si="8"/>
        <v>0</v>
      </c>
      <c r="U74" s="44">
        <f t="shared" si="9"/>
        <v>0</v>
      </c>
      <c r="V74" s="45" t="s">
        <v>97</v>
      </c>
      <c r="W74" s="1" t="s">
        <v>98</v>
      </c>
      <c r="X74" s="1" t="s">
        <v>2582</v>
      </c>
      <c r="Y74" s="1" t="s">
        <v>2217</v>
      </c>
      <c r="Z74" s="1"/>
      <c r="AA74" s="1" t="s">
        <v>80</v>
      </c>
      <c r="AB74" s="1" t="s">
        <v>2581</v>
      </c>
    </row>
    <row r="75" spans="1:28" ht="168.75" x14ac:dyDescent="0.25">
      <c r="A75" s="34" t="str">
        <f t="shared" si="5"/>
        <v>1. F.</v>
      </c>
      <c r="B75" s="34" t="str">
        <f t="shared" si="6"/>
        <v>24.7</v>
      </c>
      <c r="C75" s="1">
        <v>70</v>
      </c>
      <c r="D75" s="41">
        <v>43670</v>
      </c>
      <c r="E75" s="1" t="s">
        <v>2149</v>
      </c>
      <c r="F75" s="1" t="s">
        <v>512</v>
      </c>
      <c r="G75" s="1" t="s">
        <v>1287</v>
      </c>
      <c r="H75" s="1">
        <v>0</v>
      </c>
      <c r="I75" s="1" t="s">
        <v>611</v>
      </c>
      <c r="J75" s="1" t="s">
        <v>104</v>
      </c>
      <c r="K75" s="1" t="s">
        <v>105</v>
      </c>
      <c r="L75" s="1" t="s">
        <v>2501</v>
      </c>
      <c r="M75" s="47"/>
      <c r="N75" s="1" t="s">
        <v>346</v>
      </c>
      <c r="O75" s="1" t="s">
        <v>346</v>
      </c>
      <c r="P75" s="1" t="s">
        <v>80</v>
      </c>
      <c r="Q75" s="42">
        <f t="shared" si="7"/>
        <v>43670</v>
      </c>
      <c r="R75" s="41">
        <v>43670</v>
      </c>
      <c r="S75" s="41">
        <v>43670</v>
      </c>
      <c r="T75" s="43">
        <f t="shared" si="8"/>
        <v>0</v>
      </c>
      <c r="U75" s="44">
        <f t="shared" si="9"/>
        <v>0</v>
      </c>
      <c r="V75" s="45" t="s">
        <v>97</v>
      </c>
      <c r="W75" s="1" t="s">
        <v>98</v>
      </c>
      <c r="X75" s="1" t="s">
        <v>2582</v>
      </c>
      <c r="Y75" s="1" t="s">
        <v>2217</v>
      </c>
      <c r="Z75" s="1"/>
      <c r="AA75" s="1" t="s">
        <v>80</v>
      </c>
      <c r="AB75" s="1" t="s">
        <v>2581</v>
      </c>
    </row>
    <row r="76" spans="1:28" ht="168.75" x14ac:dyDescent="0.25">
      <c r="A76" s="34" t="str">
        <f t="shared" si="5"/>
        <v>1. F.</v>
      </c>
      <c r="B76" s="34" t="str">
        <f t="shared" si="6"/>
        <v>24.7</v>
      </c>
      <c r="C76" s="1">
        <v>71</v>
      </c>
      <c r="D76" s="41">
        <v>43670</v>
      </c>
      <c r="E76" s="1" t="s">
        <v>2150</v>
      </c>
      <c r="F76" s="1" t="s">
        <v>512</v>
      </c>
      <c r="G76" s="1" t="s">
        <v>2151</v>
      </c>
      <c r="H76" s="1">
        <v>0</v>
      </c>
      <c r="I76" s="1" t="s">
        <v>611</v>
      </c>
      <c r="J76" s="1" t="s">
        <v>104</v>
      </c>
      <c r="K76" s="1" t="s">
        <v>105</v>
      </c>
      <c r="L76" s="1" t="s">
        <v>2501</v>
      </c>
      <c r="M76" s="47"/>
      <c r="N76" s="1" t="s">
        <v>346</v>
      </c>
      <c r="O76" s="1" t="s">
        <v>346</v>
      </c>
      <c r="P76" s="1" t="s">
        <v>80</v>
      </c>
      <c r="Q76" s="42">
        <f t="shared" si="7"/>
        <v>43670</v>
      </c>
      <c r="R76" s="41">
        <v>43670</v>
      </c>
      <c r="S76" s="41">
        <v>43670</v>
      </c>
      <c r="T76" s="43">
        <f t="shared" si="8"/>
        <v>0</v>
      </c>
      <c r="U76" s="44">
        <f t="shared" si="9"/>
        <v>0</v>
      </c>
      <c r="V76" s="45" t="s">
        <v>97</v>
      </c>
      <c r="W76" s="1" t="s">
        <v>98</v>
      </c>
      <c r="X76" s="1" t="s">
        <v>2582</v>
      </c>
      <c r="Y76" s="1" t="s">
        <v>2217</v>
      </c>
      <c r="Z76" s="1"/>
      <c r="AA76" s="1" t="s">
        <v>80</v>
      </c>
      <c r="AB76" s="1" t="s">
        <v>2581</v>
      </c>
    </row>
    <row r="77" spans="1:28" ht="281.25" x14ac:dyDescent="0.25">
      <c r="A77" s="34" t="str">
        <f t="shared" si="5"/>
        <v>1. E.</v>
      </c>
      <c r="B77" s="34" t="str">
        <f t="shared" si="6"/>
        <v>24.7</v>
      </c>
      <c r="C77" s="1">
        <v>72</v>
      </c>
      <c r="D77" s="41">
        <v>43670</v>
      </c>
      <c r="E77" s="1" t="s">
        <v>2219</v>
      </c>
      <c r="F77" s="1" t="s">
        <v>512</v>
      </c>
      <c r="G77" s="1" t="s">
        <v>1779</v>
      </c>
      <c r="H77" s="1">
        <v>15</v>
      </c>
      <c r="I77" s="1" t="s">
        <v>611</v>
      </c>
      <c r="J77" s="1" t="s">
        <v>104</v>
      </c>
      <c r="K77" s="1" t="s">
        <v>105</v>
      </c>
      <c r="L77" s="1" t="s">
        <v>2421</v>
      </c>
      <c r="M77" s="47"/>
      <c r="N77" s="1" t="s">
        <v>346</v>
      </c>
      <c r="O77" s="1" t="s">
        <v>346</v>
      </c>
      <c r="P77" s="1" t="s">
        <v>80</v>
      </c>
      <c r="Q77" s="42">
        <f t="shared" si="7"/>
        <v>43670</v>
      </c>
      <c r="R77" s="41">
        <v>43670</v>
      </c>
      <c r="S77" s="41">
        <v>43670</v>
      </c>
      <c r="T77" s="43">
        <f t="shared" si="8"/>
        <v>0</v>
      </c>
      <c r="U77" s="44">
        <f t="shared" si="9"/>
        <v>0</v>
      </c>
      <c r="V77" s="45" t="s">
        <v>97</v>
      </c>
      <c r="W77" s="1" t="s">
        <v>98</v>
      </c>
      <c r="X77" s="1" t="s">
        <v>2136</v>
      </c>
      <c r="Y77" s="1" t="s">
        <v>2220</v>
      </c>
      <c r="Z77" s="1"/>
      <c r="AA77" s="1" t="s">
        <v>80</v>
      </c>
      <c r="AB77" s="1" t="s">
        <v>2581</v>
      </c>
    </row>
    <row r="78" spans="1:28" ht="409.5" x14ac:dyDescent="0.25">
      <c r="A78" s="34" t="str">
        <f t="shared" si="5"/>
        <v>3. J.</v>
      </c>
      <c r="B78" s="34" t="str">
        <f t="shared" si="6"/>
        <v>24.7</v>
      </c>
      <c r="C78" s="1">
        <v>73</v>
      </c>
      <c r="D78" s="41">
        <v>43670</v>
      </c>
      <c r="E78" s="1" t="s">
        <v>2141</v>
      </c>
      <c r="F78" s="1" t="s">
        <v>208</v>
      </c>
      <c r="G78" s="1" t="s">
        <v>2579</v>
      </c>
      <c r="H78" s="1">
        <v>0</v>
      </c>
      <c r="I78" s="1" t="s">
        <v>611</v>
      </c>
      <c r="J78" s="1" t="s">
        <v>644</v>
      </c>
      <c r="K78" s="1" t="s">
        <v>809</v>
      </c>
      <c r="L78" s="1" t="s">
        <v>2378</v>
      </c>
      <c r="M78" s="47"/>
      <c r="N78" s="1" t="s">
        <v>346</v>
      </c>
      <c r="O78" s="1" t="s">
        <v>346</v>
      </c>
      <c r="P78" s="1" t="s">
        <v>80</v>
      </c>
      <c r="Q78" s="42">
        <f t="shared" si="7"/>
        <v>43670</v>
      </c>
      <c r="R78" s="41">
        <v>43670</v>
      </c>
      <c r="S78" s="41">
        <v>43670</v>
      </c>
      <c r="T78" s="43">
        <f t="shared" si="8"/>
        <v>0</v>
      </c>
      <c r="U78" s="44">
        <f t="shared" si="9"/>
        <v>0</v>
      </c>
      <c r="V78" s="45" t="s">
        <v>97</v>
      </c>
      <c r="W78" s="1" t="s">
        <v>98</v>
      </c>
      <c r="X78" s="1" t="s">
        <v>2136</v>
      </c>
      <c r="Y78" s="1" t="s">
        <v>2221</v>
      </c>
      <c r="Z78" s="1" t="s">
        <v>353</v>
      </c>
      <c r="AA78" s="1" t="s">
        <v>2222</v>
      </c>
      <c r="AB78" s="1" t="s">
        <v>2593</v>
      </c>
    </row>
    <row r="79" spans="1:28" ht="409.5" x14ac:dyDescent="0.25">
      <c r="A79" s="34" t="str">
        <f t="shared" si="5"/>
        <v>1. E.</v>
      </c>
      <c r="B79" s="34" t="str">
        <f t="shared" si="6"/>
        <v>24.7</v>
      </c>
      <c r="C79" s="1">
        <v>74</v>
      </c>
      <c r="D79" s="41">
        <v>43670</v>
      </c>
      <c r="E79" s="1" t="s">
        <v>2155</v>
      </c>
      <c r="F79" s="1" t="s">
        <v>512</v>
      </c>
      <c r="G79" s="1" t="s">
        <v>2146</v>
      </c>
      <c r="H79" s="1">
        <v>15</v>
      </c>
      <c r="I79" s="1" t="s">
        <v>611</v>
      </c>
      <c r="J79" s="1" t="s">
        <v>104</v>
      </c>
      <c r="K79" s="1" t="s">
        <v>105</v>
      </c>
      <c r="L79" s="1" t="s">
        <v>2421</v>
      </c>
      <c r="M79" s="47"/>
      <c r="N79" s="1" t="s">
        <v>346</v>
      </c>
      <c r="O79" s="1" t="s">
        <v>346</v>
      </c>
      <c r="P79" s="1" t="s">
        <v>80</v>
      </c>
      <c r="Q79" s="42">
        <f t="shared" si="7"/>
        <v>43670</v>
      </c>
      <c r="R79" s="41">
        <v>43670</v>
      </c>
      <c r="S79" s="41">
        <v>43670</v>
      </c>
      <c r="T79" s="43">
        <f t="shared" si="8"/>
        <v>0</v>
      </c>
      <c r="U79" s="44">
        <f t="shared" si="9"/>
        <v>0</v>
      </c>
      <c r="V79" s="45" t="s">
        <v>97</v>
      </c>
      <c r="W79" s="1" t="s">
        <v>98</v>
      </c>
      <c r="X79" s="1" t="s">
        <v>2136</v>
      </c>
      <c r="Y79" s="1" t="s">
        <v>2223</v>
      </c>
      <c r="Z79" s="1"/>
      <c r="AA79" s="1" t="s">
        <v>80</v>
      </c>
      <c r="AB79" s="1" t="s">
        <v>2581</v>
      </c>
    </row>
    <row r="80" spans="1:28" ht="371.25" x14ac:dyDescent="0.25">
      <c r="A80" s="34" t="str">
        <f t="shared" si="5"/>
        <v>1. E.</v>
      </c>
      <c r="B80" s="34" t="str">
        <f t="shared" si="6"/>
        <v>24.7</v>
      </c>
      <c r="C80" s="1">
        <v>75</v>
      </c>
      <c r="D80" s="41">
        <v>43670</v>
      </c>
      <c r="E80" s="1" t="s">
        <v>2155</v>
      </c>
      <c r="F80" s="1" t="s">
        <v>512</v>
      </c>
      <c r="G80" s="1" t="s">
        <v>2146</v>
      </c>
      <c r="H80" s="1">
        <v>15</v>
      </c>
      <c r="I80" s="1" t="s">
        <v>611</v>
      </c>
      <c r="J80" s="1" t="s">
        <v>104</v>
      </c>
      <c r="K80" s="1" t="s">
        <v>105</v>
      </c>
      <c r="L80" s="1" t="s">
        <v>2421</v>
      </c>
      <c r="M80" s="47"/>
      <c r="N80" s="1" t="s">
        <v>346</v>
      </c>
      <c r="O80" s="1" t="s">
        <v>346</v>
      </c>
      <c r="P80" s="1" t="s">
        <v>80</v>
      </c>
      <c r="Q80" s="42">
        <f t="shared" si="7"/>
        <v>43670</v>
      </c>
      <c r="R80" s="41">
        <v>43670</v>
      </c>
      <c r="S80" s="41">
        <v>43670</v>
      </c>
      <c r="T80" s="43">
        <f t="shared" si="8"/>
        <v>0</v>
      </c>
      <c r="U80" s="44">
        <f t="shared" si="9"/>
        <v>0</v>
      </c>
      <c r="V80" s="45" t="s">
        <v>97</v>
      </c>
      <c r="W80" s="1" t="s">
        <v>98</v>
      </c>
      <c r="X80" s="1" t="s">
        <v>2136</v>
      </c>
      <c r="Y80" s="1" t="s">
        <v>2216</v>
      </c>
      <c r="Z80" s="1"/>
      <c r="AA80" s="1" t="s">
        <v>80</v>
      </c>
      <c r="AB80" s="1" t="s">
        <v>2581</v>
      </c>
    </row>
    <row r="81" spans="1:28" ht="292.5" x14ac:dyDescent="0.25">
      <c r="A81" s="34" t="str">
        <f t="shared" si="5"/>
        <v>3. H.</v>
      </c>
      <c r="B81" s="34" t="str">
        <f t="shared" si="6"/>
        <v>16.8</v>
      </c>
      <c r="C81" s="1">
        <v>76</v>
      </c>
      <c r="D81" s="41">
        <v>43671</v>
      </c>
      <c r="E81" s="1" t="s">
        <v>2224</v>
      </c>
      <c r="F81" s="1" t="s">
        <v>512</v>
      </c>
      <c r="G81" s="1" t="s">
        <v>2158</v>
      </c>
      <c r="H81" s="1">
        <v>4</v>
      </c>
      <c r="I81" s="1" t="s">
        <v>611</v>
      </c>
      <c r="J81" s="1" t="s">
        <v>521</v>
      </c>
      <c r="K81" s="1" t="s">
        <v>809</v>
      </c>
      <c r="L81" s="1" t="s">
        <v>2497</v>
      </c>
      <c r="M81" s="47" t="s">
        <v>2370</v>
      </c>
      <c r="N81" s="1" t="s">
        <v>95</v>
      </c>
      <c r="O81" s="1" t="s">
        <v>346</v>
      </c>
      <c r="P81" s="1" t="s">
        <v>2225</v>
      </c>
      <c r="Q81" s="42">
        <f t="shared" si="7"/>
        <v>43671</v>
      </c>
      <c r="R81" s="41">
        <v>43693</v>
      </c>
      <c r="S81" s="41">
        <v>43676</v>
      </c>
      <c r="T81" s="43">
        <f t="shared" si="8"/>
        <v>22</v>
      </c>
      <c r="U81" s="44">
        <f t="shared" si="9"/>
        <v>5</v>
      </c>
      <c r="V81" s="45" t="s">
        <v>97</v>
      </c>
      <c r="W81" s="1" t="s">
        <v>98</v>
      </c>
      <c r="X81" s="1" t="s">
        <v>2136</v>
      </c>
      <c r="Y81" s="1" t="s">
        <v>2226</v>
      </c>
      <c r="Z81" s="1"/>
      <c r="AA81" s="1" t="s">
        <v>80</v>
      </c>
      <c r="AB81" s="1" t="s">
        <v>2593</v>
      </c>
    </row>
    <row r="82" spans="1:28" ht="371.25" x14ac:dyDescent="0.25">
      <c r="A82" s="34" t="str">
        <f t="shared" si="5"/>
        <v>1. E.</v>
      </c>
      <c r="B82" s="34" t="str">
        <f t="shared" si="6"/>
        <v>25.7</v>
      </c>
      <c r="C82" s="1">
        <v>77</v>
      </c>
      <c r="D82" s="41">
        <v>43671</v>
      </c>
      <c r="E82" s="1" t="s">
        <v>2155</v>
      </c>
      <c r="F82" s="1" t="s">
        <v>512</v>
      </c>
      <c r="G82" s="1" t="s">
        <v>2146</v>
      </c>
      <c r="H82" s="1">
        <v>16</v>
      </c>
      <c r="I82" s="1" t="s">
        <v>611</v>
      </c>
      <c r="J82" s="1" t="s">
        <v>104</v>
      </c>
      <c r="K82" s="1" t="s">
        <v>105</v>
      </c>
      <c r="L82" s="1" t="s">
        <v>2421</v>
      </c>
      <c r="M82" s="47"/>
      <c r="N82" s="1" t="s">
        <v>346</v>
      </c>
      <c r="O82" s="1" t="s">
        <v>346</v>
      </c>
      <c r="P82" s="1" t="s">
        <v>80</v>
      </c>
      <c r="Q82" s="42">
        <f t="shared" si="7"/>
        <v>43671</v>
      </c>
      <c r="R82" s="41">
        <v>43671</v>
      </c>
      <c r="S82" s="41">
        <v>43671</v>
      </c>
      <c r="T82" s="43">
        <f t="shared" si="8"/>
        <v>0</v>
      </c>
      <c r="U82" s="44">
        <f t="shared" si="9"/>
        <v>0</v>
      </c>
      <c r="V82" s="45" t="s">
        <v>97</v>
      </c>
      <c r="W82" s="1" t="s">
        <v>98</v>
      </c>
      <c r="X82" s="1" t="s">
        <v>2136</v>
      </c>
      <c r="Y82" s="1" t="s">
        <v>2216</v>
      </c>
      <c r="Z82" s="1"/>
      <c r="AA82" s="1" t="s">
        <v>80</v>
      </c>
      <c r="AB82" s="1" t="s">
        <v>2581</v>
      </c>
    </row>
    <row r="83" spans="1:28" ht="371.25" x14ac:dyDescent="0.25">
      <c r="A83" s="34" t="str">
        <f t="shared" si="5"/>
        <v>1. E.</v>
      </c>
      <c r="B83" s="34" t="str">
        <f t="shared" si="6"/>
        <v>25.7</v>
      </c>
      <c r="C83" s="1">
        <v>78</v>
      </c>
      <c r="D83" s="41">
        <v>43671</v>
      </c>
      <c r="E83" s="1" t="s">
        <v>2155</v>
      </c>
      <c r="F83" s="1" t="s">
        <v>512</v>
      </c>
      <c r="G83" s="1" t="s">
        <v>2146</v>
      </c>
      <c r="H83" s="1">
        <v>15</v>
      </c>
      <c r="I83" s="1" t="s">
        <v>611</v>
      </c>
      <c r="J83" s="1" t="s">
        <v>104</v>
      </c>
      <c r="K83" s="1" t="s">
        <v>105</v>
      </c>
      <c r="L83" s="1" t="s">
        <v>2421</v>
      </c>
      <c r="M83" s="47"/>
      <c r="N83" s="1" t="s">
        <v>346</v>
      </c>
      <c r="O83" s="1" t="s">
        <v>346</v>
      </c>
      <c r="P83" s="1" t="s">
        <v>80</v>
      </c>
      <c r="Q83" s="42">
        <f t="shared" si="7"/>
        <v>43671</v>
      </c>
      <c r="R83" s="41">
        <v>43671</v>
      </c>
      <c r="S83" s="41">
        <v>43671</v>
      </c>
      <c r="T83" s="43">
        <f t="shared" si="8"/>
        <v>0</v>
      </c>
      <c r="U83" s="44">
        <f t="shared" si="9"/>
        <v>0</v>
      </c>
      <c r="V83" s="45" t="s">
        <v>97</v>
      </c>
      <c r="W83" s="1" t="s">
        <v>98</v>
      </c>
      <c r="X83" s="1" t="s">
        <v>2136</v>
      </c>
      <c r="Y83" s="1" t="s">
        <v>2216</v>
      </c>
      <c r="Z83" s="1"/>
      <c r="AA83" s="1" t="s">
        <v>80</v>
      </c>
      <c r="AB83" s="1" t="s">
        <v>2581</v>
      </c>
    </row>
    <row r="84" spans="1:28" ht="409.5" x14ac:dyDescent="0.25">
      <c r="A84" s="34" t="str">
        <f t="shared" si="5"/>
        <v>3. J.</v>
      </c>
      <c r="B84" s="34" t="str">
        <f t="shared" si="6"/>
        <v>25.7</v>
      </c>
      <c r="C84" s="1">
        <v>79</v>
      </c>
      <c r="D84" s="41">
        <v>43671</v>
      </c>
      <c r="E84" s="1" t="s">
        <v>2138</v>
      </c>
      <c r="F84" s="1" t="s">
        <v>512</v>
      </c>
      <c r="G84" s="1" t="s">
        <v>1779</v>
      </c>
      <c r="H84" s="1">
        <v>0</v>
      </c>
      <c r="I84" s="1" t="s">
        <v>611</v>
      </c>
      <c r="J84" s="1" t="s">
        <v>644</v>
      </c>
      <c r="K84" s="1" t="s">
        <v>809</v>
      </c>
      <c r="L84" s="1" t="s">
        <v>2378</v>
      </c>
      <c r="M84" s="47"/>
      <c r="N84" s="1" t="s">
        <v>346</v>
      </c>
      <c r="O84" s="1" t="s">
        <v>346</v>
      </c>
      <c r="P84" s="1" t="s">
        <v>80</v>
      </c>
      <c r="Q84" s="42">
        <f t="shared" si="7"/>
        <v>43671</v>
      </c>
      <c r="R84" s="41">
        <v>43671</v>
      </c>
      <c r="S84" s="41">
        <v>43671</v>
      </c>
      <c r="T84" s="43">
        <f t="shared" si="8"/>
        <v>0</v>
      </c>
      <c r="U84" s="44">
        <f t="shared" si="9"/>
        <v>0</v>
      </c>
      <c r="V84" s="45" t="s">
        <v>97</v>
      </c>
      <c r="W84" s="1" t="s">
        <v>98</v>
      </c>
      <c r="X84" s="1" t="s">
        <v>2136</v>
      </c>
      <c r="Y84" s="1" t="s">
        <v>2227</v>
      </c>
      <c r="Z84" s="1" t="s">
        <v>353</v>
      </c>
      <c r="AA84" s="1" t="s">
        <v>2140</v>
      </c>
      <c r="AB84" s="1" t="s">
        <v>2593</v>
      </c>
    </row>
    <row r="85" spans="1:28" ht="409.5" x14ac:dyDescent="0.25">
      <c r="A85" s="34" t="str">
        <f t="shared" si="5"/>
        <v>1. E.</v>
      </c>
      <c r="B85" s="34" t="str">
        <f t="shared" si="6"/>
        <v>26.7</v>
      </c>
      <c r="C85" s="1">
        <v>80</v>
      </c>
      <c r="D85" s="41">
        <v>43672</v>
      </c>
      <c r="E85" s="1" t="s">
        <v>2155</v>
      </c>
      <c r="F85" s="1" t="s">
        <v>512</v>
      </c>
      <c r="G85" s="1" t="s">
        <v>2146</v>
      </c>
      <c r="H85" s="1">
        <v>15</v>
      </c>
      <c r="I85" s="1" t="s">
        <v>611</v>
      </c>
      <c r="J85" s="1" t="s">
        <v>104</v>
      </c>
      <c r="K85" s="1" t="s">
        <v>105</v>
      </c>
      <c r="L85" s="1" t="s">
        <v>2421</v>
      </c>
      <c r="M85" s="47"/>
      <c r="N85" s="1" t="s">
        <v>346</v>
      </c>
      <c r="O85" s="1" t="s">
        <v>346</v>
      </c>
      <c r="P85" s="1" t="s">
        <v>80</v>
      </c>
      <c r="Q85" s="42">
        <f t="shared" si="7"/>
        <v>43672</v>
      </c>
      <c r="R85" s="41">
        <v>43672</v>
      </c>
      <c r="S85" s="41">
        <v>43672</v>
      </c>
      <c r="T85" s="43">
        <f t="shared" si="8"/>
        <v>0</v>
      </c>
      <c r="U85" s="44">
        <f t="shared" si="9"/>
        <v>0</v>
      </c>
      <c r="V85" s="45" t="s">
        <v>97</v>
      </c>
      <c r="W85" s="1" t="s">
        <v>98</v>
      </c>
      <c r="X85" s="1" t="s">
        <v>2136</v>
      </c>
      <c r="Y85" s="1" t="s">
        <v>2228</v>
      </c>
      <c r="Z85" s="1"/>
      <c r="AA85" s="1" t="s">
        <v>80</v>
      </c>
      <c r="AB85" s="1" t="s">
        <v>2581</v>
      </c>
    </row>
    <row r="86" spans="1:28" ht="409.5" x14ac:dyDescent="0.25">
      <c r="A86" s="34" t="str">
        <f t="shared" si="5"/>
        <v>1. E.</v>
      </c>
      <c r="B86" s="34" t="str">
        <f t="shared" si="6"/>
        <v>26.7</v>
      </c>
      <c r="C86" s="1">
        <v>81</v>
      </c>
      <c r="D86" s="41">
        <v>43672</v>
      </c>
      <c r="E86" s="1" t="s">
        <v>2155</v>
      </c>
      <c r="F86" s="1" t="s">
        <v>512</v>
      </c>
      <c r="G86" s="1" t="s">
        <v>2146</v>
      </c>
      <c r="H86" s="1">
        <v>15</v>
      </c>
      <c r="I86" s="1" t="s">
        <v>611</v>
      </c>
      <c r="J86" s="1" t="s">
        <v>104</v>
      </c>
      <c r="K86" s="1" t="s">
        <v>105</v>
      </c>
      <c r="L86" s="1" t="s">
        <v>2421</v>
      </c>
      <c r="M86" s="47"/>
      <c r="N86" s="1" t="s">
        <v>346</v>
      </c>
      <c r="O86" s="1" t="s">
        <v>346</v>
      </c>
      <c r="P86" s="1" t="s">
        <v>80</v>
      </c>
      <c r="Q86" s="42">
        <f t="shared" si="7"/>
        <v>43672</v>
      </c>
      <c r="R86" s="41">
        <v>43672</v>
      </c>
      <c r="S86" s="41">
        <v>43672</v>
      </c>
      <c r="T86" s="43">
        <f t="shared" si="8"/>
        <v>0</v>
      </c>
      <c r="U86" s="44">
        <f t="shared" si="9"/>
        <v>0</v>
      </c>
      <c r="V86" s="45" t="s">
        <v>97</v>
      </c>
      <c r="W86" s="1" t="s">
        <v>98</v>
      </c>
      <c r="X86" s="1" t="s">
        <v>2136</v>
      </c>
      <c r="Y86" s="1" t="s">
        <v>2156</v>
      </c>
      <c r="Z86" s="1"/>
      <c r="AA86" s="1" t="s">
        <v>80</v>
      </c>
      <c r="AB86" s="1" t="s">
        <v>2581</v>
      </c>
    </row>
    <row r="87" spans="1:28" ht="409.5" x14ac:dyDescent="0.25">
      <c r="A87" s="34" t="str">
        <f t="shared" si="5"/>
        <v>1. H.</v>
      </c>
      <c r="B87" s="34" t="str">
        <f t="shared" si="6"/>
        <v>30.7</v>
      </c>
      <c r="C87" s="1">
        <v>82</v>
      </c>
      <c r="D87" s="41">
        <v>43676</v>
      </c>
      <c r="E87" s="1" t="s">
        <v>2229</v>
      </c>
      <c r="F87" s="1" t="s">
        <v>512</v>
      </c>
      <c r="G87" s="1" t="s">
        <v>2146</v>
      </c>
      <c r="H87" s="1">
        <v>1</v>
      </c>
      <c r="I87" s="1" t="s">
        <v>75</v>
      </c>
      <c r="J87" s="1" t="s">
        <v>104</v>
      </c>
      <c r="K87" s="1" t="s">
        <v>105</v>
      </c>
      <c r="L87" s="1" t="s">
        <v>2497</v>
      </c>
      <c r="M87" s="47"/>
      <c r="N87" s="1" t="s">
        <v>346</v>
      </c>
      <c r="O87" s="1" t="s">
        <v>346</v>
      </c>
      <c r="P87" s="1" t="s">
        <v>80</v>
      </c>
      <c r="Q87" s="42">
        <f t="shared" si="7"/>
        <v>43676</v>
      </c>
      <c r="R87" s="41">
        <v>43676</v>
      </c>
      <c r="S87" s="41">
        <v>43676</v>
      </c>
      <c r="T87" s="43">
        <f t="shared" si="8"/>
        <v>0</v>
      </c>
      <c r="U87" s="44">
        <f t="shared" si="9"/>
        <v>0</v>
      </c>
      <c r="V87" s="45" t="s">
        <v>97</v>
      </c>
      <c r="W87" s="1" t="s">
        <v>98</v>
      </c>
      <c r="X87" s="1" t="s">
        <v>2147</v>
      </c>
      <c r="Y87" s="1" t="s">
        <v>2230</v>
      </c>
      <c r="Z87" s="1"/>
      <c r="AA87" s="1" t="s">
        <v>80</v>
      </c>
      <c r="AB87" s="1" t="s">
        <v>2600</v>
      </c>
    </row>
    <row r="88" spans="1:28" ht="281.25" x14ac:dyDescent="0.25">
      <c r="A88" s="34" t="str">
        <f t="shared" si="5"/>
        <v>1. E.</v>
      </c>
      <c r="B88" s="34" t="str">
        <f t="shared" si="6"/>
        <v>30.7</v>
      </c>
      <c r="C88" s="1">
        <v>83</v>
      </c>
      <c r="D88" s="41">
        <v>43676</v>
      </c>
      <c r="E88" s="1" t="s">
        <v>2231</v>
      </c>
      <c r="F88" s="1" t="s">
        <v>512</v>
      </c>
      <c r="G88" s="1" t="s">
        <v>2158</v>
      </c>
      <c r="H88" s="1">
        <v>16</v>
      </c>
      <c r="I88" s="1" t="s">
        <v>611</v>
      </c>
      <c r="J88" s="1" t="s">
        <v>104</v>
      </c>
      <c r="K88" s="1" t="s">
        <v>105</v>
      </c>
      <c r="L88" s="1" t="s">
        <v>2421</v>
      </c>
      <c r="M88" s="47"/>
      <c r="N88" s="1" t="s">
        <v>346</v>
      </c>
      <c r="O88" s="1" t="s">
        <v>346</v>
      </c>
      <c r="P88" s="1" t="s">
        <v>80</v>
      </c>
      <c r="Q88" s="42">
        <f t="shared" si="7"/>
        <v>43676</v>
      </c>
      <c r="R88" s="41">
        <v>43676</v>
      </c>
      <c r="S88" s="41">
        <v>43676</v>
      </c>
      <c r="T88" s="43">
        <f t="shared" si="8"/>
        <v>0</v>
      </c>
      <c r="U88" s="44">
        <f t="shared" si="9"/>
        <v>0</v>
      </c>
      <c r="V88" s="45" t="s">
        <v>97</v>
      </c>
      <c r="W88" s="1" t="s">
        <v>98</v>
      </c>
      <c r="X88" s="1" t="s">
        <v>2136</v>
      </c>
      <c r="Y88" s="1" t="s">
        <v>2232</v>
      </c>
      <c r="Z88" s="1"/>
      <c r="AA88" s="1" t="s">
        <v>80</v>
      </c>
      <c r="AB88" s="1" t="s">
        <v>2592</v>
      </c>
    </row>
    <row r="89" spans="1:28" ht="409.5" x14ac:dyDescent="0.25">
      <c r="A89" s="34" t="str">
        <f t="shared" si="5"/>
        <v>1. E.</v>
      </c>
      <c r="B89" s="34" t="str">
        <f t="shared" si="6"/>
        <v>30.7</v>
      </c>
      <c r="C89" s="1">
        <v>84</v>
      </c>
      <c r="D89" s="41">
        <v>43676</v>
      </c>
      <c r="E89" s="1" t="s">
        <v>2155</v>
      </c>
      <c r="F89" s="1" t="s">
        <v>512</v>
      </c>
      <c r="G89" s="1" t="s">
        <v>2146</v>
      </c>
      <c r="H89" s="1">
        <v>16</v>
      </c>
      <c r="I89" s="1" t="s">
        <v>611</v>
      </c>
      <c r="J89" s="1" t="s">
        <v>104</v>
      </c>
      <c r="K89" s="1" t="s">
        <v>105</v>
      </c>
      <c r="L89" s="1" t="s">
        <v>2421</v>
      </c>
      <c r="M89" s="47"/>
      <c r="N89" s="1" t="s">
        <v>346</v>
      </c>
      <c r="O89" s="1" t="s">
        <v>346</v>
      </c>
      <c r="P89" s="1" t="s">
        <v>80</v>
      </c>
      <c r="Q89" s="42">
        <f t="shared" si="7"/>
        <v>43676</v>
      </c>
      <c r="R89" s="41">
        <v>43676</v>
      </c>
      <c r="S89" s="41">
        <v>43676</v>
      </c>
      <c r="T89" s="43">
        <f t="shared" si="8"/>
        <v>0</v>
      </c>
      <c r="U89" s="44">
        <f t="shared" si="9"/>
        <v>0</v>
      </c>
      <c r="V89" s="45" t="s">
        <v>97</v>
      </c>
      <c r="W89" s="1" t="s">
        <v>98</v>
      </c>
      <c r="X89" s="1" t="s">
        <v>2136</v>
      </c>
      <c r="Y89" s="1" t="s">
        <v>2233</v>
      </c>
      <c r="Z89" s="1"/>
      <c r="AA89" s="1" t="s">
        <v>80</v>
      </c>
      <c r="AB89" s="1" t="s">
        <v>2592</v>
      </c>
    </row>
    <row r="90" spans="1:28" ht="409.5" x14ac:dyDescent="0.25">
      <c r="A90" s="34" t="str">
        <f t="shared" si="5"/>
        <v>3. G.</v>
      </c>
      <c r="B90" s="34" t="str">
        <f t="shared" si="6"/>
        <v>1.8</v>
      </c>
      <c r="C90" s="1">
        <v>85</v>
      </c>
      <c r="D90" s="41"/>
      <c r="E90" s="47" t="s">
        <v>2135</v>
      </c>
      <c r="F90" s="47" t="s">
        <v>1634</v>
      </c>
      <c r="G90" s="47" t="s">
        <v>42</v>
      </c>
      <c r="H90" s="47">
        <v>0</v>
      </c>
      <c r="I90" s="47" t="s">
        <v>75</v>
      </c>
      <c r="J90" s="47" t="s">
        <v>644</v>
      </c>
      <c r="K90" s="47" t="s">
        <v>809</v>
      </c>
      <c r="L90" s="47" t="s">
        <v>111</v>
      </c>
      <c r="M90" s="47" t="s">
        <v>346</v>
      </c>
      <c r="N90" s="47" t="s">
        <v>346</v>
      </c>
      <c r="O90" s="47" t="s">
        <v>80</v>
      </c>
      <c r="P90" s="48">
        <v>43678</v>
      </c>
      <c r="Q90" s="48">
        <v>43678</v>
      </c>
      <c r="R90" s="48">
        <v>43678</v>
      </c>
      <c r="S90" s="49">
        <f t="shared" ref="S90:S92" si="10">_xlfn.DAYS(Q90,P90)</f>
        <v>0</v>
      </c>
      <c r="T90" s="44">
        <f t="shared" ref="T90:T92" si="11">_xlfn.DAYS(R90,P90)</f>
        <v>0</v>
      </c>
      <c r="U90" s="45" t="s">
        <v>97</v>
      </c>
      <c r="V90" s="47" t="s">
        <v>98</v>
      </c>
      <c r="W90" s="51" t="s">
        <v>2136</v>
      </c>
      <c r="X90" s="47" t="s">
        <v>2234</v>
      </c>
      <c r="Y90" s="47"/>
      <c r="Z90" s="47"/>
      <c r="AA90" s="46"/>
    </row>
    <row r="91" spans="1:28" ht="348.75" x14ac:dyDescent="0.25">
      <c r="A91" s="34" t="str">
        <f t="shared" si="5"/>
        <v>4. I.</v>
      </c>
      <c r="B91" s="34" t="str">
        <f t="shared" si="6"/>
        <v>2.8</v>
      </c>
      <c r="C91" s="1">
        <v>86</v>
      </c>
      <c r="D91" s="41"/>
      <c r="E91" s="47" t="s">
        <v>2235</v>
      </c>
      <c r="F91" s="47" t="s">
        <v>512</v>
      </c>
      <c r="G91" s="47" t="s">
        <v>2236</v>
      </c>
      <c r="H91" s="47">
        <v>0</v>
      </c>
      <c r="I91" s="47" t="s">
        <v>75</v>
      </c>
      <c r="J91" s="47" t="s">
        <v>344</v>
      </c>
      <c r="K91" s="47" t="s">
        <v>345</v>
      </c>
      <c r="L91" s="47" t="s">
        <v>309</v>
      </c>
      <c r="M91" s="47" t="s">
        <v>346</v>
      </c>
      <c r="N91" s="47" t="s">
        <v>346</v>
      </c>
      <c r="O91" s="47" t="s">
        <v>80</v>
      </c>
      <c r="P91" s="48">
        <v>43679</v>
      </c>
      <c r="Q91" s="48">
        <v>43679</v>
      </c>
      <c r="R91" s="48">
        <v>43679</v>
      </c>
      <c r="S91" s="49">
        <f t="shared" si="10"/>
        <v>0</v>
      </c>
      <c r="T91" s="44">
        <f t="shared" si="11"/>
        <v>0</v>
      </c>
      <c r="U91" s="45" t="s">
        <v>97</v>
      </c>
      <c r="V91" s="47" t="s">
        <v>98</v>
      </c>
      <c r="W91" s="51" t="s">
        <v>2136</v>
      </c>
      <c r="X91" s="47" t="s">
        <v>2237</v>
      </c>
      <c r="Y91" s="47"/>
      <c r="Z91" s="47"/>
      <c r="AA91" s="46"/>
    </row>
    <row r="92" spans="1:28" ht="409.5" x14ac:dyDescent="0.25">
      <c r="A92" s="34" t="str">
        <f t="shared" si="5"/>
        <v>3. G.</v>
      </c>
      <c r="B92" s="34" t="str">
        <f t="shared" si="6"/>
        <v>2.8</v>
      </c>
      <c r="C92" s="1">
        <v>87</v>
      </c>
      <c r="D92" s="41"/>
      <c r="E92" s="47" t="s">
        <v>2238</v>
      </c>
      <c r="F92" s="47" t="s">
        <v>512</v>
      </c>
      <c r="G92" s="47" t="s">
        <v>2203</v>
      </c>
      <c r="H92" s="47">
        <v>0</v>
      </c>
      <c r="I92" s="47" t="s">
        <v>75</v>
      </c>
      <c r="J92" s="47" t="s">
        <v>644</v>
      </c>
      <c r="K92" s="47" t="s">
        <v>809</v>
      </c>
      <c r="L92" s="47" t="s">
        <v>111</v>
      </c>
      <c r="M92" s="47" t="s">
        <v>346</v>
      </c>
      <c r="N92" s="47" t="s">
        <v>346</v>
      </c>
      <c r="O92" s="47" t="s">
        <v>80</v>
      </c>
      <c r="P92" s="48">
        <v>43679</v>
      </c>
      <c r="Q92" s="48">
        <v>43679</v>
      </c>
      <c r="R92" s="48">
        <v>43679</v>
      </c>
      <c r="S92" s="49">
        <f t="shared" si="10"/>
        <v>0</v>
      </c>
      <c r="T92" s="44">
        <f t="shared" si="11"/>
        <v>0</v>
      </c>
      <c r="U92" s="45" t="s">
        <v>97</v>
      </c>
      <c r="V92" s="47" t="s">
        <v>98</v>
      </c>
      <c r="W92" s="51" t="s">
        <v>2136</v>
      </c>
      <c r="X92" s="47" t="s">
        <v>2239</v>
      </c>
      <c r="Y92" s="47"/>
      <c r="Z92" s="47"/>
      <c r="AA92" s="46"/>
    </row>
    <row r="93" spans="1:28" x14ac:dyDescent="0.25">
      <c r="A93" s="34" t="str">
        <f t="shared" si="5"/>
        <v xml:space="preserve"> </v>
      </c>
      <c r="B93" s="34" t="str">
        <f t="shared" si="6"/>
        <v/>
      </c>
      <c r="C93" s="1">
        <v>88</v>
      </c>
      <c r="D93" s="41"/>
      <c r="E93" s="1"/>
      <c r="F93" s="1"/>
      <c r="G93" s="1"/>
      <c r="H93" s="1"/>
      <c r="I93" s="1"/>
      <c r="J93" s="1"/>
      <c r="K93" s="1"/>
      <c r="L93" s="1"/>
      <c r="M93" s="1"/>
      <c r="N93" s="1"/>
      <c r="O93" s="1"/>
      <c r="P93" s="42" t="str">
        <f t="shared" ref="P93:P134" si="12">+IF(D93&lt;&gt;"",D93,"")</f>
        <v/>
      </c>
      <c r="Q93" s="41"/>
      <c r="R93" s="41"/>
      <c r="S93" s="43" t="str">
        <f t="shared" ref="S93:S134" si="13">IF(P93&lt;&gt;"",_xlfn.DAYS(Q93,P93),"")</f>
        <v/>
      </c>
      <c r="T93" s="44" t="str">
        <f t="shared" ref="T93:T134" si="14">IF(P93&lt;&gt;"",_xlfn.DAYS(R93,P93),"")</f>
        <v/>
      </c>
      <c r="U93" s="45"/>
      <c r="V93" s="1"/>
      <c r="W93" s="1"/>
      <c r="X93" s="1"/>
      <c r="Y93" s="1"/>
      <c r="Z93" s="1"/>
      <c r="AA93" s="46"/>
    </row>
    <row r="94" spans="1:28" x14ac:dyDescent="0.25">
      <c r="A94" s="34" t="str">
        <f t="shared" si="5"/>
        <v xml:space="preserve"> </v>
      </c>
      <c r="B94" s="34" t="str">
        <f t="shared" si="6"/>
        <v/>
      </c>
      <c r="C94" s="1">
        <v>89</v>
      </c>
      <c r="D94" s="41"/>
      <c r="E94" s="1"/>
      <c r="F94" s="1"/>
      <c r="G94" s="1"/>
      <c r="H94" s="1"/>
      <c r="I94" s="1"/>
      <c r="J94" s="1"/>
      <c r="K94" s="1"/>
      <c r="L94" s="1"/>
      <c r="M94" s="1"/>
      <c r="N94" s="1"/>
      <c r="O94" s="1"/>
      <c r="P94" s="42" t="str">
        <f t="shared" si="12"/>
        <v/>
      </c>
      <c r="Q94" s="41"/>
      <c r="R94" s="41"/>
      <c r="S94" s="43" t="str">
        <f t="shared" si="13"/>
        <v/>
      </c>
      <c r="T94" s="44" t="str">
        <f t="shared" si="14"/>
        <v/>
      </c>
      <c r="U94" s="45"/>
      <c r="V94" s="1"/>
      <c r="W94" s="1"/>
      <c r="X94" s="1"/>
      <c r="Y94" s="1"/>
      <c r="Z94" s="1"/>
      <c r="AA94" s="46"/>
    </row>
    <row r="95" spans="1:28" x14ac:dyDescent="0.25">
      <c r="A95" s="34" t="str">
        <f t="shared" si="5"/>
        <v xml:space="preserve"> </v>
      </c>
      <c r="B95" s="34" t="str">
        <f t="shared" si="6"/>
        <v/>
      </c>
      <c r="C95" s="1">
        <v>90</v>
      </c>
      <c r="D95" s="41"/>
      <c r="E95" s="1"/>
      <c r="F95" s="1"/>
      <c r="G95" s="1"/>
      <c r="H95" s="1"/>
      <c r="I95" s="1"/>
      <c r="J95" s="1"/>
      <c r="K95" s="1"/>
      <c r="L95" s="1"/>
      <c r="M95" s="1"/>
      <c r="N95" s="1"/>
      <c r="O95" s="1"/>
      <c r="P95" s="42" t="str">
        <f t="shared" si="12"/>
        <v/>
      </c>
      <c r="Q95" s="41"/>
      <c r="R95" s="41"/>
      <c r="S95" s="43" t="str">
        <f t="shared" si="13"/>
        <v/>
      </c>
      <c r="T95" s="44" t="str">
        <f t="shared" si="14"/>
        <v/>
      </c>
      <c r="U95" s="45"/>
      <c r="V95" s="1"/>
      <c r="W95" s="1"/>
      <c r="X95" s="1"/>
      <c r="Y95" s="1"/>
      <c r="Z95" s="1"/>
      <c r="AA95" s="46"/>
    </row>
    <row r="96" spans="1:28" x14ac:dyDescent="0.25">
      <c r="A96" s="34" t="str">
        <f t="shared" si="5"/>
        <v xml:space="preserve"> </v>
      </c>
      <c r="B96" s="34" t="str">
        <f t="shared" si="6"/>
        <v/>
      </c>
      <c r="C96" s="1">
        <v>91</v>
      </c>
      <c r="D96" s="41"/>
      <c r="E96" s="1"/>
      <c r="F96" s="1"/>
      <c r="G96" s="1"/>
      <c r="H96" s="1"/>
      <c r="I96" s="1"/>
      <c r="J96" s="1"/>
      <c r="K96" s="1"/>
      <c r="L96" s="1"/>
      <c r="M96" s="1"/>
      <c r="N96" s="1"/>
      <c r="O96" s="1"/>
      <c r="P96" s="42" t="str">
        <f t="shared" si="12"/>
        <v/>
      </c>
      <c r="Q96" s="41"/>
      <c r="R96" s="41"/>
      <c r="S96" s="43" t="str">
        <f t="shared" si="13"/>
        <v/>
      </c>
      <c r="T96" s="44" t="str">
        <f t="shared" si="14"/>
        <v/>
      </c>
      <c r="U96" s="45"/>
      <c r="V96" s="1"/>
      <c r="W96" s="1"/>
      <c r="X96" s="1"/>
      <c r="Y96" s="1"/>
      <c r="Z96" s="1"/>
      <c r="AA96" s="46"/>
    </row>
    <row r="97" spans="1:27" x14ac:dyDescent="0.25">
      <c r="A97" s="34" t="str">
        <f t="shared" si="5"/>
        <v xml:space="preserve"> </v>
      </c>
      <c r="B97" s="34" t="str">
        <f t="shared" si="6"/>
        <v/>
      </c>
      <c r="C97" s="1">
        <v>92</v>
      </c>
      <c r="D97" s="41"/>
      <c r="E97" s="1"/>
      <c r="F97" s="1"/>
      <c r="G97" s="1"/>
      <c r="H97" s="1"/>
      <c r="I97" s="1"/>
      <c r="J97" s="1"/>
      <c r="K97" s="1"/>
      <c r="L97" s="1"/>
      <c r="M97" s="1"/>
      <c r="N97" s="1"/>
      <c r="O97" s="1"/>
      <c r="P97" s="42" t="str">
        <f t="shared" si="12"/>
        <v/>
      </c>
      <c r="Q97" s="41"/>
      <c r="R97" s="41"/>
      <c r="S97" s="43" t="str">
        <f t="shared" si="13"/>
        <v/>
      </c>
      <c r="T97" s="44" t="str">
        <f t="shared" si="14"/>
        <v/>
      </c>
      <c r="U97" s="45"/>
      <c r="V97" s="1"/>
      <c r="W97" s="1"/>
      <c r="X97" s="1"/>
      <c r="Y97" s="1"/>
      <c r="Z97" s="1"/>
      <c r="AA97" s="46"/>
    </row>
    <row r="98" spans="1:27" x14ac:dyDescent="0.25">
      <c r="A98" s="34" t="str">
        <f t="shared" si="5"/>
        <v xml:space="preserve"> </v>
      </c>
      <c r="B98" s="34" t="str">
        <f t="shared" si="6"/>
        <v/>
      </c>
      <c r="C98" s="1">
        <v>93</v>
      </c>
      <c r="D98" s="41"/>
      <c r="E98" s="1"/>
      <c r="F98" s="1"/>
      <c r="G98" s="1"/>
      <c r="H98" s="1"/>
      <c r="I98" s="1"/>
      <c r="J98" s="1"/>
      <c r="K98" s="1"/>
      <c r="L98" s="1"/>
      <c r="M98" s="1"/>
      <c r="N98" s="1"/>
      <c r="O98" s="1"/>
      <c r="P98" s="42" t="str">
        <f t="shared" si="12"/>
        <v/>
      </c>
      <c r="Q98" s="41"/>
      <c r="R98" s="41"/>
      <c r="S98" s="43" t="str">
        <f t="shared" si="13"/>
        <v/>
      </c>
      <c r="T98" s="44" t="str">
        <f t="shared" si="14"/>
        <v/>
      </c>
      <c r="U98" s="45"/>
      <c r="V98" s="1"/>
      <c r="W98" s="1"/>
      <c r="X98" s="1"/>
      <c r="Y98" s="1"/>
      <c r="Z98" s="1"/>
      <c r="AA98" s="46"/>
    </row>
    <row r="99" spans="1:27" x14ac:dyDescent="0.25">
      <c r="A99" s="34" t="str">
        <f t="shared" si="5"/>
        <v xml:space="preserve"> </v>
      </c>
      <c r="B99" s="34" t="str">
        <f t="shared" si="6"/>
        <v/>
      </c>
      <c r="C99" s="1">
        <v>94</v>
      </c>
      <c r="D99" s="41"/>
      <c r="E99" s="1"/>
      <c r="F99" s="1"/>
      <c r="G99" s="1"/>
      <c r="H99" s="1"/>
      <c r="I99" s="1"/>
      <c r="J99" s="1"/>
      <c r="K99" s="1"/>
      <c r="L99" s="1"/>
      <c r="M99" s="1"/>
      <c r="N99" s="1"/>
      <c r="O99" s="1"/>
      <c r="P99" s="42" t="str">
        <f t="shared" si="12"/>
        <v/>
      </c>
      <c r="Q99" s="41"/>
      <c r="R99" s="41"/>
      <c r="S99" s="43" t="str">
        <f t="shared" si="13"/>
        <v/>
      </c>
      <c r="T99" s="44" t="str">
        <f t="shared" si="14"/>
        <v/>
      </c>
      <c r="U99" s="45"/>
      <c r="V99" s="1"/>
      <c r="W99" s="1"/>
      <c r="X99" s="1"/>
      <c r="Y99" s="1"/>
      <c r="Z99" s="1"/>
      <c r="AA99" s="46"/>
    </row>
    <row r="100" spans="1:27" x14ac:dyDescent="0.25">
      <c r="A100" s="34" t="str">
        <f t="shared" si="5"/>
        <v xml:space="preserve"> </v>
      </c>
      <c r="B100" s="34" t="str">
        <f t="shared" si="6"/>
        <v/>
      </c>
      <c r="C100" s="1">
        <v>95</v>
      </c>
      <c r="D100" s="41"/>
      <c r="E100" s="1"/>
      <c r="F100" s="1"/>
      <c r="G100" s="1"/>
      <c r="H100" s="1"/>
      <c r="I100" s="1"/>
      <c r="J100" s="1"/>
      <c r="K100" s="1"/>
      <c r="L100" s="1"/>
      <c r="M100" s="1"/>
      <c r="N100" s="1"/>
      <c r="O100" s="1"/>
      <c r="P100" s="42" t="str">
        <f t="shared" si="12"/>
        <v/>
      </c>
      <c r="Q100" s="41"/>
      <c r="R100" s="41"/>
      <c r="S100" s="43" t="str">
        <f t="shared" si="13"/>
        <v/>
      </c>
      <c r="T100" s="44" t="str">
        <f t="shared" si="14"/>
        <v/>
      </c>
      <c r="U100" s="45"/>
      <c r="V100" s="1"/>
      <c r="W100" s="1"/>
      <c r="X100" s="1"/>
      <c r="Y100" s="1"/>
      <c r="Z100" s="1"/>
      <c r="AA100" s="46"/>
    </row>
    <row r="101" spans="1:27" x14ac:dyDescent="0.25">
      <c r="A101" s="34" t="str">
        <f t="shared" si="5"/>
        <v xml:space="preserve"> </v>
      </c>
      <c r="B101" s="34" t="str">
        <f t="shared" si="6"/>
        <v/>
      </c>
      <c r="C101" s="1">
        <v>96</v>
      </c>
      <c r="D101" s="41"/>
      <c r="E101" s="1"/>
      <c r="F101" s="1"/>
      <c r="G101" s="1"/>
      <c r="H101" s="1"/>
      <c r="I101" s="1"/>
      <c r="J101" s="1"/>
      <c r="K101" s="1"/>
      <c r="L101" s="1"/>
      <c r="M101" s="1"/>
      <c r="N101" s="1"/>
      <c r="O101" s="1"/>
      <c r="P101" s="42" t="str">
        <f t="shared" si="12"/>
        <v/>
      </c>
      <c r="Q101" s="41"/>
      <c r="R101" s="41"/>
      <c r="S101" s="43" t="str">
        <f t="shared" si="13"/>
        <v/>
      </c>
      <c r="T101" s="44" t="str">
        <f t="shared" si="14"/>
        <v/>
      </c>
      <c r="U101" s="45"/>
      <c r="V101" s="1"/>
      <c r="W101" s="1"/>
      <c r="X101" s="1"/>
      <c r="Y101" s="1"/>
      <c r="Z101" s="1"/>
      <c r="AA101" s="46"/>
    </row>
    <row r="102" spans="1:27" x14ac:dyDescent="0.25">
      <c r="A102" s="34" t="str">
        <f t="shared" si="5"/>
        <v xml:space="preserve"> </v>
      </c>
      <c r="B102" s="34" t="str">
        <f t="shared" si="6"/>
        <v/>
      </c>
      <c r="C102" s="1">
        <v>97</v>
      </c>
      <c r="D102" s="41"/>
      <c r="E102" s="1"/>
      <c r="F102" s="1"/>
      <c r="G102" s="1"/>
      <c r="H102" s="1"/>
      <c r="I102" s="1"/>
      <c r="J102" s="1"/>
      <c r="K102" s="1"/>
      <c r="L102" s="1"/>
      <c r="M102" s="1"/>
      <c r="N102" s="1"/>
      <c r="O102" s="1"/>
      <c r="P102" s="42" t="str">
        <f t="shared" si="12"/>
        <v/>
      </c>
      <c r="Q102" s="41"/>
      <c r="R102" s="41"/>
      <c r="S102" s="43" t="str">
        <f t="shared" si="13"/>
        <v/>
      </c>
      <c r="T102" s="44" t="str">
        <f t="shared" si="14"/>
        <v/>
      </c>
      <c r="U102" s="45"/>
      <c r="V102" s="1"/>
      <c r="W102" s="1"/>
      <c r="X102" s="1"/>
      <c r="Y102" s="1"/>
      <c r="Z102" s="1"/>
      <c r="AA102" s="46"/>
    </row>
    <row r="103" spans="1:27" x14ac:dyDescent="0.25">
      <c r="A103" s="34" t="str">
        <f t="shared" si="5"/>
        <v xml:space="preserve"> </v>
      </c>
      <c r="B103" s="34" t="str">
        <f t="shared" si="6"/>
        <v/>
      </c>
      <c r="C103" s="1">
        <v>98</v>
      </c>
      <c r="D103" s="41"/>
      <c r="E103" s="1"/>
      <c r="F103" s="1"/>
      <c r="G103" s="1"/>
      <c r="H103" s="1"/>
      <c r="I103" s="1"/>
      <c r="J103" s="1"/>
      <c r="K103" s="1"/>
      <c r="L103" s="1"/>
      <c r="M103" s="1"/>
      <c r="N103" s="1"/>
      <c r="O103" s="1"/>
      <c r="P103" s="42" t="str">
        <f t="shared" si="12"/>
        <v/>
      </c>
      <c r="Q103" s="41"/>
      <c r="R103" s="41"/>
      <c r="S103" s="43" t="str">
        <f t="shared" si="13"/>
        <v/>
      </c>
      <c r="T103" s="44" t="str">
        <f t="shared" si="14"/>
        <v/>
      </c>
      <c r="U103" s="45"/>
      <c r="V103" s="1"/>
      <c r="W103" s="1"/>
      <c r="X103" s="1"/>
      <c r="Y103" s="1"/>
      <c r="Z103" s="1"/>
      <c r="AA103" s="46"/>
    </row>
    <row r="104" spans="1:27" x14ac:dyDescent="0.25">
      <c r="A104" s="34" t="str">
        <f t="shared" si="5"/>
        <v xml:space="preserve"> </v>
      </c>
      <c r="B104" s="34" t="str">
        <f t="shared" si="6"/>
        <v/>
      </c>
      <c r="C104" s="1">
        <v>99</v>
      </c>
      <c r="D104" s="41"/>
      <c r="E104" s="1"/>
      <c r="F104" s="1"/>
      <c r="G104" s="1"/>
      <c r="H104" s="1"/>
      <c r="I104" s="1"/>
      <c r="J104" s="1"/>
      <c r="K104" s="1"/>
      <c r="L104" s="1"/>
      <c r="M104" s="1"/>
      <c r="N104" s="1"/>
      <c r="O104" s="1"/>
      <c r="P104" s="42" t="str">
        <f t="shared" si="12"/>
        <v/>
      </c>
      <c r="Q104" s="41"/>
      <c r="R104" s="41"/>
      <c r="S104" s="43" t="str">
        <f t="shared" si="13"/>
        <v/>
      </c>
      <c r="T104" s="44" t="str">
        <f t="shared" si="14"/>
        <v/>
      </c>
      <c r="U104" s="45"/>
      <c r="V104" s="1"/>
      <c r="W104" s="1"/>
      <c r="X104" s="1"/>
      <c r="Y104" s="1"/>
      <c r="Z104" s="1"/>
      <c r="AA104" s="46"/>
    </row>
    <row r="105" spans="1:27" x14ac:dyDescent="0.25">
      <c r="A105" s="34" t="str">
        <f t="shared" si="5"/>
        <v xml:space="preserve"> </v>
      </c>
      <c r="B105" s="34" t="str">
        <f t="shared" si="6"/>
        <v/>
      </c>
      <c r="C105" s="1">
        <v>100</v>
      </c>
      <c r="D105" s="41"/>
      <c r="E105" s="1"/>
      <c r="F105" s="1"/>
      <c r="G105" s="1"/>
      <c r="H105" s="1"/>
      <c r="I105" s="1"/>
      <c r="J105" s="1"/>
      <c r="K105" s="1"/>
      <c r="L105" s="1"/>
      <c r="M105" s="1"/>
      <c r="N105" s="1"/>
      <c r="O105" s="1"/>
      <c r="P105" s="42" t="str">
        <f t="shared" si="12"/>
        <v/>
      </c>
      <c r="Q105" s="41"/>
      <c r="R105" s="41"/>
      <c r="S105" s="43" t="str">
        <f t="shared" si="13"/>
        <v/>
      </c>
      <c r="T105" s="44" t="str">
        <f t="shared" si="14"/>
        <v/>
      </c>
      <c r="U105" s="45"/>
      <c r="V105" s="1"/>
      <c r="W105" s="1"/>
      <c r="X105" s="1"/>
      <c r="Y105" s="1"/>
      <c r="Z105" s="1"/>
      <c r="AA105" s="46"/>
    </row>
    <row r="106" spans="1:27" x14ac:dyDescent="0.25">
      <c r="A106" s="34" t="str">
        <f t="shared" si="5"/>
        <v xml:space="preserve"> </v>
      </c>
      <c r="B106" s="34" t="str">
        <f t="shared" si="6"/>
        <v/>
      </c>
      <c r="C106" s="1">
        <v>101</v>
      </c>
      <c r="D106" s="41"/>
      <c r="E106" s="1"/>
      <c r="F106" s="1"/>
      <c r="G106" s="1"/>
      <c r="H106" s="1"/>
      <c r="I106" s="1"/>
      <c r="J106" s="1"/>
      <c r="K106" s="1"/>
      <c r="L106" s="1"/>
      <c r="M106" s="1"/>
      <c r="N106" s="1"/>
      <c r="O106" s="1"/>
      <c r="P106" s="42" t="str">
        <f t="shared" si="12"/>
        <v/>
      </c>
      <c r="Q106" s="41"/>
      <c r="R106" s="41"/>
      <c r="S106" s="43" t="str">
        <f t="shared" si="13"/>
        <v/>
      </c>
      <c r="T106" s="44" t="str">
        <f t="shared" si="14"/>
        <v/>
      </c>
      <c r="U106" s="45"/>
      <c r="V106" s="1"/>
      <c r="W106" s="1"/>
      <c r="X106" s="1"/>
      <c r="Y106" s="1"/>
      <c r="Z106" s="1"/>
      <c r="AA106" s="46"/>
    </row>
    <row r="107" spans="1:27" x14ac:dyDescent="0.25">
      <c r="A107" s="34" t="str">
        <f t="shared" si="5"/>
        <v xml:space="preserve"> </v>
      </c>
      <c r="B107" s="34" t="str">
        <f t="shared" si="6"/>
        <v/>
      </c>
      <c r="C107" s="1">
        <v>102</v>
      </c>
      <c r="D107" s="41"/>
      <c r="E107" s="1"/>
      <c r="F107" s="1"/>
      <c r="G107" s="1"/>
      <c r="H107" s="1"/>
      <c r="I107" s="1"/>
      <c r="J107" s="1"/>
      <c r="K107" s="1"/>
      <c r="L107" s="1"/>
      <c r="M107" s="1"/>
      <c r="N107" s="1"/>
      <c r="O107" s="1"/>
      <c r="P107" s="42" t="str">
        <f t="shared" si="12"/>
        <v/>
      </c>
      <c r="Q107" s="41"/>
      <c r="R107" s="41"/>
      <c r="S107" s="43" t="str">
        <f t="shared" si="13"/>
        <v/>
      </c>
      <c r="T107" s="44" t="str">
        <f t="shared" si="14"/>
        <v/>
      </c>
      <c r="U107" s="45"/>
      <c r="V107" s="1"/>
      <c r="W107" s="1"/>
      <c r="X107" s="1"/>
      <c r="Y107" s="1"/>
      <c r="Z107" s="1"/>
      <c r="AA107" s="46"/>
    </row>
    <row r="108" spans="1:27" x14ac:dyDescent="0.25">
      <c r="A108" s="34" t="str">
        <f t="shared" si="5"/>
        <v xml:space="preserve"> </v>
      </c>
      <c r="B108" s="34" t="str">
        <f t="shared" si="6"/>
        <v/>
      </c>
      <c r="C108" s="1">
        <v>103</v>
      </c>
      <c r="D108" s="41"/>
      <c r="E108" s="1"/>
      <c r="F108" s="1"/>
      <c r="G108" s="1"/>
      <c r="H108" s="1"/>
      <c r="I108" s="1"/>
      <c r="J108" s="1"/>
      <c r="K108" s="1"/>
      <c r="L108" s="1"/>
      <c r="M108" s="1"/>
      <c r="N108" s="1"/>
      <c r="O108" s="1"/>
      <c r="P108" s="42" t="str">
        <f t="shared" si="12"/>
        <v/>
      </c>
      <c r="Q108" s="41"/>
      <c r="R108" s="41"/>
      <c r="S108" s="43" t="str">
        <f t="shared" si="13"/>
        <v/>
      </c>
      <c r="T108" s="44" t="str">
        <f t="shared" si="14"/>
        <v/>
      </c>
      <c r="U108" s="45"/>
      <c r="V108" s="1"/>
      <c r="W108" s="1"/>
      <c r="X108" s="1"/>
      <c r="Y108" s="1"/>
      <c r="Z108" s="1"/>
      <c r="AA108" s="46"/>
    </row>
    <row r="109" spans="1:27" x14ac:dyDescent="0.25">
      <c r="A109" s="34" t="str">
        <f t="shared" si="5"/>
        <v xml:space="preserve"> </v>
      </c>
      <c r="B109" s="34" t="str">
        <f t="shared" si="6"/>
        <v/>
      </c>
      <c r="C109" s="1">
        <v>104</v>
      </c>
      <c r="D109" s="41"/>
      <c r="E109" s="1"/>
      <c r="F109" s="1"/>
      <c r="G109" s="1"/>
      <c r="H109" s="1"/>
      <c r="I109" s="1"/>
      <c r="J109" s="1"/>
      <c r="K109" s="1"/>
      <c r="L109" s="1"/>
      <c r="M109" s="1"/>
      <c r="N109" s="1"/>
      <c r="O109" s="1"/>
      <c r="P109" s="42" t="str">
        <f t="shared" si="12"/>
        <v/>
      </c>
      <c r="Q109" s="41"/>
      <c r="R109" s="41"/>
      <c r="S109" s="43" t="str">
        <f t="shared" si="13"/>
        <v/>
      </c>
      <c r="T109" s="44" t="str">
        <f t="shared" si="14"/>
        <v/>
      </c>
      <c r="U109" s="45"/>
      <c r="V109" s="1"/>
      <c r="W109" s="1"/>
      <c r="X109" s="1"/>
      <c r="Y109" s="1"/>
      <c r="Z109" s="1"/>
      <c r="AA109" s="46"/>
    </row>
    <row r="110" spans="1:27" x14ac:dyDescent="0.25">
      <c r="A110" s="34" t="str">
        <f t="shared" si="5"/>
        <v xml:space="preserve"> </v>
      </c>
      <c r="B110" s="34" t="str">
        <f t="shared" si="6"/>
        <v/>
      </c>
      <c r="C110" s="1">
        <v>105</v>
      </c>
      <c r="D110" s="41"/>
      <c r="E110" s="1"/>
      <c r="F110" s="1"/>
      <c r="G110" s="1"/>
      <c r="H110" s="1"/>
      <c r="I110" s="1"/>
      <c r="J110" s="1"/>
      <c r="K110" s="1"/>
      <c r="L110" s="1"/>
      <c r="M110" s="1"/>
      <c r="N110" s="1"/>
      <c r="O110" s="1"/>
      <c r="P110" s="42" t="str">
        <f t="shared" si="12"/>
        <v/>
      </c>
      <c r="Q110" s="41"/>
      <c r="R110" s="41"/>
      <c r="S110" s="43" t="str">
        <f t="shared" si="13"/>
        <v/>
      </c>
      <c r="T110" s="44" t="str">
        <f t="shared" si="14"/>
        <v/>
      </c>
      <c r="U110" s="45"/>
      <c r="V110" s="1"/>
      <c r="W110" s="1"/>
      <c r="X110" s="1"/>
      <c r="Y110" s="1"/>
      <c r="Z110" s="1"/>
      <c r="AA110" s="46"/>
    </row>
    <row r="111" spans="1:27" x14ac:dyDescent="0.25">
      <c r="A111" s="34" t="str">
        <f t="shared" si="5"/>
        <v xml:space="preserve"> </v>
      </c>
      <c r="B111" s="34" t="str">
        <f t="shared" si="6"/>
        <v/>
      </c>
      <c r="C111" s="1">
        <v>106</v>
      </c>
      <c r="D111" s="41"/>
      <c r="E111" s="1"/>
      <c r="F111" s="1"/>
      <c r="G111" s="1"/>
      <c r="H111" s="1"/>
      <c r="I111" s="1"/>
      <c r="J111" s="1"/>
      <c r="K111" s="1"/>
      <c r="L111" s="1"/>
      <c r="M111" s="1"/>
      <c r="N111" s="1"/>
      <c r="O111" s="1"/>
      <c r="P111" s="42" t="str">
        <f t="shared" si="12"/>
        <v/>
      </c>
      <c r="Q111" s="41"/>
      <c r="R111" s="41"/>
      <c r="S111" s="43" t="str">
        <f t="shared" si="13"/>
        <v/>
      </c>
      <c r="T111" s="44" t="str">
        <f t="shared" si="14"/>
        <v/>
      </c>
      <c r="U111" s="45"/>
      <c r="V111" s="1"/>
      <c r="W111" s="1"/>
      <c r="X111" s="1"/>
      <c r="Y111" s="1"/>
      <c r="Z111" s="1"/>
      <c r="AA111" s="46"/>
    </row>
    <row r="112" spans="1:27" x14ac:dyDescent="0.25">
      <c r="A112" s="34" t="str">
        <f t="shared" si="5"/>
        <v xml:space="preserve"> </v>
      </c>
      <c r="B112" s="34" t="str">
        <f t="shared" si="6"/>
        <v/>
      </c>
      <c r="C112" s="1">
        <v>107</v>
      </c>
      <c r="D112" s="41"/>
      <c r="E112" s="1"/>
      <c r="F112" s="1"/>
      <c r="G112" s="1"/>
      <c r="H112" s="1"/>
      <c r="I112" s="1"/>
      <c r="J112" s="1"/>
      <c r="K112" s="1"/>
      <c r="L112" s="1"/>
      <c r="M112" s="1"/>
      <c r="N112" s="1"/>
      <c r="O112" s="1"/>
      <c r="P112" s="42" t="str">
        <f t="shared" si="12"/>
        <v/>
      </c>
      <c r="Q112" s="41"/>
      <c r="R112" s="41"/>
      <c r="S112" s="43" t="str">
        <f t="shared" si="13"/>
        <v/>
      </c>
      <c r="T112" s="44" t="str">
        <f t="shared" si="14"/>
        <v/>
      </c>
      <c r="U112" s="45"/>
      <c r="V112" s="1"/>
      <c r="W112" s="1"/>
      <c r="X112" s="1"/>
      <c r="Y112" s="1"/>
      <c r="Z112" s="1"/>
      <c r="AA112" s="46"/>
    </row>
    <row r="113" spans="1:27" x14ac:dyDescent="0.25">
      <c r="A113" s="34" t="str">
        <f t="shared" si="5"/>
        <v xml:space="preserve"> </v>
      </c>
      <c r="B113" s="34" t="str">
        <f t="shared" si="6"/>
        <v/>
      </c>
      <c r="C113" s="1">
        <v>108</v>
      </c>
      <c r="D113" s="41"/>
      <c r="E113" s="1"/>
      <c r="F113" s="1"/>
      <c r="G113" s="1"/>
      <c r="H113" s="1"/>
      <c r="I113" s="1"/>
      <c r="J113" s="1"/>
      <c r="K113" s="1"/>
      <c r="L113" s="1"/>
      <c r="M113" s="1"/>
      <c r="N113" s="1"/>
      <c r="O113" s="1"/>
      <c r="P113" s="42" t="str">
        <f t="shared" si="12"/>
        <v/>
      </c>
      <c r="Q113" s="41"/>
      <c r="R113" s="41"/>
      <c r="S113" s="43" t="str">
        <f t="shared" si="13"/>
        <v/>
      </c>
      <c r="T113" s="44" t="str">
        <f t="shared" si="14"/>
        <v/>
      </c>
      <c r="U113" s="45"/>
      <c r="V113" s="1"/>
      <c r="W113" s="1"/>
      <c r="X113" s="1"/>
      <c r="Y113" s="1"/>
      <c r="Z113" s="1"/>
      <c r="AA113" s="46"/>
    </row>
    <row r="114" spans="1:27" x14ac:dyDescent="0.25">
      <c r="A114" s="34" t="str">
        <f t="shared" si="5"/>
        <v xml:space="preserve"> </v>
      </c>
      <c r="B114" s="34" t="str">
        <f t="shared" si="6"/>
        <v/>
      </c>
      <c r="C114" s="1">
        <v>109</v>
      </c>
      <c r="D114" s="41"/>
      <c r="E114" s="1"/>
      <c r="F114" s="1"/>
      <c r="G114" s="1"/>
      <c r="H114" s="1"/>
      <c r="I114" s="1"/>
      <c r="J114" s="1"/>
      <c r="K114" s="1"/>
      <c r="L114" s="1"/>
      <c r="M114" s="1"/>
      <c r="N114" s="1"/>
      <c r="O114" s="1"/>
      <c r="P114" s="42" t="str">
        <f t="shared" si="12"/>
        <v/>
      </c>
      <c r="Q114" s="41"/>
      <c r="R114" s="41"/>
      <c r="S114" s="43" t="str">
        <f t="shared" si="13"/>
        <v/>
      </c>
      <c r="T114" s="44" t="str">
        <f t="shared" si="14"/>
        <v/>
      </c>
      <c r="U114" s="45"/>
      <c r="V114" s="1"/>
      <c r="W114" s="1"/>
      <c r="X114" s="1"/>
      <c r="Y114" s="1"/>
      <c r="Z114" s="1"/>
      <c r="AA114" s="46"/>
    </row>
    <row r="115" spans="1:27" x14ac:dyDescent="0.25">
      <c r="A115" s="34" t="str">
        <f t="shared" si="5"/>
        <v xml:space="preserve"> </v>
      </c>
      <c r="B115" s="34" t="str">
        <f t="shared" si="6"/>
        <v/>
      </c>
      <c r="C115" s="1">
        <v>110</v>
      </c>
      <c r="D115" s="41"/>
      <c r="E115" s="1"/>
      <c r="F115" s="1"/>
      <c r="G115" s="1"/>
      <c r="H115" s="1"/>
      <c r="I115" s="1"/>
      <c r="J115" s="1"/>
      <c r="K115" s="1"/>
      <c r="L115" s="1"/>
      <c r="M115" s="1"/>
      <c r="N115" s="1"/>
      <c r="O115" s="1"/>
      <c r="P115" s="42" t="str">
        <f t="shared" si="12"/>
        <v/>
      </c>
      <c r="Q115" s="41"/>
      <c r="R115" s="41"/>
      <c r="S115" s="43" t="str">
        <f t="shared" si="13"/>
        <v/>
      </c>
      <c r="T115" s="44" t="str">
        <f t="shared" si="14"/>
        <v/>
      </c>
      <c r="U115" s="45"/>
      <c r="V115" s="1"/>
      <c r="W115" s="1"/>
      <c r="X115" s="1"/>
      <c r="Y115" s="1"/>
      <c r="Z115" s="1"/>
      <c r="AA115" s="46"/>
    </row>
    <row r="116" spans="1:27" x14ac:dyDescent="0.25">
      <c r="A116" s="34" t="str">
        <f t="shared" si="5"/>
        <v xml:space="preserve"> </v>
      </c>
      <c r="B116" s="34" t="str">
        <f t="shared" si="6"/>
        <v/>
      </c>
      <c r="C116" s="1">
        <v>111</v>
      </c>
      <c r="D116" s="41"/>
      <c r="E116" s="1"/>
      <c r="F116" s="1"/>
      <c r="G116" s="1"/>
      <c r="H116" s="1"/>
      <c r="I116" s="1"/>
      <c r="J116" s="1"/>
      <c r="K116" s="1"/>
      <c r="L116" s="1"/>
      <c r="M116" s="1"/>
      <c r="N116" s="1"/>
      <c r="O116" s="1"/>
      <c r="P116" s="42" t="str">
        <f t="shared" si="12"/>
        <v/>
      </c>
      <c r="Q116" s="41"/>
      <c r="R116" s="41"/>
      <c r="S116" s="43" t="str">
        <f t="shared" si="13"/>
        <v/>
      </c>
      <c r="T116" s="44" t="str">
        <f t="shared" si="14"/>
        <v/>
      </c>
      <c r="U116" s="45"/>
      <c r="V116" s="1"/>
      <c r="W116" s="1"/>
      <c r="X116" s="1"/>
      <c r="Y116" s="1"/>
      <c r="Z116" s="1"/>
      <c r="AA116" s="46"/>
    </row>
    <row r="117" spans="1:27" x14ac:dyDescent="0.25">
      <c r="A117" s="34" t="str">
        <f t="shared" si="5"/>
        <v xml:space="preserve"> </v>
      </c>
      <c r="B117" s="34" t="str">
        <f t="shared" si="6"/>
        <v/>
      </c>
      <c r="C117" s="1">
        <v>112</v>
      </c>
      <c r="D117" s="41"/>
      <c r="E117" s="1"/>
      <c r="F117" s="1"/>
      <c r="G117" s="1"/>
      <c r="H117" s="1"/>
      <c r="I117" s="1"/>
      <c r="J117" s="1"/>
      <c r="K117" s="1"/>
      <c r="L117" s="1"/>
      <c r="M117" s="1"/>
      <c r="N117" s="1"/>
      <c r="O117" s="1"/>
      <c r="P117" s="42" t="str">
        <f t="shared" si="12"/>
        <v/>
      </c>
      <c r="Q117" s="41"/>
      <c r="R117" s="41"/>
      <c r="S117" s="43" t="str">
        <f t="shared" si="13"/>
        <v/>
      </c>
      <c r="T117" s="44" t="str">
        <f t="shared" si="14"/>
        <v/>
      </c>
      <c r="U117" s="45"/>
      <c r="V117" s="1"/>
      <c r="W117" s="1"/>
      <c r="X117" s="1"/>
      <c r="Y117" s="1"/>
      <c r="Z117" s="1"/>
      <c r="AA117" s="46"/>
    </row>
    <row r="118" spans="1:27" x14ac:dyDescent="0.25">
      <c r="A118" s="34" t="str">
        <f t="shared" si="5"/>
        <v xml:space="preserve"> </v>
      </c>
      <c r="B118" s="34" t="str">
        <f t="shared" si="6"/>
        <v/>
      </c>
      <c r="C118" s="1">
        <v>113</v>
      </c>
      <c r="D118" s="41"/>
      <c r="E118" s="1"/>
      <c r="F118" s="1"/>
      <c r="G118" s="1"/>
      <c r="H118" s="1"/>
      <c r="I118" s="1"/>
      <c r="J118" s="1"/>
      <c r="K118" s="1"/>
      <c r="L118" s="1"/>
      <c r="M118" s="1"/>
      <c r="N118" s="1"/>
      <c r="O118" s="1"/>
      <c r="P118" s="42" t="str">
        <f t="shared" si="12"/>
        <v/>
      </c>
      <c r="Q118" s="41"/>
      <c r="R118" s="41"/>
      <c r="S118" s="43" t="str">
        <f t="shared" si="13"/>
        <v/>
      </c>
      <c r="T118" s="44" t="str">
        <f t="shared" si="14"/>
        <v/>
      </c>
      <c r="U118" s="45"/>
      <c r="V118" s="1"/>
      <c r="W118" s="1"/>
      <c r="X118" s="1"/>
      <c r="Y118" s="1"/>
      <c r="Z118" s="1"/>
      <c r="AA118" s="46"/>
    </row>
    <row r="119" spans="1:27" x14ac:dyDescent="0.25">
      <c r="A119" s="34" t="str">
        <f t="shared" si="5"/>
        <v xml:space="preserve"> </v>
      </c>
      <c r="B119" s="34" t="str">
        <f t="shared" si="6"/>
        <v/>
      </c>
      <c r="C119" s="1">
        <v>114</v>
      </c>
      <c r="D119" s="41"/>
      <c r="E119" s="1"/>
      <c r="F119" s="1"/>
      <c r="G119" s="1"/>
      <c r="H119" s="1"/>
      <c r="I119" s="1"/>
      <c r="J119" s="1"/>
      <c r="K119" s="1"/>
      <c r="L119" s="1"/>
      <c r="M119" s="1"/>
      <c r="N119" s="1"/>
      <c r="O119" s="1"/>
      <c r="P119" s="42" t="str">
        <f t="shared" si="12"/>
        <v/>
      </c>
      <c r="Q119" s="41"/>
      <c r="R119" s="41"/>
      <c r="S119" s="43" t="str">
        <f t="shared" si="13"/>
        <v/>
      </c>
      <c r="T119" s="44" t="str">
        <f t="shared" si="14"/>
        <v/>
      </c>
      <c r="U119" s="45"/>
      <c r="V119" s="1"/>
      <c r="W119" s="1"/>
      <c r="X119" s="1"/>
      <c r="Y119" s="1"/>
      <c r="Z119" s="1"/>
      <c r="AA119" s="46"/>
    </row>
    <row r="120" spans="1:27" x14ac:dyDescent="0.25">
      <c r="A120" s="34" t="str">
        <f t="shared" si="5"/>
        <v xml:space="preserve"> </v>
      </c>
      <c r="B120" s="34" t="str">
        <f t="shared" si="6"/>
        <v/>
      </c>
      <c r="C120" s="1">
        <v>115</v>
      </c>
      <c r="D120" s="41"/>
      <c r="E120" s="1"/>
      <c r="F120" s="1"/>
      <c r="G120" s="1"/>
      <c r="H120" s="1"/>
      <c r="I120" s="1"/>
      <c r="J120" s="1"/>
      <c r="K120" s="1"/>
      <c r="L120" s="1"/>
      <c r="M120" s="1"/>
      <c r="N120" s="1"/>
      <c r="O120" s="1"/>
      <c r="P120" s="42" t="str">
        <f t="shared" si="12"/>
        <v/>
      </c>
      <c r="Q120" s="41"/>
      <c r="R120" s="41"/>
      <c r="S120" s="43" t="str">
        <f t="shared" si="13"/>
        <v/>
      </c>
      <c r="T120" s="44" t="str">
        <f t="shared" si="14"/>
        <v/>
      </c>
      <c r="U120" s="45"/>
      <c r="V120" s="1"/>
      <c r="W120" s="1"/>
      <c r="X120" s="1"/>
      <c r="Y120" s="1"/>
      <c r="Z120" s="1"/>
      <c r="AA120" s="46"/>
    </row>
    <row r="121" spans="1:27" x14ac:dyDescent="0.25">
      <c r="A121" s="34" t="str">
        <f t="shared" si="5"/>
        <v xml:space="preserve"> </v>
      </c>
      <c r="B121" s="34" t="str">
        <f t="shared" si="6"/>
        <v/>
      </c>
      <c r="C121" s="1">
        <v>116</v>
      </c>
      <c r="D121" s="41"/>
      <c r="E121" s="1"/>
      <c r="F121" s="1"/>
      <c r="G121" s="1"/>
      <c r="H121" s="1"/>
      <c r="I121" s="1"/>
      <c r="J121" s="1"/>
      <c r="K121" s="1"/>
      <c r="L121" s="1"/>
      <c r="M121" s="1"/>
      <c r="N121" s="1"/>
      <c r="O121" s="1"/>
      <c r="P121" s="42" t="str">
        <f t="shared" si="12"/>
        <v/>
      </c>
      <c r="Q121" s="41"/>
      <c r="R121" s="41"/>
      <c r="S121" s="43" t="str">
        <f t="shared" si="13"/>
        <v/>
      </c>
      <c r="T121" s="44" t="str">
        <f t="shared" si="14"/>
        <v/>
      </c>
      <c r="U121" s="45"/>
      <c r="V121" s="1"/>
      <c r="W121" s="1"/>
      <c r="X121" s="1"/>
      <c r="Y121" s="1"/>
      <c r="Z121" s="1"/>
      <c r="AA121" s="46"/>
    </row>
    <row r="122" spans="1:27" x14ac:dyDescent="0.25">
      <c r="A122" s="34" t="str">
        <f t="shared" si="5"/>
        <v xml:space="preserve"> </v>
      </c>
      <c r="B122" s="34" t="str">
        <f t="shared" si="6"/>
        <v/>
      </c>
      <c r="C122" s="1">
        <v>117</v>
      </c>
      <c r="D122" s="41"/>
      <c r="E122" s="1"/>
      <c r="F122" s="1"/>
      <c r="G122" s="1"/>
      <c r="H122" s="1"/>
      <c r="I122" s="1"/>
      <c r="J122" s="1"/>
      <c r="K122" s="1"/>
      <c r="L122" s="1"/>
      <c r="M122" s="1"/>
      <c r="N122" s="1"/>
      <c r="O122" s="1"/>
      <c r="P122" s="42" t="str">
        <f t="shared" si="12"/>
        <v/>
      </c>
      <c r="Q122" s="41"/>
      <c r="R122" s="41"/>
      <c r="S122" s="43" t="str">
        <f t="shared" si="13"/>
        <v/>
      </c>
      <c r="T122" s="44" t="str">
        <f t="shared" si="14"/>
        <v/>
      </c>
      <c r="U122" s="45"/>
      <c r="V122" s="1"/>
      <c r="W122" s="1"/>
      <c r="X122" s="1"/>
      <c r="Y122" s="1"/>
      <c r="Z122" s="1"/>
      <c r="AA122" s="46"/>
    </row>
    <row r="123" spans="1:27" x14ac:dyDescent="0.25">
      <c r="A123" s="34" t="str">
        <f t="shared" si="5"/>
        <v xml:space="preserve"> </v>
      </c>
      <c r="B123" s="34" t="str">
        <f t="shared" si="6"/>
        <v/>
      </c>
      <c r="C123" s="1">
        <v>118</v>
      </c>
      <c r="D123" s="41"/>
      <c r="E123" s="1"/>
      <c r="F123" s="1"/>
      <c r="G123" s="1"/>
      <c r="H123" s="1"/>
      <c r="I123" s="1"/>
      <c r="J123" s="1"/>
      <c r="K123" s="1"/>
      <c r="L123" s="1"/>
      <c r="M123" s="1"/>
      <c r="N123" s="1"/>
      <c r="O123" s="1"/>
      <c r="P123" s="42" t="str">
        <f t="shared" si="12"/>
        <v/>
      </c>
      <c r="Q123" s="41"/>
      <c r="R123" s="41"/>
      <c r="S123" s="43" t="str">
        <f t="shared" si="13"/>
        <v/>
      </c>
      <c r="T123" s="44" t="str">
        <f t="shared" si="14"/>
        <v/>
      </c>
      <c r="U123" s="45"/>
      <c r="V123" s="1"/>
      <c r="W123" s="1"/>
      <c r="X123" s="1"/>
      <c r="Y123" s="1"/>
      <c r="Z123" s="1"/>
      <c r="AA123" s="46"/>
    </row>
    <row r="124" spans="1:27" x14ac:dyDescent="0.25">
      <c r="A124" s="34" t="str">
        <f t="shared" si="5"/>
        <v xml:space="preserve"> </v>
      </c>
      <c r="B124" s="34" t="str">
        <f t="shared" si="6"/>
        <v/>
      </c>
      <c r="C124" s="1">
        <v>119</v>
      </c>
      <c r="D124" s="41"/>
      <c r="E124" s="1"/>
      <c r="F124" s="1"/>
      <c r="G124" s="1"/>
      <c r="H124" s="1"/>
      <c r="I124" s="1"/>
      <c r="J124" s="1"/>
      <c r="K124" s="1"/>
      <c r="L124" s="1"/>
      <c r="M124" s="1"/>
      <c r="N124" s="1"/>
      <c r="O124" s="1"/>
      <c r="P124" s="42" t="str">
        <f t="shared" si="12"/>
        <v/>
      </c>
      <c r="Q124" s="41"/>
      <c r="R124" s="41"/>
      <c r="S124" s="43" t="str">
        <f t="shared" si="13"/>
        <v/>
      </c>
      <c r="T124" s="44" t="str">
        <f t="shared" si="14"/>
        <v/>
      </c>
      <c r="U124" s="45"/>
      <c r="V124" s="1"/>
      <c r="W124" s="1"/>
      <c r="X124" s="1"/>
      <c r="Y124" s="1"/>
      <c r="Z124" s="1"/>
      <c r="AA124" s="46"/>
    </row>
    <row r="125" spans="1:27" x14ac:dyDescent="0.25">
      <c r="A125" s="34" t="str">
        <f t="shared" si="5"/>
        <v xml:space="preserve"> </v>
      </c>
      <c r="B125" s="34" t="str">
        <f t="shared" si="6"/>
        <v/>
      </c>
      <c r="C125" s="1">
        <v>120</v>
      </c>
      <c r="D125" s="41"/>
      <c r="E125" s="1"/>
      <c r="F125" s="1"/>
      <c r="G125" s="1"/>
      <c r="H125" s="1"/>
      <c r="I125" s="1"/>
      <c r="J125" s="1"/>
      <c r="K125" s="1"/>
      <c r="L125" s="1"/>
      <c r="M125" s="1"/>
      <c r="N125" s="1"/>
      <c r="O125" s="1"/>
      <c r="P125" s="42" t="str">
        <f t="shared" si="12"/>
        <v/>
      </c>
      <c r="Q125" s="41"/>
      <c r="R125" s="41"/>
      <c r="S125" s="43" t="str">
        <f t="shared" si="13"/>
        <v/>
      </c>
      <c r="T125" s="44" t="str">
        <f t="shared" si="14"/>
        <v/>
      </c>
      <c r="U125" s="45"/>
      <c r="V125" s="1"/>
      <c r="W125" s="1"/>
      <c r="X125" s="1"/>
      <c r="Y125" s="1"/>
      <c r="Z125" s="1"/>
      <c r="AA125" s="46"/>
    </row>
    <row r="126" spans="1:27" x14ac:dyDescent="0.25">
      <c r="A126" s="34" t="str">
        <f t="shared" si="5"/>
        <v xml:space="preserve"> </v>
      </c>
      <c r="B126" s="34" t="str">
        <f t="shared" si="6"/>
        <v/>
      </c>
      <c r="C126" s="1">
        <v>121</v>
      </c>
      <c r="D126" s="41"/>
      <c r="E126" s="1"/>
      <c r="F126" s="1"/>
      <c r="G126" s="1"/>
      <c r="H126" s="1"/>
      <c r="I126" s="1"/>
      <c r="J126" s="1"/>
      <c r="K126" s="1"/>
      <c r="L126" s="1"/>
      <c r="M126" s="1"/>
      <c r="N126" s="1"/>
      <c r="O126" s="1"/>
      <c r="P126" s="42" t="str">
        <f t="shared" si="12"/>
        <v/>
      </c>
      <c r="Q126" s="41"/>
      <c r="R126" s="41"/>
      <c r="S126" s="43" t="str">
        <f t="shared" si="13"/>
        <v/>
      </c>
      <c r="T126" s="44" t="str">
        <f t="shared" si="14"/>
        <v/>
      </c>
      <c r="U126" s="45"/>
      <c r="V126" s="1"/>
      <c r="W126" s="1"/>
      <c r="X126" s="1"/>
      <c r="Y126" s="1"/>
      <c r="Z126" s="1"/>
      <c r="AA126" s="46"/>
    </row>
    <row r="127" spans="1:27" x14ac:dyDescent="0.25">
      <c r="A127" s="34" t="str">
        <f t="shared" si="5"/>
        <v xml:space="preserve"> </v>
      </c>
      <c r="B127" s="34" t="str">
        <f t="shared" si="6"/>
        <v/>
      </c>
      <c r="C127" s="1">
        <v>122</v>
      </c>
      <c r="D127" s="41"/>
      <c r="E127" s="1"/>
      <c r="F127" s="1"/>
      <c r="G127" s="1"/>
      <c r="H127" s="1"/>
      <c r="I127" s="1"/>
      <c r="J127" s="1"/>
      <c r="K127" s="1"/>
      <c r="L127" s="1"/>
      <c r="M127" s="1"/>
      <c r="N127" s="1"/>
      <c r="O127" s="1"/>
      <c r="P127" s="42" t="str">
        <f t="shared" si="12"/>
        <v/>
      </c>
      <c r="Q127" s="41"/>
      <c r="R127" s="41"/>
      <c r="S127" s="43" t="str">
        <f t="shared" si="13"/>
        <v/>
      </c>
      <c r="T127" s="44" t="str">
        <f t="shared" si="14"/>
        <v/>
      </c>
      <c r="U127" s="45"/>
      <c r="V127" s="1"/>
      <c r="W127" s="1"/>
      <c r="X127" s="1"/>
      <c r="Y127" s="1"/>
      <c r="Z127" s="1"/>
      <c r="AA127" s="46"/>
    </row>
    <row r="128" spans="1:27" x14ac:dyDescent="0.25">
      <c r="A128" s="34" t="str">
        <f t="shared" si="5"/>
        <v xml:space="preserve"> </v>
      </c>
      <c r="B128" s="34" t="str">
        <f t="shared" si="6"/>
        <v/>
      </c>
      <c r="C128" s="1">
        <v>123</v>
      </c>
      <c r="D128" s="41"/>
      <c r="E128" s="1"/>
      <c r="F128" s="1"/>
      <c r="G128" s="1"/>
      <c r="H128" s="1"/>
      <c r="I128" s="1"/>
      <c r="J128" s="1"/>
      <c r="K128" s="1"/>
      <c r="L128" s="1"/>
      <c r="M128" s="1"/>
      <c r="N128" s="1"/>
      <c r="O128" s="1"/>
      <c r="P128" s="42" t="str">
        <f t="shared" si="12"/>
        <v/>
      </c>
      <c r="Q128" s="41"/>
      <c r="R128" s="41"/>
      <c r="S128" s="43" t="str">
        <f t="shared" si="13"/>
        <v/>
      </c>
      <c r="T128" s="44" t="str">
        <f t="shared" si="14"/>
        <v/>
      </c>
      <c r="U128" s="45"/>
      <c r="V128" s="1"/>
      <c r="W128" s="1"/>
      <c r="X128" s="1"/>
      <c r="Y128" s="1"/>
      <c r="Z128" s="1"/>
      <c r="AA128" s="46"/>
    </row>
    <row r="129" spans="1:27" x14ac:dyDescent="0.25">
      <c r="A129" s="34" t="str">
        <f t="shared" si="5"/>
        <v xml:space="preserve"> </v>
      </c>
      <c r="B129" s="34" t="str">
        <f t="shared" si="6"/>
        <v/>
      </c>
      <c r="C129" s="1">
        <v>124</v>
      </c>
      <c r="D129" s="41"/>
      <c r="E129" s="1"/>
      <c r="F129" s="1"/>
      <c r="G129" s="1"/>
      <c r="H129" s="1"/>
      <c r="I129" s="1"/>
      <c r="J129" s="1"/>
      <c r="K129" s="1"/>
      <c r="L129" s="1"/>
      <c r="M129" s="1"/>
      <c r="N129" s="1"/>
      <c r="O129" s="1"/>
      <c r="P129" s="42" t="str">
        <f t="shared" si="12"/>
        <v/>
      </c>
      <c r="Q129" s="41"/>
      <c r="R129" s="41"/>
      <c r="S129" s="43" t="str">
        <f t="shared" si="13"/>
        <v/>
      </c>
      <c r="T129" s="44" t="str">
        <f t="shared" si="14"/>
        <v/>
      </c>
      <c r="U129" s="45"/>
      <c r="V129" s="1"/>
      <c r="W129" s="1"/>
      <c r="X129" s="1"/>
      <c r="Y129" s="1"/>
      <c r="Z129" s="1"/>
      <c r="AA129" s="46"/>
    </row>
    <row r="130" spans="1:27" x14ac:dyDescent="0.25">
      <c r="A130" s="34" t="str">
        <f t="shared" si="5"/>
        <v xml:space="preserve"> </v>
      </c>
      <c r="B130" s="34" t="str">
        <f t="shared" si="6"/>
        <v/>
      </c>
      <c r="C130" s="1">
        <v>125</v>
      </c>
      <c r="D130" s="41"/>
      <c r="E130" s="1"/>
      <c r="F130" s="1"/>
      <c r="G130" s="1"/>
      <c r="H130" s="1"/>
      <c r="I130" s="1"/>
      <c r="J130" s="1"/>
      <c r="K130" s="1"/>
      <c r="L130" s="1"/>
      <c r="M130" s="1"/>
      <c r="N130" s="1"/>
      <c r="O130" s="1"/>
      <c r="P130" s="42" t="str">
        <f t="shared" si="12"/>
        <v/>
      </c>
      <c r="Q130" s="41"/>
      <c r="R130" s="41"/>
      <c r="S130" s="43" t="str">
        <f t="shared" si="13"/>
        <v/>
      </c>
      <c r="T130" s="44" t="str">
        <f t="shared" si="14"/>
        <v/>
      </c>
      <c r="U130" s="45"/>
      <c r="V130" s="1"/>
      <c r="W130" s="1"/>
      <c r="X130" s="1"/>
      <c r="Y130" s="1"/>
      <c r="Z130" s="1"/>
      <c r="AA130" s="46"/>
    </row>
    <row r="131" spans="1:27" x14ac:dyDescent="0.25">
      <c r="A131" s="34" t="str">
        <f t="shared" si="5"/>
        <v xml:space="preserve"> </v>
      </c>
      <c r="B131" s="34" t="str">
        <f t="shared" si="6"/>
        <v/>
      </c>
      <c r="C131" s="1">
        <v>126</v>
      </c>
      <c r="D131" s="41"/>
      <c r="E131" s="1"/>
      <c r="F131" s="1"/>
      <c r="G131" s="1"/>
      <c r="H131" s="1"/>
      <c r="I131" s="1"/>
      <c r="J131" s="1"/>
      <c r="K131" s="1"/>
      <c r="L131" s="1"/>
      <c r="M131" s="1"/>
      <c r="N131" s="1"/>
      <c r="O131" s="1"/>
      <c r="P131" s="42" t="str">
        <f t="shared" si="12"/>
        <v/>
      </c>
      <c r="Q131" s="41"/>
      <c r="R131" s="41"/>
      <c r="S131" s="43" t="str">
        <f t="shared" si="13"/>
        <v/>
      </c>
      <c r="T131" s="44" t="str">
        <f t="shared" si="14"/>
        <v/>
      </c>
      <c r="U131" s="45"/>
      <c r="V131" s="1"/>
      <c r="W131" s="1"/>
      <c r="X131" s="1"/>
      <c r="Y131" s="1"/>
      <c r="Z131" s="1"/>
      <c r="AA131" s="46"/>
    </row>
    <row r="132" spans="1:27" x14ac:dyDescent="0.25">
      <c r="A132" s="34" t="str">
        <f t="shared" si="5"/>
        <v xml:space="preserve"> </v>
      </c>
      <c r="B132" s="34" t="str">
        <f t="shared" si="6"/>
        <v/>
      </c>
      <c r="C132" s="1">
        <v>127</v>
      </c>
      <c r="D132" s="41"/>
      <c r="E132" s="1"/>
      <c r="F132" s="1"/>
      <c r="G132" s="1"/>
      <c r="H132" s="1"/>
      <c r="I132" s="1"/>
      <c r="J132" s="1"/>
      <c r="K132" s="1"/>
      <c r="L132" s="1"/>
      <c r="M132" s="1"/>
      <c r="N132" s="1"/>
      <c r="O132" s="1"/>
      <c r="P132" s="42" t="str">
        <f t="shared" si="12"/>
        <v/>
      </c>
      <c r="Q132" s="41"/>
      <c r="R132" s="41"/>
      <c r="S132" s="43" t="str">
        <f t="shared" si="13"/>
        <v/>
      </c>
      <c r="T132" s="44" t="str">
        <f t="shared" si="14"/>
        <v/>
      </c>
      <c r="U132" s="45"/>
      <c r="V132" s="1"/>
      <c r="W132" s="1"/>
      <c r="X132" s="1"/>
      <c r="Y132" s="1"/>
      <c r="Z132" s="1"/>
      <c r="AA132" s="46"/>
    </row>
    <row r="133" spans="1:27" x14ac:dyDescent="0.25">
      <c r="A133" s="34" t="str">
        <f t="shared" si="5"/>
        <v xml:space="preserve"> </v>
      </c>
      <c r="B133" s="34" t="str">
        <f t="shared" si="6"/>
        <v/>
      </c>
      <c r="C133" s="1">
        <v>128</v>
      </c>
      <c r="D133" s="41"/>
      <c r="E133" s="1"/>
      <c r="F133" s="1"/>
      <c r="G133" s="1"/>
      <c r="H133" s="1"/>
      <c r="I133" s="1"/>
      <c r="J133" s="1"/>
      <c r="K133" s="1"/>
      <c r="L133" s="1"/>
      <c r="M133" s="1"/>
      <c r="N133" s="1"/>
      <c r="O133" s="1"/>
      <c r="P133" s="42" t="str">
        <f t="shared" si="12"/>
        <v/>
      </c>
      <c r="Q133" s="41"/>
      <c r="R133" s="41"/>
      <c r="S133" s="43" t="str">
        <f t="shared" si="13"/>
        <v/>
      </c>
      <c r="T133" s="44" t="str">
        <f t="shared" si="14"/>
        <v/>
      </c>
      <c r="U133" s="45"/>
      <c r="V133" s="1"/>
      <c r="W133" s="1"/>
      <c r="X133" s="1"/>
      <c r="Y133" s="1"/>
      <c r="Z133" s="1"/>
      <c r="AA133" s="46"/>
    </row>
    <row r="134" spans="1:27" x14ac:dyDescent="0.25">
      <c r="A134" s="34" t="str">
        <f t="shared" si="5"/>
        <v xml:space="preserve"> </v>
      </c>
      <c r="B134" s="34" t="str">
        <f t="shared" si="6"/>
        <v/>
      </c>
      <c r="C134" s="1">
        <v>129</v>
      </c>
      <c r="D134" s="41"/>
      <c r="E134" s="1"/>
      <c r="F134" s="1"/>
      <c r="G134" s="1"/>
      <c r="H134" s="1"/>
      <c r="I134" s="1"/>
      <c r="J134" s="1"/>
      <c r="K134" s="1"/>
      <c r="L134" s="1"/>
      <c r="M134" s="1"/>
      <c r="N134" s="1"/>
      <c r="O134" s="1"/>
      <c r="P134" s="42" t="str">
        <f t="shared" si="12"/>
        <v/>
      </c>
      <c r="Q134" s="41"/>
      <c r="R134" s="41"/>
      <c r="S134" s="43" t="str">
        <f t="shared" si="13"/>
        <v/>
      </c>
      <c r="T134" s="44" t="str">
        <f t="shared" si="14"/>
        <v/>
      </c>
      <c r="U134" s="45"/>
      <c r="V134" s="1"/>
      <c r="W134" s="1"/>
      <c r="X134" s="1"/>
      <c r="Y134" s="1"/>
      <c r="Z134" s="1"/>
      <c r="AA134" s="46"/>
    </row>
    <row r="135" spans="1:27" x14ac:dyDescent="0.25">
      <c r="A135" s="34" t="str">
        <f t="shared" ref="A135:A198" si="15">+CONCATENATE(LEFT(K135,2)," ",LEFT(L135,2))</f>
        <v xml:space="preserve"> </v>
      </c>
      <c r="B135" s="34" t="str">
        <f t="shared" ref="B135:B198" si="16">IF(R135&lt;&gt;"",CONCATENATE(DAY(R135),".",MONTH(R135)),"")</f>
        <v/>
      </c>
      <c r="C135" s="1">
        <v>130</v>
      </c>
      <c r="D135" s="41"/>
      <c r="E135" s="1"/>
      <c r="F135" s="1"/>
      <c r="G135" s="1"/>
      <c r="H135" s="1"/>
      <c r="I135" s="1"/>
      <c r="J135" s="1"/>
      <c r="K135" s="1"/>
      <c r="L135" s="1"/>
      <c r="M135" s="1"/>
      <c r="N135" s="1"/>
      <c r="O135" s="1"/>
      <c r="P135" s="42" t="str">
        <f t="shared" ref="P135:P198" si="17">+IF(D135&lt;&gt;"",D135,"")</f>
        <v/>
      </c>
      <c r="Q135" s="41"/>
      <c r="R135" s="41"/>
      <c r="S135" s="43" t="str">
        <f t="shared" ref="S135:S198" si="18">IF(P135&lt;&gt;"",_xlfn.DAYS(Q135,P135),"")</f>
        <v/>
      </c>
      <c r="T135" s="44" t="str">
        <f t="shared" ref="T135:T198" si="19">IF(P135&lt;&gt;"",_xlfn.DAYS(R135,P135),"")</f>
        <v/>
      </c>
      <c r="U135" s="45"/>
      <c r="V135" s="1"/>
      <c r="W135" s="1"/>
      <c r="X135" s="1"/>
      <c r="Y135" s="1"/>
      <c r="Z135" s="1"/>
      <c r="AA135" s="46"/>
    </row>
    <row r="136" spans="1:27" x14ac:dyDescent="0.25">
      <c r="A136" s="34" t="str">
        <f t="shared" si="15"/>
        <v xml:space="preserve"> </v>
      </c>
      <c r="B136" s="34" t="str">
        <f t="shared" si="16"/>
        <v/>
      </c>
      <c r="C136" s="1">
        <v>131</v>
      </c>
      <c r="D136" s="41"/>
      <c r="E136" s="1"/>
      <c r="F136" s="1"/>
      <c r="G136" s="1"/>
      <c r="H136" s="1"/>
      <c r="I136" s="1"/>
      <c r="J136" s="1"/>
      <c r="K136" s="1"/>
      <c r="L136" s="1"/>
      <c r="M136" s="1"/>
      <c r="N136" s="1"/>
      <c r="O136" s="1"/>
      <c r="P136" s="42" t="str">
        <f t="shared" si="17"/>
        <v/>
      </c>
      <c r="Q136" s="41"/>
      <c r="R136" s="41"/>
      <c r="S136" s="43" t="str">
        <f t="shared" si="18"/>
        <v/>
      </c>
      <c r="T136" s="44" t="str">
        <f t="shared" si="19"/>
        <v/>
      </c>
      <c r="U136" s="45"/>
      <c r="V136" s="1"/>
      <c r="W136" s="1"/>
      <c r="X136" s="1"/>
      <c r="Y136" s="1"/>
      <c r="Z136" s="1"/>
      <c r="AA136" s="46"/>
    </row>
    <row r="137" spans="1:27" x14ac:dyDescent="0.25">
      <c r="A137" s="34" t="str">
        <f t="shared" si="15"/>
        <v xml:space="preserve"> </v>
      </c>
      <c r="B137" s="34" t="str">
        <f t="shared" si="16"/>
        <v/>
      </c>
      <c r="C137" s="1">
        <v>132</v>
      </c>
      <c r="D137" s="41"/>
      <c r="E137" s="1"/>
      <c r="F137" s="1"/>
      <c r="G137" s="1"/>
      <c r="H137" s="1"/>
      <c r="I137" s="1"/>
      <c r="J137" s="1"/>
      <c r="K137" s="1"/>
      <c r="L137" s="1"/>
      <c r="M137" s="1"/>
      <c r="N137" s="1"/>
      <c r="O137" s="1"/>
      <c r="P137" s="42" t="str">
        <f t="shared" si="17"/>
        <v/>
      </c>
      <c r="Q137" s="41"/>
      <c r="R137" s="41"/>
      <c r="S137" s="43" t="str">
        <f t="shared" si="18"/>
        <v/>
      </c>
      <c r="T137" s="44" t="str">
        <f t="shared" si="19"/>
        <v/>
      </c>
      <c r="U137" s="45"/>
      <c r="V137" s="1"/>
      <c r="W137" s="1"/>
      <c r="X137" s="1"/>
      <c r="Y137" s="1"/>
      <c r="Z137" s="1"/>
      <c r="AA137" s="46"/>
    </row>
    <row r="138" spans="1:27" x14ac:dyDescent="0.25">
      <c r="A138" s="34" t="str">
        <f t="shared" si="15"/>
        <v xml:space="preserve"> </v>
      </c>
      <c r="B138" s="34" t="str">
        <f t="shared" si="16"/>
        <v/>
      </c>
      <c r="C138" s="1">
        <v>133</v>
      </c>
      <c r="D138" s="41"/>
      <c r="E138" s="1"/>
      <c r="F138" s="1"/>
      <c r="G138" s="1"/>
      <c r="H138" s="1"/>
      <c r="I138" s="1"/>
      <c r="J138" s="1"/>
      <c r="K138" s="1"/>
      <c r="L138" s="1"/>
      <c r="M138" s="1"/>
      <c r="N138" s="1"/>
      <c r="O138" s="1"/>
      <c r="P138" s="42" t="str">
        <f t="shared" si="17"/>
        <v/>
      </c>
      <c r="Q138" s="41"/>
      <c r="R138" s="41"/>
      <c r="S138" s="43" t="str">
        <f t="shared" si="18"/>
        <v/>
      </c>
      <c r="T138" s="44" t="str">
        <f t="shared" si="19"/>
        <v/>
      </c>
      <c r="U138" s="45"/>
      <c r="V138" s="1"/>
      <c r="W138" s="1"/>
      <c r="X138" s="1"/>
      <c r="Y138" s="1"/>
      <c r="Z138" s="1"/>
      <c r="AA138" s="46"/>
    </row>
    <row r="139" spans="1:27" x14ac:dyDescent="0.25">
      <c r="A139" s="34" t="str">
        <f t="shared" si="15"/>
        <v xml:space="preserve"> </v>
      </c>
      <c r="B139" s="34" t="str">
        <f t="shared" si="16"/>
        <v/>
      </c>
      <c r="C139" s="1">
        <v>134</v>
      </c>
      <c r="D139" s="41"/>
      <c r="E139" s="1"/>
      <c r="F139" s="1"/>
      <c r="G139" s="1"/>
      <c r="H139" s="1"/>
      <c r="I139" s="1"/>
      <c r="J139" s="1"/>
      <c r="K139" s="1"/>
      <c r="L139" s="1"/>
      <c r="M139" s="1"/>
      <c r="N139" s="1"/>
      <c r="O139" s="1"/>
      <c r="P139" s="42" t="str">
        <f t="shared" si="17"/>
        <v/>
      </c>
      <c r="Q139" s="41"/>
      <c r="R139" s="41"/>
      <c r="S139" s="43" t="str">
        <f t="shared" si="18"/>
        <v/>
      </c>
      <c r="T139" s="44" t="str">
        <f t="shared" si="19"/>
        <v/>
      </c>
      <c r="U139" s="45"/>
      <c r="V139" s="1"/>
      <c r="W139" s="1"/>
      <c r="X139" s="1"/>
      <c r="Y139" s="1"/>
      <c r="Z139" s="1"/>
      <c r="AA139" s="46"/>
    </row>
    <row r="140" spans="1:27" x14ac:dyDescent="0.25">
      <c r="A140" s="34" t="str">
        <f t="shared" si="15"/>
        <v xml:space="preserve"> </v>
      </c>
      <c r="B140" s="34" t="str">
        <f t="shared" si="16"/>
        <v/>
      </c>
      <c r="C140" s="1">
        <v>135</v>
      </c>
      <c r="D140" s="41"/>
      <c r="E140" s="1"/>
      <c r="F140" s="1"/>
      <c r="G140" s="1"/>
      <c r="H140" s="1"/>
      <c r="I140" s="1"/>
      <c r="J140" s="1"/>
      <c r="K140" s="1"/>
      <c r="L140" s="1"/>
      <c r="M140" s="1"/>
      <c r="N140" s="1"/>
      <c r="O140" s="1"/>
      <c r="P140" s="42" t="str">
        <f t="shared" si="17"/>
        <v/>
      </c>
      <c r="Q140" s="41"/>
      <c r="R140" s="41"/>
      <c r="S140" s="43" t="str">
        <f t="shared" si="18"/>
        <v/>
      </c>
      <c r="T140" s="44" t="str">
        <f t="shared" si="19"/>
        <v/>
      </c>
      <c r="U140" s="45"/>
      <c r="V140" s="1"/>
      <c r="W140" s="1"/>
      <c r="X140" s="1"/>
      <c r="Y140" s="1"/>
      <c r="Z140" s="1"/>
      <c r="AA140" s="46"/>
    </row>
    <row r="141" spans="1:27" x14ac:dyDescent="0.25">
      <c r="A141" s="34" t="str">
        <f t="shared" si="15"/>
        <v xml:space="preserve"> </v>
      </c>
      <c r="B141" s="34" t="str">
        <f t="shared" si="16"/>
        <v/>
      </c>
      <c r="C141" s="1">
        <v>136</v>
      </c>
      <c r="D141" s="41"/>
      <c r="E141" s="1"/>
      <c r="F141" s="1"/>
      <c r="G141" s="1"/>
      <c r="H141" s="1"/>
      <c r="I141" s="1"/>
      <c r="J141" s="1"/>
      <c r="K141" s="1"/>
      <c r="L141" s="1"/>
      <c r="M141" s="1"/>
      <c r="N141" s="1"/>
      <c r="O141" s="1"/>
      <c r="P141" s="42" t="str">
        <f t="shared" si="17"/>
        <v/>
      </c>
      <c r="Q141" s="41"/>
      <c r="R141" s="41"/>
      <c r="S141" s="43" t="str">
        <f t="shared" si="18"/>
        <v/>
      </c>
      <c r="T141" s="44" t="str">
        <f t="shared" si="19"/>
        <v/>
      </c>
      <c r="U141" s="45"/>
      <c r="V141" s="1"/>
      <c r="W141" s="1"/>
      <c r="X141" s="1"/>
      <c r="Y141" s="1"/>
      <c r="Z141" s="1"/>
      <c r="AA141" s="46"/>
    </row>
    <row r="142" spans="1:27" x14ac:dyDescent="0.25">
      <c r="A142" s="34" t="str">
        <f t="shared" si="15"/>
        <v xml:space="preserve"> </v>
      </c>
      <c r="B142" s="34" t="str">
        <f t="shared" si="16"/>
        <v/>
      </c>
      <c r="C142" s="1">
        <v>137</v>
      </c>
      <c r="D142" s="41"/>
      <c r="E142" s="1"/>
      <c r="F142" s="1"/>
      <c r="G142" s="1"/>
      <c r="H142" s="1"/>
      <c r="I142" s="1"/>
      <c r="J142" s="1"/>
      <c r="K142" s="1"/>
      <c r="L142" s="1"/>
      <c r="M142" s="1"/>
      <c r="N142" s="1"/>
      <c r="O142" s="1"/>
      <c r="P142" s="42" t="str">
        <f t="shared" si="17"/>
        <v/>
      </c>
      <c r="Q142" s="41"/>
      <c r="R142" s="41"/>
      <c r="S142" s="43" t="str">
        <f t="shared" si="18"/>
        <v/>
      </c>
      <c r="T142" s="44" t="str">
        <f t="shared" si="19"/>
        <v/>
      </c>
      <c r="U142" s="45"/>
      <c r="V142" s="1"/>
      <c r="W142" s="1"/>
      <c r="X142" s="1"/>
      <c r="Y142" s="1"/>
      <c r="Z142" s="1"/>
      <c r="AA142" s="46"/>
    </row>
    <row r="143" spans="1:27" x14ac:dyDescent="0.25">
      <c r="A143" s="34" t="str">
        <f t="shared" si="15"/>
        <v xml:space="preserve"> </v>
      </c>
      <c r="B143" s="34" t="str">
        <f t="shared" si="16"/>
        <v/>
      </c>
      <c r="C143" s="1">
        <v>138</v>
      </c>
      <c r="D143" s="41"/>
      <c r="E143" s="1"/>
      <c r="F143" s="1"/>
      <c r="G143" s="1"/>
      <c r="H143" s="1"/>
      <c r="I143" s="1"/>
      <c r="J143" s="1"/>
      <c r="K143" s="1"/>
      <c r="L143" s="1"/>
      <c r="M143" s="1"/>
      <c r="N143" s="1"/>
      <c r="O143" s="1"/>
      <c r="P143" s="42" t="str">
        <f t="shared" si="17"/>
        <v/>
      </c>
      <c r="Q143" s="41"/>
      <c r="R143" s="41"/>
      <c r="S143" s="43" t="str">
        <f t="shared" si="18"/>
        <v/>
      </c>
      <c r="T143" s="44" t="str">
        <f t="shared" si="19"/>
        <v/>
      </c>
      <c r="U143" s="45"/>
      <c r="V143" s="1"/>
      <c r="W143" s="1"/>
      <c r="X143" s="1"/>
      <c r="Y143" s="1"/>
      <c r="Z143" s="1"/>
      <c r="AA143" s="46"/>
    </row>
    <row r="144" spans="1:27" x14ac:dyDescent="0.25">
      <c r="A144" s="34" t="str">
        <f t="shared" si="15"/>
        <v xml:space="preserve"> </v>
      </c>
      <c r="B144" s="34" t="str">
        <f t="shared" si="16"/>
        <v/>
      </c>
      <c r="C144" s="1">
        <v>139</v>
      </c>
      <c r="D144" s="41"/>
      <c r="E144" s="1"/>
      <c r="F144" s="1"/>
      <c r="G144" s="1"/>
      <c r="H144" s="1"/>
      <c r="I144" s="1"/>
      <c r="J144" s="1"/>
      <c r="K144" s="1"/>
      <c r="L144" s="1"/>
      <c r="M144" s="1"/>
      <c r="N144" s="1"/>
      <c r="O144" s="1"/>
      <c r="P144" s="42" t="str">
        <f t="shared" si="17"/>
        <v/>
      </c>
      <c r="Q144" s="41"/>
      <c r="R144" s="41"/>
      <c r="S144" s="43" t="str">
        <f t="shared" si="18"/>
        <v/>
      </c>
      <c r="T144" s="44" t="str">
        <f t="shared" si="19"/>
        <v/>
      </c>
      <c r="U144" s="45"/>
      <c r="V144" s="1"/>
      <c r="W144" s="1"/>
      <c r="X144" s="1"/>
      <c r="Y144" s="1"/>
      <c r="Z144" s="1"/>
      <c r="AA144" s="46"/>
    </row>
    <row r="145" spans="1:27" x14ac:dyDescent="0.25">
      <c r="A145" s="34" t="str">
        <f t="shared" si="15"/>
        <v xml:space="preserve"> </v>
      </c>
      <c r="B145" s="34" t="str">
        <f t="shared" si="16"/>
        <v/>
      </c>
      <c r="C145" s="1">
        <v>140</v>
      </c>
      <c r="D145" s="41"/>
      <c r="E145" s="1"/>
      <c r="F145" s="1"/>
      <c r="G145" s="1"/>
      <c r="H145" s="1"/>
      <c r="I145" s="1"/>
      <c r="J145" s="1"/>
      <c r="K145" s="1"/>
      <c r="L145" s="1"/>
      <c r="M145" s="1"/>
      <c r="N145" s="1"/>
      <c r="O145" s="1"/>
      <c r="P145" s="42" t="str">
        <f t="shared" si="17"/>
        <v/>
      </c>
      <c r="Q145" s="41"/>
      <c r="R145" s="41"/>
      <c r="S145" s="43" t="str">
        <f t="shared" si="18"/>
        <v/>
      </c>
      <c r="T145" s="44" t="str">
        <f t="shared" si="19"/>
        <v/>
      </c>
      <c r="U145" s="45"/>
      <c r="V145" s="1"/>
      <c r="W145" s="1"/>
      <c r="X145" s="1"/>
      <c r="Y145" s="1"/>
      <c r="Z145" s="1"/>
      <c r="AA145" s="46"/>
    </row>
    <row r="146" spans="1:27" x14ac:dyDescent="0.25">
      <c r="A146" s="34" t="str">
        <f t="shared" si="15"/>
        <v xml:space="preserve"> </v>
      </c>
      <c r="B146" s="34" t="str">
        <f t="shared" si="16"/>
        <v/>
      </c>
      <c r="C146" s="1">
        <v>141</v>
      </c>
      <c r="D146" s="41"/>
      <c r="E146" s="1"/>
      <c r="F146" s="1"/>
      <c r="G146" s="1"/>
      <c r="H146" s="1"/>
      <c r="I146" s="1"/>
      <c r="J146" s="1"/>
      <c r="K146" s="1"/>
      <c r="L146" s="1"/>
      <c r="M146" s="1"/>
      <c r="N146" s="1"/>
      <c r="O146" s="1"/>
      <c r="P146" s="42" t="str">
        <f t="shared" si="17"/>
        <v/>
      </c>
      <c r="Q146" s="41"/>
      <c r="R146" s="41"/>
      <c r="S146" s="43" t="str">
        <f t="shared" si="18"/>
        <v/>
      </c>
      <c r="T146" s="44" t="str">
        <f t="shared" si="19"/>
        <v/>
      </c>
      <c r="U146" s="45"/>
      <c r="V146" s="1"/>
      <c r="W146" s="1"/>
      <c r="X146" s="1"/>
      <c r="Y146" s="1"/>
      <c r="Z146" s="1"/>
      <c r="AA146" s="46"/>
    </row>
    <row r="147" spans="1:27" x14ac:dyDescent="0.25">
      <c r="A147" s="34" t="str">
        <f t="shared" si="15"/>
        <v xml:space="preserve"> </v>
      </c>
      <c r="B147" s="34" t="str">
        <f t="shared" si="16"/>
        <v/>
      </c>
      <c r="C147" s="1">
        <v>142</v>
      </c>
      <c r="D147" s="41"/>
      <c r="E147" s="1"/>
      <c r="F147" s="1"/>
      <c r="G147" s="1"/>
      <c r="H147" s="1"/>
      <c r="I147" s="1"/>
      <c r="J147" s="1"/>
      <c r="K147" s="1"/>
      <c r="L147" s="1"/>
      <c r="M147" s="1"/>
      <c r="N147" s="1"/>
      <c r="O147" s="1"/>
      <c r="P147" s="42" t="str">
        <f t="shared" si="17"/>
        <v/>
      </c>
      <c r="Q147" s="41"/>
      <c r="R147" s="41"/>
      <c r="S147" s="43" t="str">
        <f t="shared" si="18"/>
        <v/>
      </c>
      <c r="T147" s="44" t="str">
        <f t="shared" si="19"/>
        <v/>
      </c>
      <c r="U147" s="45"/>
      <c r="V147" s="1"/>
      <c r="W147" s="1"/>
      <c r="X147" s="1"/>
      <c r="Y147" s="1"/>
      <c r="Z147" s="1"/>
      <c r="AA147" s="46"/>
    </row>
    <row r="148" spans="1:27" x14ac:dyDescent="0.25">
      <c r="A148" s="34" t="str">
        <f t="shared" si="15"/>
        <v xml:space="preserve"> </v>
      </c>
      <c r="B148" s="34" t="str">
        <f t="shared" si="16"/>
        <v/>
      </c>
      <c r="C148" s="1">
        <v>143</v>
      </c>
      <c r="D148" s="41"/>
      <c r="E148" s="1"/>
      <c r="F148" s="1"/>
      <c r="G148" s="1"/>
      <c r="H148" s="1"/>
      <c r="I148" s="1"/>
      <c r="J148" s="1"/>
      <c r="K148" s="1"/>
      <c r="L148" s="1"/>
      <c r="M148" s="1"/>
      <c r="N148" s="1"/>
      <c r="O148" s="1"/>
      <c r="P148" s="42" t="str">
        <f t="shared" si="17"/>
        <v/>
      </c>
      <c r="Q148" s="41"/>
      <c r="R148" s="41"/>
      <c r="S148" s="43" t="str">
        <f t="shared" si="18"/>
        <v/>
      </c>
      <c r="T148" s="44" t="str">
        <f t="shared" si="19"/>
        <v/>
      </c>
      <c r="U148" s="45"/>
      <c r="V148" s="1"/>
      <c r="W148" s="1"/>
      <c r="X148" s="1"/>
      <c r="Y148" s="1"/>
      <c r="Z148" s="1"/>
      <c r="AA148" s="46"/>
    </row>
    <row r="149" spans="1:27" x14ac:dyDescent="0.25">
      <c r="A149" s="34" t="str">
        <f t="shared" si="15"/>
        <v xml:space="preserve"> </v>
      </c>
      <c r="B149" s="34" t="str">
        <f t="shared" si="16"/>
        <v/>
      </c>
      <c r="C149" s="1">
        <v>144</v>
      </c>
      <c r="D149" s="41"/>
      <c r="E149" s="1"/>
      <c r="F149" s="1"/>
      <c r="G149" s="1"/>
      <c r="H149" s="1"/>
      <c r="I149" s="1"/>
      <c r="J149" s="1"/>
      <c r="K149" s="1"/>
      <c r="L149" s="1"/>
      <c r="M149" s="1"/>
      <c r="N149" s="1"/>
      <c r="O149" s="1"/>
      <c r="P149" s="42" t="str">
        <f t="shared" si="17"/>
        <v/>
      </c>
      <c r="Q149" s="41"/>
      <c r="R149" s="41"/>
      <c r="S149" s="43" t="str">
        <f t="shared" si="18"/>
        <v/>
      </c>
      <c r="T149" s="44" t="str">
        <f t="shared" si="19"/>
        <v/>
      </c>
      <c r="U149" s="45"/>
      <c r="V149" s="1"/>
      <c r="W149" s="1"/>
      <c r="X149" s="1"/>
      <c r="Y149" s="1"/>
      <c r="Z149" s="1"/>
      <c r="AA149" s="46"/>
    </row>
    <row r="150" spans="1:27" x14ac:dyDescent="0.25">
      <c r="A150" s="34" t="str">
        <f t="shared" si="15"/>
        <v xml:space="preserve"> </v>
      </c>
      <c r="B150" s="34" t="str">
        <f t="shared" si="16"/>
        <v/>
      </c>
      <c r="C150" s="1">
        <v>145</v>
      </c>
      <c r="D150" s="41"/>
      <c r="E150" s="1"/>
      <c r="F150" s="1"/>
      <c r="G150" s="1"/>
      <c r="H150" s="1"/>
      <c r="I150" s="1"/>
      <c r="J150" s="1"/>
      <c r="K150" s="1"/>
      <c r="L150" s="1"/>
      <c r="M150" s="1"/>
      <c r="N150" s="1"/>
      <c r="O150" s="1"/>
      <c r="P150" s="42" t="str">
        <f t="shared" si="17"/>
        <v/>
      </c>
      <c r="Q150" s="41"/>
      <c r="R150" s="41"/>
      <c r="S150" s="43" t="str">
        <f t="shared" si="18"/>
        <v/>
      </c>
      <c r="T150" s="44" t="str">
        <f t="shared" si="19"/>
        <v/>
      </c>
      <c r="U150" s="45"/>
      <c r="V150" s="1"/>
      <c r="W150" s="1"/>
      <c r="X150" s="1"/>
      <c r="Y150" s="1"/>
      <c r="Z150" s="1"/>
      <c r="AA150" s="46"/>
    </row>
    <row r="151" spans="1:27" x14ac:dyDescent="0.25">
      <c r="A151" s="34" t="str">
        <f t="shared" si="15"/>
        <v xml:space="preserve"> </v>
      </c>
      <c r="B151" s="34" t="str">
        <f t="shared" si="16"/>
        <v/>
      </c>
      <c r="C151" s="1">
        <v>146</v>
      </c>
      <c r="D151" s="41"/>
      <c r="E151" s="1"/>
      <c r="F151" s="1"/>
      <c r="G151" s="1"/>
      <c r="H151" s="1"/>
      <c r="I151" s="1"/>
      <c r="J151" s="1"/>
      <c r="K151" s="1"/>
      <c r="L151" s="1"/>
      <c r="M151" s="1"/>
      <c r="N151" s="1"/>
      <c r="O151" s="1"/>
      <c r="P151" s="42" t="str">
        <f t="shared" si="17"/>
        <v/>
      </c>
      <c r="Q151" s="41"/>
      <c r="R151" s="41"/>
      <c r="S151" s="43" t="str">
        <f t="shared" si="18"/>
        <v/>
      </c>
      <c r="T151" s="44" t="str">
        <f t="shared" si="19"/>
        <v/>
      </c>
      <c r="U151" s="45"/>
      <c r="V151" s="1"/>
      <c r="W151" s="1"/>
      <c r="X151" s="1"/>
      <c r="Y151" s="1"/>
      <c r="Z151" s="1"/>
      <c r="AA151" s="46"/>
    </row>
    <row r="152" spans="1:27" x14ac:dyDescent="0.25">
      <c r="A152" s="34" t="str">
        <f t="shared" si="15"/>
        <v xml:space="preserve"> </v>
      </c>
      <c r="B152" s="34" t="str">
        <f t="shared" si="16"/>
        <v/>
      </c>
      <c r="C152" s="1">
        <v>147</v>
      </c>
      <c r="D152" s="41"/>
      <c r="E152" s="1"/>
      <c r="F152" s="1"/>
      <c r="G152" s="1"/>
      <c r="H152" s="1"/>
      <c r="I152" s="1"/>
      <c r="J152" s="1"/>
      <c r="K152" s="1"/>
      <c r="L152" s="1"/>
      <c r="M152" s="1"/>
      <c r="N152" s="1"/>
      <c r="O152" s="1"/>
      <c r="P152" s="42" t="str">
        <f t="shared" si="17"/>
        <v/>
      </c>
      <c r="Q152" s="41"/>
      <c r="R152" s="41"/>
      <c r="S152" s="43" t="str">
        <f t="shared" si="18"/>
        <v/>
      </c>
      <c r="T152" s="44" t="str">
        <f t="shared" si="19"/>
        <v/>
      </c>
      <c r="U152" s="45"/>
      <c r="V152" s="1"/>
      <c r="W152" s="1"/>
      <c r="X152" s="1"/>
      <c r="Y152" s="1"/>
      <c r="Z152" s="1"/>
      <c r="AA152" s="46"/>
    </row>
    <row r="153" spans="1:27" x14ac:dyDescent="0.25">
      <c r="A153" s="34" t="str">
        <f t="shared" si="15"/>
        <v xml:space="preserve"> </v>
      </c>
      <c r="B153" s="34" t="str">
        <f t="shared" si="16"/>
        <v/>
      </c>
      <c r="C153" s="1">
        <v>148</v>
      </c>
      <c r="D153" s="41"/>
      <c r="E153" s="1"/>
      <c r="F153" s="1"/>
      <c r="G153" s="1"/>
      <c r="H153" s="1"/>
      <c r="I153" s="1"/>
      <c r="J153" s="1"/>
      <c r="K153" s="1"/>
      <c r="L153" s="1"/>
      <c r="M153" s="1"/>
      <c r="N153" s="1"/>
      <c r="O153" s="1"/>
      <c r="P153" s="42" t="str">
        <f t="shared" si="17"/>
        <v/>
      </c>
      <c r="Q153" s="41"/>
      <c r="R153" s="41"/>
      <c r="S153" s="43" t="str">
        <f t="shared" si="18"/>
        <v/>
      </c>
      <c r="T153" s="44" t="str">
        <f t="shared" si="19"/>
        <v/>
      </c>
      <c r="U153" s="45"/>
      <c r="V153" s="1"/>
      <c r="W153" s="1"/>
      <c r="X153" s="1"/>
      <c r="Y153" s="1"/>
      <c r="Z153" s="1"/>
      <c r="AA153" s="46"/>
    </row>
    <row r="154" spans="1:27" x14ac:dyDescent="0.25">
      <c r="A154" s="34" t="str">
        <f t="shared" si="15"/>
        <v xml:space="preserve"> </v>
      </c>
      <c r="B154" s="34" t="str">
        <f t="shared" si="16"/>
        <v/>
      </c>
      <c r="C154" s="1">
        <v>149</v>
      </c>
      <c r="D154" s="41"/>
      <c r="E154" s="1"/>
      <c r="F154" s="1"/>
      <c r="G154" s="1"/>
      <c r="H154" s="1"/>
      <c r="I154" s="1"/>
      <c r="J154" s="1"/>
      <c r="K154" s="1"/>
      <c r="L154" s="1"/>
      <c r="M154" s="1"/>
      <c r="N154" s="1"/>
      <c r="O154" s="1"/>
      <c r="P154" s="42" t="str">
        <f t="shared" si="17"/>
        <v/>
      </c>
      <c r="Q154" s="41"/>
      <c r="R154" s="41"/>
      <c r="S154" s="43" t="str">
        <f t="shared" si="18"/>
        <v/>
      </c>
      <c r="T154" s="44" t="str">
        <f t="shared" si="19"/>
        <v/>
      </c>
      <c r="U154" s="45"/>
      <c r="V154" s="1"/>
      <c r="W154" s="1"/>
      <c r="X154" s="1"/>
      <c r="Y154" s="1"/>
      <c r="Z154" s="1"/>
      <c r="AA154" s="46"/>
    </row>
    <row r="155" spans="1:27" x14ac:dyDescent="0.25">
      <c r="A155" s="34" t="str">
        <f t="shared" si="15"/>
        <v xml:space="preserve"> </v>
      </c>
      <c r="B155" s="34" t="str">
        <f t="shared" si="16"/>
        <v/>
      </c>
      <c r="C155" s="1">
        <v>150</v>
      </c>
      <c r="D155" s="41"/>
      <c r="E155" s="1"/>
      <c r="F155" s="1"/>
      <c r="G155" s="1"/>
      <c r="H155" s="1"/>
      <c r="I155" s="1"/>
      <c r="J155" s="1"/>
      <c r="K155" s="1"/>
      <c r="L155" s="1"/>
      <c r="M155" s="1"/>
      <c r="N155" s="1"/>
      <c r="O155" s="1"/>
      <c r="P155" s="42" t="str">
        <f t="shared" si="17"/>
        <v/>
      </c>
      <c r="Q155" s="41"/>
      <c r="R155" s="41"/>
      <c r="S155" s="43" t="str">
        <f t="shared" si="18"/>
        <v/>
      </c>
      <c r="T155" s="44" t="str">
        <f t="shared" si="19"/>
        <v/>
      </c>
      <c r="U155" s="45"/>
      <c r="V155" s="1"/>
      <c r="W155" s="1"/>
      <c r="X155" s="1"/>
      <c r="Y155" s="1"/>
      <c r="Z155" s="1"/>
      <c r="AA155" s="46"/>
    </row>
    <row r="156" spans="1:27" x14ac:dyDescent="0.25">
      <c r="A156" s="34" t="str">
        <f t="shared" si="15"/>
        <v xml:space="preserve"> </v>
      </c>
      <c r="B156" s="34" t="str">
        <f t="shared" si="16"/>
        <v/>
      </c>
      <c r="C156" s="1">
        <v>151</v>
      </c>
      <c r="D156" s="41"/>
      <c r="E156" s="1"/>
      <c r="F156" s="1"/>
      <c r="G156" s="1"/>
      <c r="H156" s="1"/>
      <c r="I156" s="1"/>
      <c r="J156" s="1"/>
      <c r="K156" s="1"/>
      <c r="L156" s="1"/>
      <c r="M156" s="1"/>
      <c r="N156" s="1"/>
      <c r="O156" s="1"/>
      <c r="P156" s="42" t="str">
        <f t="shared" si="17"/>
        <v/>
      </c>
      <c r="Q156" s="41"/>
      <c r="R156" s="41"/>
      <c r="S156" s="43" t="str">
        <f t="shared" si="18"/>
        <v/>
      </c>
      <c r="T156" s="44" t="str">
        <f t="shared" si="19"/>
        <v/>
      </c>
      <c r="U156" s="45"/>
      <c r="V156" s="1"/>
      <c r="W156" s="1"/>
      <c r="X156" s="1"/>
      <c r="Y156" s="1"/>
      <c r="Z156" s="1"/>
      <c r="AA156" s="46"/>
    </row>
    <row r="157" spans="1:27" x14ac:dyDescent="0.25">
      <c r="A157" s="34" t="str">
        <f t="shared" si="15"/>
        <v xml:space="preserve"> </v>
      </c>
      <c r="B157" s="34" t="str">
        <f t="shared" si="16"/>
        <v/>
      </c>
      <c r="C157" s="1">
        <v>152</v>
      </c>
      <c r="D157" s="41"/>
      <c r="E157" s="1"/>
      <c r="F157" s="1"/>
      <c r="G157" s="1"/>
      <c r="H157" s="1"/>
      <c r="I157" s="1"/>
      <c r="J157" s="1"/>
      <c r="K157" s="1"/>
      <c r="L157" s="1"/>
      <c r="M157" s="1"/>
      <c r="N157" s="1"/>
      <c r="O157" s="1"/>
      <c r="P157" s="42" t="str">
        <f t="shared" si="17"/>
        <v/>
      </c>
      <c r="Q157" s="41"/>
      <c r="R157" s="41"/>
      <c r="S157" s="43" t="str">
        <f t="shared" si="18"/>
        <v/>
      </c>
      <c r="T157" s="44" t="str">
        <f t="shared" si="19"/>
        <v/>
      </c>
      <c r="U157" s="45"/>
      <c r="V157" s="1"/>
      <c r="W157" s="1"/>
      <c r="X157" s="1"/>
      <c r="Y157" s="1"/>
      <c r="Z157" s="1"/>
      <c r="AA157" s="46"/>
    </row>
    <row r="158" spans="1:27" x14ac:dyDescent="0.25">
      <c r="A158" s="34" t="str">
        <f t="shared" si="15"/>
        <v xml:space="preserve"> </v>
      </c>
      <c r="B158" s="34" t="str">
        <f t="shared" si="16"/>
        <v/>
      </c>
      <c r="C158" s="1">
        <v>153</v>
      </c>
      <c r="D158" s="41"/>
      <c r="E158" s="1"/>
      <c r="F158" s="1"/>
      <c r="G158" s="1"/>
      <c r="H158" s="1"/>
      <c r="I158" s="1"/>
      <c r="J158" s="1"/>
      <c r="K158" s="1"/>
      <c r="L158" s="1"/>
      <c r="M158" s="1"/>
      <c r="N158" s="1"/>
      <c r="O158" s="1"/>
      <c r="P158" s="42" t="str">
        <f t="shared" si="17"/>
        <v/>
      </c>
      <c r="Q158" s="41"/>
      <c r="R158" s="41"/>
      <c r="S158" s="43" t="str">
        <f t="shared" si="18"/>
        <v/>
      </c>
      <c r="T158" s="44" t="str">
        <f t="shared" si="19"/>
        <v/>
      </c>
      <c r="U158" s="45"/>
      <c r="V158" s="1"/>
      <c r="W158" s="1"/>
      <c r="X158" s="1"/>
      <c r="Y158" s="1"/>
      <c r="Z158" s="1"/>
      <c r="AA158" s="46"/>
    </row>
    <row r="159" spans="1:27" x14ac:dyDescent="0.25">
      <c r="A159" s="34" t="str">
        <f t="shared" si="15"/>
        <v xml:space="preserve"> </v>
      </c>
      <c r="B159" s="34" t="str">
        <f t="shared" si="16"/>
        <v/>
      </c>
      <c r="C159" s="1">
        <v>154</v>
      </c>
      <c r="D159" s="41"/>
      <c r="E159" s="1"/>
      <c r="F159" s="1"/>
      <c r="G159" s="1"/>
      <c r="H159" s="1"/>
      <c r="I159" s="1"/>
      <c r="J159" s="1"/>
      <c r="K159" s="1"/>
      <c r="L159" s="1"/>
      <c r="M159" s="1"/>
      <c r="N159" s="1"/>
      <c r="O159" s="1"/>
      <c r="P159" s="42" t="str">
        <f t="shared" si="17"/>
        <v/>
      </c>
      <c r="Q159" s="41"/>
      <c r="R159" s="41"/>
      <c r="S159" s="43" t="str">
        <f t="shared" si="18"/>
        <v/>
      </c>
      <c r="T159" s="44" t="str">
        <f t="shared" si="19"/>
        <v/>
      </c>
      <c r="U159" s="45"/>
      <c r="V159" s="1"/>
      <c r="W159" s="1"/>
      <c r="X159" s="1"/>
      <c r="Y159" s="1"/>
      <c r="Z159" s="1"/>
      <c r="AA159" s="46"/>
    </row>
    <row r="160" spans="1:27" x14ac:dyDescent="0.25">
      <c r="A160" s="34" t="str">
        <f t="shared" si="15"/>
        <v xml:space="preserve"> </v>
      </c>
      <c r="B160" s="34" t="str">
        <f t="shared" si="16"/>
        <v/>
      </c>
      <c r="C160" s="1">
        <v>155</v>
      </c>
      <c r="D160" s="41"/>
      <c r="E160" s="1"/>
      <c r="F160" s="1"/>
      <c r="G160" s="1"/>
      <c r="H160" s="1"/>
      <c r="I160" s="1"/>
      <c r="J160" s="1"/>
      <c r="K160" s="1"/>
      <c r="L160" s="1"/>
      <c r="M160" s="1"/>
      <c r="N160" s="1"/>
      <c r="O160" s="1"/>
      <c r="P160" s="42" t="str">
        <f t="shared" si="17"/>
        <v/>
      </c>
      <c r="Q160" s="41"/>
      <c r="R160" s="41"/>
      <c r="S160" s="43" t="str">
        <f t="shared" si="18"/>
        <v/>
      </c>
      <c r="T160" s="44" t="str">
        <f t="shared" si="19"/>
        <v/>
      </c>
      <c r="U160" s="45"/>
      <c r="V160" s="1"/>
      <c r="W160" s="1"/>
      <c r="X160" s="1"/>
      <c r="Y160" s="1"/>
      <c r="Z160" s="1"/>
      <c r="AA160" s="46"/>
    </row>
    <row r="161" spans="1:27" x14ac:dyDescent="0.25">
      <c r="A161" s="34" t="str">
        <f t="shared" si="15"/>
        <v xml:space="preserve"> </v>
      </c>
      <c r="B161" s="34" t="str">
        <f t="shared" si="16"/>
        <v/>
      </c>
      <c r="C161" s="1">
        <v>156</v>
      </c>
      <c r="D161" s="41"/>
      <c r="E161" s="1"/>
      <c r="F161" s="1"/>
      <c r="G161" s="1"/>
      <c r="H161" s="1"/>
      <c r="I161" s="1"/>
      <c r="J161" s="1"/>
      <c r="K161" s="1"/>
      <c r="L161" s="1"/>
      <c r="M161" s="1"/>
      <c r="N161" s="1"/>
      <c r="O161" s="1"/>
      <c r="P161" s="42" t="str">
        <f t="shared" si="17"/>
        <v/>
      </c>
      <c r="Q161" s="41"/>
      <c r="R161" s="41"/>
      <c r="S161" s="43" t="str">
        <f t="shared" si="18"/>
        <v/>
      </c>
      <c r="T161" s="44" t="str">
        <f t="shared" si="19"/>
        <v/>
      </c>
      <c r="U161" s="45"/>
      <c r="V161" s="1"/>
      <c r="W161" s="1"/>
      <c r="X161" s="1"/>
      <c r="Y161" s="1"/>
      <c r="Z161" s="1"/>
      <c r="AA161" s="46"/>
    </row>
    <row r="162" spans="1:27" x14ac:dyDescent="0.25">
      <c r="A162" s="34" t="str">
        <f t="shared" si="15"/>
        <v xml:space="preserve"> </v>
      </c>
      <c r="B162" s="34" t="str">
        <f t="shared" si="16"/>
        <v/>
      </c>
      <c r="C162" s="1">
        <v>157</v>
      </c>
      <c r="D162" s="41"/>
      <c r="E162" s="1"/>
      <c r="F162" s="1"/>
      <c r="G162" s="1"/>
      <c r="H162" s="1"/>
      <c r="I162" s="1"/>
      <c r="J162" s="1"/>
      <c r="K162" s="1"/>
      <c r="L162" s="1"/>
      <c r="M162" s="1"/>
      <c r="N162" s="1"/>
      <c r="O162" s="1"/>
      <c r="P162" s="42" t="str">
        <f t="shared" si="17"/>
        <v/>
      </c>
      <c r="Q162" s="41"/>
      <c r="R162" s="41"/>
      <c r="S162" s="43" t="str">
        <f t="shared" si="18"/>
        <v/>
      </c>
      <c r="T162" s="44" t="str">
        <f t="shared" si="19"/>
        <v/>
      </c>
      <c r="U162" s="45"/>
      <c r="V162" s="1"/>
      <c r="W162" s="1"/>
      <c r="X162" s="1"/>
      <c r="Y162" s="1"/>
      <c r="Z162" s="1"/>
      <c r="AA162" s="46"/>
    </row>
    <row r="163" spans="1:27" x14ac:dyDescent="0.25">
      <c r="A163" s="34" t="str">
        <f t="shared" si="15"/>
        <v xml:space="preserve"> </v>
      </c>
      <c r="B163" s="34" t="str">
        <f t="shared" si="16"/>
        <v/>
      </c>
      <c r="C163" s="1">
        <v>158</v>
      </c>
      <c r="D163" s="41"/>
      <c r="E163" s="1"/>
      <c r="F163" s="1"/>
      <c r="G163" s="1"/>
      <c r="H163" s="1"/>
      <c r="I163" s="1"/>
      <c r="J163" s="1"/>
      <c r="K163" s="1"/>
      <c r="L163" s="1"/>
      <c r="M163" s="1"/>
      <c r="N163" s="1"/>
      <c r="O163" s="1"/>
      <c r="P163" s="42" t="str">
        <f t="shared" si="17"/>
        <v/>
      </c>
      <c r="Q163" s="41"/>
      <c r="R163" s="41"/>
      <c r="S163" s="43" t="str">
        <f t="shared" si="18"/>
        <v/>
      </c>
      <c r="T163" s="44" t="str">
        <f t="shared" si="19"/>
        <v/>
      </c>
      <c r="U163" s="45"/>
      <c r="V163" s="1"/>
      <c r="W163" s="1"/>
      <c r="X163" s="1"/>
      <c r="Y163" s="1"/>
      <c r="Z163" s="1"/>
      <c r="AA163" s="46"/>
    </row>
    <row r="164" spans="1:27" x14ac:dyDescent="0.25">
      <c r="A164" s="34" t="str">
        <f t="shared" si="15"/>
        <v xml:space="preserve"> </v>
      </c>
      <c r="B164" s="34" t="str">
        <f t="shared" si="16"/>
        <v/>
      </c>
      <c r="C164" s="1">
        <v>159</v>
      </c>
      <c r="D164" s="41"/>
      <c r="E164" s="1"/>
      <c r="F164" s="1"/>
      <c r="G164" s="1"/>
      <c r="H164" s="1"/>
      <c r="I164" s="1"/>
      <c r="J164" s="1"/>
      <c r="K164" s="1"/>
      <c r="L164" s="1"/>
      <c r="M164" s="1"/>
      <c r="N164" s="1"/>
      <c r="O164" s="1"/>
      <c r="P164" s="42" t="str">
        <f t="shared" si="17"/>
        <v/>
      </c>
      <c r="Q164" s="41"/>
      <c r="R164" s="41"/>
      <c r="S164" s="43" t="str">
        <f t="shared" si="18"/>
        <v/>
      </c>
      <c r="T164" s="44" t="str">
        <f t="shared" si="19"/>
        <v/>
      </c>
      <c r="U164" s="45"/>
      <c r="V164" s="1"/>
      <c r="W164" s="1"/>
      <c r="X164" s="1"/>
      <c r="Y164" s="1"/>
      <c r="Z164" s="1"/>
      <c r="AA164" s="46"/>
    </row>
    <row r="165" spans="1:27" x14ac:dyDescent="0.25">
      <c r="A165" s="34" t="str">
        <f t="shared" si="15"/>
        <v xml:space="preserve"> </v>
      </c>
      <c r="B165" s="34" t="str">
        <f t="shared" si="16"/>
        <v/>
      </c>
      <c r="C165" s="1">
        <v>160</v>
      </c>
      <c r="D165" s="41"/>
      <c r="E165" s="1"/>
      <c r="F165" s="1"/>
      <c r="G165" s="1"/>
      <c r="H165" s="1"/>
      <c r="I165" s="1"/>
      <c r="J165" s="1"/>
      <c r="K165" s="1"/>
      <c r="L165" s="1"/>
      <c r="M165" s="1"/>
      <c r="N165" s="1"/>
      <c r="O165" s="1"/>
      <c r="P165" s="42" t="str">
        <f t="shared" si="17"/>
        <v/>
      </c>
      <c r="Q165" s="41"/>
      <c r="R165" s="41"/>
      <c r="S165" s="43" t="str">
        <f t="shared" si="18"/>
        <v/>
      </c>
      <c r="T165" s="44" t="str">
        <f t="shared" si="19"/>
        <v/>
      </c>
      <c r="U165" s="45"/>
      <c r="V165" s="1"/>
      <c r="W165" s="1"/>
      <c r="X165" s="1"/>
      <c r="Y165" s="1"/>
      <c r="Z165" s="1"/>
      <c r="AA165" s="46"/>
    </row>
    <row r="166" spans="1:27" x14ac:dyDescent="0.25">
      <c r="A166" s="34" t="str">
        <f t="shared" si="15"/>
        <v xml:space="preserve"> </v>
      </c>
      <c r="B166" s="34" t="str">
        <f t="shared" si="16"/>
        <v/>
      </c>
      <c r="C166" s="1">
        <v>161</v>
      </c>
      <c r="D166" s="41"/>
      <c r="E166" s="1"/>
      <c r="F166" s="1"/>
      <c r="G166" s="1"/>
      <c r="H166" s="1"/>
      <c r="I166" s="1"/>
      <c r="J166" s="1"/>
      <c r="K166" s="1"/>
      <c r="L166" s="1"/>
      <c r="M166" s="1"/>
      <c r="N166" s="1"/>
      <c r="O166" s="1"/>
      <c r="P166" s="42" t="str">
        <f t="shared" si="17"/>
        <v/>
      </c>
      <c r="Q166" s="41"/>
      <c r="R166" s="41"/>
      <c r="S166" s="43" t="str">
        <f t="shared" si="18"/>
        <v/>
      </c>
      <c r="T166" s="44" t="str">
        <f t="shared" si="19"/>
        <v/>
      </c>
      <c r="U166" s="45"/>
      <c r="V166" s="1"/>
      <c r="W166" s="1"/>
      <c r="X166" s="1"/>
      <c r="Y166" s="1"/>
      <c r="Z166" s="1"/>
      <c r="AA166" s="46"/>
    </row>
    <row r="167" spans="1:27" x14ac:dyDescent="0.25">
      <c r="A167" s="34" t="str">
        <f t="shared" si="15"/>
        <v xml:space="preserve"> </v>
      </c>
      <c r="B167" s="34" t="str">
        <f t="shared" si="16"/>
        <v/>
      </c>
      <c r="C167" s="1">
        <v>162</v>
      </c>
      <c r="D167" s="41"/>
      <c r="E167" s="1"/>
      <c r="F167" s="1"/>
      <c r="G167" s="1"/>
      <c r="H167" s="1"/>
      <c r="I167" s="1"/>
      <c r="J167" s="1"/>
      <c r="K167" s="1"/>
      <c r="L167" s="1"/>
      <c r="M167" s="1"/>
      <c r="N167" s="1"/>
      <c r="O167" s="1"/>
      <c r="P167" s="42" t="str">
        <f t="shared" si="17"/>
        <v/>
      </c>
      <c r="Q167" s="41"/>
      <c r="R167" s="41"/>
      <c r="S167" s="43" t="str">
        <f t="shared" si="18"/>
        <v/>
      </c>
      <c r="T167" s="44" t="str">
        <f t="shared" si="19"/>
        <v/>
      </c>
      <c r="U167" s="45"/>
      <c r="V167" s="1"/>
      <c r="W167" s="1"/>
      <c r="X167" s="1"/>
      <c r="Y167" s="1"/>
      <c r="Z167" s="1"/>
      <c r="AA167" s="46"/>
    </row>
    <row r="168" spans="1:27" x14ac:dyDescent="0.25">
      <c r="A168" s="34" t="str">
        <f t="shared" si="15"/>
        <v xml:space="preserve"> </v>
      </c>
      <c r="B168" s="34" t="str">
        <f t="shared" si="16"/>
        <v/>
      </c>
      <c r="C168" s="1">
        <v>163</v>
      </c>
      <c r="D168" s="41"/>
      <c r="E168" s="1"/>
      <c r="F168" s="1"/>
      <c r="G168" s="1"/>
      <c r="H168" s="1"/>
      <c r="I168" s="1"/>
      <c r="J168" s="1"/>
      <c r="K168" s="1"/>
      <c r="L168" s="1"/>
      <c r="M168" s="1"/>
      <c r="N168" s="1"/>
      <c r="O168" s="1"/>
      <c r="P168" s="42" t="str">
        <f t="shared" si="17"/>
        <v/>
      </c>
      <c r="Q168" s="41"/>
      <c r="R168" s="41"/>
      <c r="S168" s="43" t="str">
        <f t="shared" si="18"/>
        <v/>
      </c>
      <c r="T168" s="44" t="str">
        <f t="shared" si="19"/>
        <v/>
      </c>
      <c r="U168" s="45"/>
      <c r="V168" s="1"/>
      <c r="W168" s="1"/>
      <c r="X168" s="1"/>
      <c r="Y168" s="1"/>
      <c r="Z168" s="1"/>
      <c r="AA168" s="46"/>
    </row>
    <row r="169" spans="1:27" x14ac:dyDescent="0.25">
      <c r="A169" s="34" t="str">
        <f t="shared" si="15"/>
        <v xml:space="preserve"> </v>
      </c>
      <c r="B169" s="34" t="str">
        <f t="shared" si="16"/>
        <v/>
      </c>
      <c r="C169" s="1">
        <v>164</v>
      </c>
      <c r="D169" s="41"/>
      <c r="E169" s="1"/>
      <c r="F169" s="1"/>
      <c r="G169" s="1"/>
      <c r="H169" s="1"/>
      <c r="I169" s="1"/>
      <c r="J169" s="1"/>
      <c r="K169" s="1"/>
      <c r="L169" s="1"/>
      <c r="M169" s="1"/>
      <c r="N169" s="1"/>
      <c r="O169" s="1"/>
      <c r="P169" s="42" t="str">
        <f t="shared" si="17"/>
        <v/>
      </c>
      <c r="Q169" s="41"/>
      <c r="R169" s="41"/>
      <c r="S169" s="43" t="str">
        <f t="shared" si="18"/>
        <v/>
      </c>
      <c r="T169" s="44" t="str">
        <f t="shared" si="19"/>
        <v/>
      </c>
      <c r="U169" s="45"/>
      <c r="V169" s="1"/>
      <c r="W169" s="1"/>
      <c r="X169" s="1"/>
      <c r="Y169" s="1"/>
      <c r="Z169" s="1"/>
      <c r="AA169" s="46"/>
    </row>
    <row r="170" spans="1:27" x14ac:dyDescent="0.25">
      <c r="A170" s="34" t="str">
        <f t="shared" si="15"/>
        <v xml:space="preserve"> </v>
      </c>
      <c r="B170" s="34" t="str">
        <f t="shared" si="16"/>
        <v/>
      </c>
      <c r="C170" s="1">
        <v>165</v>
      </c>
      <c r="D170" s="41"/>
      <c r="E170" s="1"/>
      <c r="F170" s="1"/>
      <c r="G170" s="1"/>
      <c r="H170" s="1"/>
      <c r="I170" s="1"/>
      <c r="J170" s="1"/>
      <c r="K170" s="1"/>
      <c r="L170" s="1"/>
      <c r="M170" s="1"/>
      <c r="N170" s="1"/>
      <c r="O170" s="1"/>
      <c r="P170" s="42" t="str">
        <f t="shared" si="17"/>
        <v/>
      </c>
      <c r="Q170" s="41"/>
      <c r="R170" s="41"/>
      <c r="S170" s="43" t="str">
        <f t="shared" si="18"/>
        <v/>
      </c>
      <c r="T170" s="44" t="str">
        <f t="shared" si="19"/>
        <v/>
      </c>
      <c r="U170" s="45"/>
      <c r="V170" s="1"/>
      <c r="W170" s="1"/>
      <c r="X170" s="1"/>
      <c r="Y170" s="1"/>
      <c r="Z170" s="1"/>
      <c r="AA170" s="46"/>
    </row>
    <row r="171" spans="1:27" x14ac:dyDescent="0.25">
      <c r="A171" s="34" t="str">
        <f t="shared" si="15"/>
        <v xml:space="preserve"> </v>
      </c>
      <c r="B171" s="34" t="str">
        <f t="shared" si="16"/>
        <v/>
      </c>
      <c r="C171" s="1">
        <v>166</v>
      </c>
      <c r="D171" s="41"/>
      <c r="E171" s="1"/>
      <c r="F171" s="1"/>
      <c r="G171" s="1"/>
      <c r="H171" s="1"/>
      <c r="I171" s="1"/>
      <c r="J171" s="1"/>
      <c r="K171" s="1"/>
      <c r="L171" s="1"/>
      <c r="M171" s="1"/>
      <c r="N171" s="1"/>
      <c r="O171" s="1"/>
      <c r="P171" s="42" t="str">
        <f t="shared" si="17"/>
        <v/>
      </c>
      <c r="Q171" s="41"/>
      <c r="R171" s="41"/>
      <c r="S171" s="43" t="str">
        <f t="shared" si="18"/>
        <v/>
      </c>
      <c r="T171" s="44" t="str">
        <f t="shared" si="19"/>
        <v/>
      </c>
      <c r="U171" s="45"/>
      <c r="V171" s="1"/>
      <c r="W171" s="1"/>
      <c r="X171" s="1"/>
      <c r="Y171" s="1"/>
      <c r="Z171" s="1"/>
      <c r="AA171" s="46"/>
    </row>
    <row r="172" spans="1:27" x14ac:dyDescent="0.25">
      <c r="A172" s="34" t="str">
        <f t="shared" si="15"/>
        <v xml:space="preserve"> </v>
      </c>
      <c r="B172" s="34" t="str">
        <f t="shared" si="16"/>
        <v/>
      </c>
      <c r="C172" s="1">
        <v>167</v>
      </c>
      <c r="D172" s="41"/>
      <c r="E172" s="1"/>
      <c r="F172" s="1"/>
      <c r="G172" s="1"/>
      <c r="H172" s="1"/>
      <c r="I172" s="1"/>
      <c r="J172" s="1"/>
      <c r="K172" s="1"/>
      <c r="L172" s="1"/>
      <c r="M172" s="1"/>
      <c r="N172" s="1"/>
      <c r="O172" s="1"/>
      <c r="P172" s="42" t="str">
        <f t="shared" si="17"/>
        <v/>
      </c>
      <c r="Q172" s="41"/>
      <c r="R172" s="41"/>
      <c r="S172" s="43" t="str">
        <f t="shared" si="18"/>
        <v/>
      </c>
      <c r="T172" s="44" t="str">
        <f t="shared" si="19"/>
        <v/>
      </c>
      <c r="U172" s="45"/>
      <c r="V172" s="1"/>
      <c r="W172" s="1"/>
      <c r="X172" s="1"/>
      <c r="Y172" s="1"/>
      <c r="Z172" s="1"/>
      <c r="AA172" s="46"/>
    </row>
    <row r="173" spans="1:27" x14ac:dyDescent="0.25">
      <c r="A173" s="34" t="str">
        <f t="shared" si="15"/>
        <v xml:space="preserve"> </v>
      </c>
      <c r="B173" s="34" t="str">
        <f t="shared" si="16"/>
        <v/>
      </c>
      <c r="C173" s="1">
        <v>168</v>
      </c>
      <c r="D173" s="41"/>
      <c r="E173" s="1"/>
      <c r="F173" s="1"/>
      <c r="G173" s="1"/>
      <c r="H173" s="1"/>
      <c r="I173" s="1"/>
      <c r="J173" s="1"/>
      <c r="K173" s="1"/>
      <c r="L173" s="1"/>
      <c r="M173" s="1"/>
      <c r="N173" s="1"/>
      <c r="O173" s="1"/>
      <c r="P173" s="42" t="str">
        <f t="shared" si="17"/>
        <v/>
      </c>
      <c r="Q173" s="41"/>
      <c r="R173" s="41"/>
      <c r="S173" s="43" t="str">
        <f t="shared" si="18"/>
        <v/>
      </c>
      <c r="T173" s="44" t="str">
        <f t="shared" si="19"/>
        <v/>
      </c>
      <c r="U173" s="45"/>
      <c r="V173" s="1"/>
      <c r="W173" s="1"/>
      <c r="X173" s="1"/>
      <c r="Y173" s="1"/>
      <c r="Z173" s="1"/>
      <c r="AA173" s="46"/>
    </row>
    <row r="174" spans="1:27" x14ac:dyDescent="0.25">
      <c r="A174" s="34" t="str">
        <f t="shared" si="15"/>
        <v xml:space="preserve"> </v>
      </c>
      <c r="B174" s="34" t="str">
        <f t="shared" si="16"/>
        <v/>
      </c>
      <c r="C174" s="1">
        <v>169</v>
      </c>
      <c r="D174" s="41"/>
      <c r="E174" s="1"/>
      <c r="F174" s="1"/>
      <c r="G174" s="1"/>
      <c r="H174" s="1"/>
      <c r="I174" s="1"/>
      <c r="J174" s="1"/>
      <c r="K174" s="1"/>
      <c r="L174" s="1"/>
      <c r="M174" s="1"/>
      <c r="N174" s="1"/>
      <c r="O174" s="1"/>
      <c r="P174" s="42" t="str">
        <f t="shared" si="17"/>
        <v/>
      </c>
      <c r="Q174" s="41"/>
      <c r="R174" s="41"/>
      <c r="S174" s="43" t="str">
        <f t="shared" si="18"/>
        <v/>
      </c>
      <c r="T174" s="44" t="str">
        <f t="shared" si="19"/>
        <v/>
      </c>
      <c r="U174" s="45"/>
      <c r="V174" s="1"/>
      <c r="W174" s="1"/>
      <c r="X174" s="1"/>
      <c r="Y174" s="1"/>
      <c r="Z174" s="1"/>
      <c r="AA174" s="46"/>
    </row>
    <row r="175" spans="1:27" x14ac:dyDescent="0.25">
      <c r="A175" s="34" t="str">
        <f t="shared" si="15"/>
        <v xml:space="preserve"> </v>
      </c>
      <c r="B175" s="34" t="str">
        <f t="shared" si="16"/>
        <v/>
      </c>
      <c r="C175" s="1">
        <v>170</v>
      </c>
      <c r="D175" s="41"/>
      <c r="E175" s="1"/>
      <c r="F175" s="1"/>
      <c r="G175" s="1"/>
      <c r="H175" s="1"/>
      <c r="I175" s="1"/>
      <c r="J175" s="1"/>
      <c r="K175" s="1"/>
      <c r="L175" s="1"/>
      <c r="M175" s="1"/>
      <c r="N175" s="1"/>
      <c r="O175" s="1"/>
      <c r="P175" s="42" t="str">
        <f t="shared" si="17"/>
        <v/>
      </c>
      <c r="Q175" s="41"/>
      <c r="R175" s="41"/>
      <c r="S175" s="43" t="str">
        <f t="shared" si="18"/>
        <v/>
      </c>
      <c r="T175" s="44" t="str">
        <f t="shared" si="19"/>
        <v/>
      </c>
      <c r="U175" s="45"/>
      <c r="V175" s="1"/>
      <c r="W175" s="1"/>
      <c r="X175" s="1"/>
      <c r="Y175" s="1"/>
      <c r="Z175" s="1"/>
      <c r="AA175" s="46"/>
    </row>
    <row r="176" spans="1:27" x14ac:dyDescent="0.25">
      <c r="A176" s="34" t="str">
        <f t="shared" si="15"/>
        <v xml:space="preserve"> </v>
      </c>
      <c r="B176" s="34" t="str">
        <f t="shared" si="16"/>
        <v/>
      </c>
      <c r="C176" s="1">
        <v>171</v>
      </c>
      <c r="D176" s="41"/>
      <c r="E176" s="1"/>
      <c r="F176" s="1"/>
      <c r="G176" s="1"/>
      <c r="H176" s="1"/>
      <c r="I176" s="1"/>
      <c r="J176" s="1"/>
      <c r="K176" s="1"/>
      <c r="L176" s="1"/>
      <c r="M176" s="1"/>
      <c r="N176" s="1"/>
      <c r="O176" s="1"/>
      <c r="P176" s="42" t="str">
        <f t="shared" si="17"/>
        <v/>
      </c>
      <c r="Q176" s="41"/>
      <c r="R176" s="41"/>
      <c r="S176" s="43" t="str">
        <f t="shared" si="18"/>
        <v/>
      </c>
      <c r="T176" s="44" t="str">
        <f t="shared" si="19"/>
        <v/>
      </c>
      <c r="U176" s="45"/>
      <c r="V176" s="1"/>
      <c r="W176" s="1"/>
      <c r="X176" s="1"/>
      <c r="Y176" s="1"/>
      <c r="Z176" s="1"/>
      <c r="AA176" s="46"/>
    </row>
    <row r="177" spans="1:27" x14ac:dyDescent="0.25">
      <c r="A177" s="34" t="str">
        <f t="shared" si="15"/>
        <v xml:space="preserve"> </v>
      </c>
      <c r="B177" s="34" t="str">
        <f t="shared" si="16"/>
        <v/>
      </c>
      <c r="C177" s="1">
        <v>172</v>
      </c>
      <c r="D177" s="41"/>
      <c r="E177" s="1"/>
      <c r="F177" s="1"/>
      <c r="G177" s="1"/>
      <c r="H177" s="1"/>
      <c r="I177" s="1"/>
      <c r="J177" s="1"/>
      <c r="K177" s="1"/>
      <c r="L177" s="1"/>
      <c r="M177" s="1"/>
      <c r="N177" s="1"/>
      <c r="O177" s="1"/>
      <c r="P177" s="42" t="str">
        <f t="shared" si="17"/>
        <v/>
      </c>
      <c r="Q177" s="41"/>
      <c r="R177" s="41"/>
      <c r="S177" s="43" t="str">
        <f t="shared" si="18"/>
        <v/>
      </c>
      <c r="T177" s="44" t="str">
        <f t="shared" si="19"/>
        <v/>
      </c>
      <c r="U177" s="45"/>
      <c r="V177" s="1"/>
      <c r="W177" s="1"/>
      <c r="X177" s="1"/>
      <c r="Y177" s="1"/>
      <c r="Z177" s="1"/>
      <c r="AA177" s="46"/>
    </row>
    <row r="178" spans="1:27" x14ac:dyDescent="0.25">
      <c r="A178" s="34" t="str">
        <f t="shared" si="15"/>
        <v xml:space="preserve"> </v>
      </c>
      <c r="B178" s="34" t="str">
        <f t="shared" si="16"/>
        <v/>
      </c>
      <c r="C178" s="1">
        <v>173</v>
      </c>
      <c r="D178" s="41"/>
      <c r="E178" s="1"/>
      <c r="F178" s="1"/>
      <c r="G178" s="1"/>
      <c r="H178" s="1"/>
      <c r="I178" s="1"/>
      <c r="J178" s="1"/>
      <c r="K178" s="1"/>
      <c r="L178" s="1"/>
      <c r="M178" s="1"/>
      <c r="N178" s="1"/>
      <c r="O178" s="1"/>
      <c r="P178" s="42" t="str">
        <f t="shared" si="17"/>
        <v/>
      </c>
      <c r="Q178" s="41"/>
      <c r="R178" s="41"/>
      <c r="S178" s="43" t="str">
        <f t="shared" si="18"/>
        <v/>
      </c>
      <c r="T178" s="44" t="str">
        <f t="shared" si="19"/>
        <v/>
      </c>
      <c r="U178" s="45"/>
      <c r="V178" s="1"/>
      <c r="W178" s="1"/>
      <c r="X178" s="1"/>
      <c r="Y178" s="1"/>
      <c r="Z178" s="1"/>
      <c r="AA178" s="46"/>
    </row>
    <row r="179" spans="1:27" x14ac:dyDescent="0.25">
      <c r="A179" s="34" t="str">
        <f t="shared" si="15"/>
        <v xml:space="preserve"> </v>
      </c>
      <c r="B179" s="34" t="str">
        <f t="shared" si="16"/>
        <v/>
      </c>
      <c r="C179" s="1">
        <v>174</v>
      </c>
      <c r="D179" s="41"/>
      <c r="E179" s="1"/>
      <c r="F179" s="1"/>
      <c r="G179" s="1"/>
      <c r="H179" s="1"/>
      <c r="I179" s="1"/>
      <c r="J179" s="1"/>
      <c r="K179" s="1"/>
      <c r="L179" s="1"/>
      <c r="M179" s="1"/>
      <c r="N179" s="1"/>
      <c r="O179" s="1"/>
      <c r="P179" s="42" t="str">
        <f t="shared" si="17"/>
        <v/>
      </c>
      <c r="Q179" s="41"/>
      <c r="R179" s="41"/>
      <c r="S179" s="43" t="str">
        <f t="shared" si="18"/>
        <v/>
      </c>
      <c r="T179" s="44" t="str">
        <f t="shared" si="19"/>
        <v/>
      </c>
      <c r="U179" s="45"/>
      <c r="V179" s="1"/>
      <c r="W179" s="1"/>
      <c r="X179" s="1"/>
      <c r="Y179" s="1"/>
      <c r="Z179" s="1"/>
      <c r="AA179" s="46"/>
    </row>
    <row r="180" spans="1:27" x14ac:dyDescent="0.25">
      <c r="A180" s="34" t="str">
        <f t="shared" si="15"/>
        <v xml:space="preserve"> </v>
      </c>
      <c r="B180" s="34" t="str">
        <f t="shared" si="16"/>
        <v/>
      </c>
      <c r="C180" s="1">
        <v>175</v>
      </c>
      <c r="D180" s="41"/>
      <c r="E180" s="1"/>
      <c r="F180" s="1"/>
      <c r="G180" s="1"/>
      <c r="H180" s="1"/>
      <c r="I180" s="1"/>
      <c r="J180" s="1"/>
      <c r="K180" s="1"/>
      <c r="L180" s="1"/>
      <c r="M180" s="1"/>
      <c r="N180" s="1"/>
      <c r="O180" s="1"/>
      <c r="P180" s="42" t="str">
        <f t="shared" si="17"/>
        <v/>
      </c>
      <c r="Q180" s="41"/>
      <c r="R180" s="41"/>
      <c r="S180" s="43" t="str">
        <f t="shared" si="18"/>
        <v/>
      </c>
      <c r="T180" s="44" t="str">
        <f t="shared" si="19"/>
        <v/>
      </c>
      <c r="U180" s="45"/>
      <c r="V180" s="1"/>
      <c r="W180" s="1"/>
      <c r="X180" s="1"/>
      <c r="Y180" s="1"/>
      <c r="Z180" s="1"/>
      <c r="AA180" s="46"/>
    </row>
    <row r="181" spans="1:27" x14ac:dyDescent="0.25">
      <c r="A181" s="34" t="str">
        <f t="shared" si="15"/>
        <v xml:space="preserve"> </v>
      </c>
      <c r="B181" s="34" t="str">
        <f t="shared" si="16"/>
        <v/>
      </c>
      <c r="C181" s="1">
        <v>176</v>
      </c>
      <c r="D181" s="41"/>
      <c r="E181" s="1"/>
      <c r="F181" s="1"/>
      <c r="G181" s="1"/>
      <c r="H181" s="1"/>
      <c r="I181" s="1"/>
      <c r="J181" s="1"/>
      <c r="K181" s="1"/>
      <c r="L181" s="1"/>
      <c r="M181" s="1"/>
      <c r="N181" s="1"/>
      <c r="O181" s="1"/>
      <c r="P181" s="42" t="str">
        <f t="shared" si="17"/>
        <v/>
      </c>
      <c r="Q181" s="41"/>
      <c r="R181" s="41"/>
      <c r="S181" s="43" t="str">
        <f t="shared" si="18"/>
        <v/>
      </c>
      <c r="T181" s="44" t="str">
        <f t="shared" si="19"/>
        <v/>
      </c>
      <c r="U181" s="45"/>
      <c r="V181" s="1"/>
      <c r="W181" s="1"/>
      <c r="X181" s="1"/>
      <c r="Y181" s="1"/>
      <c r="Z181" s="1"/>
      <c r="AA181" s="46"/>
    </row>
    <row r="182" spans="1:27" x14ac:dyDescent="0.25">
      <c r="A182" s="34" t="str">
        <f t="shared" si="15"/>
        <v xml:space="preserve"> </v>
      </c>
      <c r="B182" s="34" t="str">
        <f t="shared" si="16"/>
        <v/>
      </c>
      <c r="C182" s="1">
        <v>177</v>
      </c>
      <c r="D182" s="41"/>
      <c r="E182" s="1"/>
      <c r="F182" s="1"/>
      <c r="G182" s="1"/>
      <c r="H182" s="1"/>
      <c r="I182" s="1"/>
      <c r="J182" s="1"/>
      <c r="K182" s="1"/>
      <c r="L182" s="1"/>
      <c r="M182" s="1"/>
      <c r="N182" s="1"/>
      <c r="O182" s="1"/>
      <c r="P182" s="42" t="str">
        <f t="shared" si="17"/>
        <v/>
      </c>
      <c r="Q182" s="41"/>
      <c r="R182" s="41"/>
      <c r="S182" s="43" t="str">
        <f t="shared" si="18"/>
        <v/>
      </c>
      <c r="T182" s="44" t="str">
        <f t="shared" si="19"/>
        <v/>
      </c>
      <c r="U182" s="45"/>
      <c r="V182" s="1"/>
      <c r="W182" s="1"/>
      <c r="X182" s="1"/>
      <c r="Y182" s="1"/>
      <c r="Z182" s="1"/>
      <c r="AA182" s="46"/>
    </row>
    <row r="183" spans="1:27" x14ac:dyDescent="0.25">
      <c r="A183" s="34" t="str">
        <f t="shared" si="15"/>
        <v xml:space="preserve"> </v>
      </c>
      <c r="B183" s="34" t="str">
        <f t="shared" si="16"/>
        <v/>
      </c>
      <c r="C183" s="1">
        <v>178</v>
      </c>
      <c r="D183" s="41"/>
      <c r="E183" s="1"/>
      <c r="F183" s="1"/>
      <c r="G183" s="1"/>
      <c r="H183" s="1"/>
      <c r="I183" s="1"/>
      <c r="J183" s="1"/>
      <c r="K183" s="1"/>
      <c r="L183" s="1"/>
      <c r="M183" s="1"/>
      <c r="N183" s="1"/>
      <c r="O183" s="1"/>
      <c r="P183" s="42" t="str">
        <f t="shared" si="17"/>
        <v/>
      </c>
      <c r="Q183" s="41"/>
      <c r="R183" s="41"/>
      <c r="S183" s="43" t="str">
        <f t="shared" si="18"/>
        <v/>
      </c>
      <c r="T183" s="44" t="str">
        <f t="shared" si="19"/>
        <v/>
      </c>
      <c r="U183" s="45"/>
      <c r="V183" s="1"/>
      <c r="W183" s="1"/>
      <c r="X183" s="1"/>
      <c r="Y183" s="1"/>
      <c r="Z183" s="1"/>
      <c r="AA183" s="46"/>
    </row>
    <row r="184" spans="1:27" x14ac:dyDescent="0.25">
      <c r="A184" s="34" t="str">
        <f t="shared" si="15"/>
        <v xml:space="preserve"> </v>
      </c>
      <c r="B184" s="34" t="str">
        <f t="shared" si="16"/>
        <v/>
      </c>
      <c r="C184" s="1">
        <v>179</v>
      </c>
      <c r="D184" s="41"/>
      <c r="E184" s="1"/>
      <c r="F184" s="1"/>
      <c r="G184" s="1"/>
      <c r="H184" s="1"/>
      <c r="I184" s="1"/>
      <c r="J184" s="1"/>
      <c r="K184" s="1"/>
      <c r="L184" s="1"/>
      <c r="M184" s="1"/>
      <c r="N184" s="1"/>
      <c r="O184" s="1"/>
      <c r="P184" s="42" t="str">
        <f t="shared" si="17"/>
        <v/>
      </c>
      <c r="Q184" s="41"/>
      <c r="R184" s="41"/>
      <c r="S184" s="43" t="str">
        <f t="shared" si="18"/>
        <v/>
      </c>
      <c r="T184" s="44" t="str">
        <f t="shared" si="19"/>
        <v/>
      </c>
      <c r="U184" s="45"/>
      <c r="V184" s="1"/>
      <c r="W184" s="1"/>
      <c r="X184" s="1"/>
      <c r="Y184" s="1"/>
      <c r="Z184" s="1"/>
      <c r="AA184" s="46"/>
    </row>
    <row r="185" spans="1:27" x14ac:dyDescent="0.25">
      <c r="A185" s="34" t="str">
        <f t="shared" si="15"/>
        <v xml:space="preserve"> </v>
      </c>
      <c r="B185" s="34" t="str">
        <f t="shared" si="16"/>
        <v/>
      </c>
      <c r="C185" s="1">
        <v>180</v>
      </c>
      <c r="D185" s="41"/>
      <c r="E185" s="1"/>
      <c r="F185" s="1"/>
      <c r="G185" s="1"/>
      <c r="H185" s="1"/>
      <c r="I185" s="1"/>
      <c r="J185" s="1"/>
      <c r="K185" s="1"/>
      <c r="L185" s="1"/>
      <c r="M185" s="1"/>
      <c r="N185" s="1"/>
      <c r="O185" s="1"/>
      <c r="P185" s="42" t="str">
        <f t="shared" si="17"/>
        <v/>
      </c>
      <c r="Q185" s="41"/>
      <c r="R185" s="41"/>
      <c r="S185" s="43" t="str">
        <f t="shared" si="18"/>
        <v/>
      </c>
      <c r="T185" s="44" t="str">
        <f t="shared" si="19"/>
        <v/>
      </c>
      <c r="U185" s="45"/>
      <c r="V185" s="1"/>
      <c r="W185" s="1"/>
      <c r="X185" s="1"/>
      <c r="Y185" s="1"/>
      <c r="Z185" s="1"/>
      <c r="AA185" s="46"/>
    </row>
    <row r="186" spans="1:27" x14ac:dyDescent="0.25">
      <c r="A186" s="34" t="str">
        <f t="shared" si="15"/>
        <v xml:space="preserve"> </v>
      </c>
      <c r="B186" s="34" t="str">
        <f t="shared" si="16"/>
        <v/>
      </c>
      <c r="C186" s="1">
        <v>181</v>
      </c>
      <c r="D186" s="41"/>
      <c r="E186" s="1"/>
      <c r="F186" s="1"/>
      <c r="G186" s="1"/>
      <c r="H186" s="1"/>
      <c r="I186" s="1"/>
      <c r="J186" s="1"/>
      <c r="K186" s="1"/>
      <c r="L186" s="1"/>
      <c r="M186" s="1"/>
      <c r="N186" s="1"/>
      <c r="O186" s="1"/>
      <c r="P186" s="42" t="str">
        <f t="shared" si="17"/>
        <v/>
      </c>
      <c r="Q186" s="41"/>
      <c r="R186" s="41"/>
      <c r="S186" s="43" t="str">
        <f t="shared" si="18"/>
        <v/>
      </c>
      <c r="T186" s="44" t="str">
        <f t="shared" si="19"/>
        <v/>
      </c>
      <c r="U186" s="45"/>
      <c r="V186" s="1"/>
      <c r="W186" s="1"/>
      <c r="X186" s="1"/>
      <c r="Y186" s="1"/>
      <c r="Z186" s="1"/>
      <c r="AA186" s="46"/>
    </row>
    <row r="187" spans="1:27" x14ac:dyDescent="0.25">
      <c r="A187" s="34" t="str">
        <f t="shared" si="15"/>
        <v xml:space="preserve"> </v>
      </c>
      <c r="B187" s="34" t="str">
        <f t="shared" si="16"/>
        <v/>
      </c>
      <c r="C187" s="1">
        <v>182</v>
      </c>
      <c r="D187" s="41"/>
      <c r="E187" s="1"/>
      <c r="F187" s="1"/>
      <c r="G187" s="1"/>
      <c r="H187" s="1"/>
      <c r="I187" s="1"/>
      <c r="J187" s="1"/>
      <c r="K187" s="1"/>
      <c r="L187" s="1"/>
      <c r="M187" s="1"/>
      <c r="N187" s="1"/>
      <c r="O187" s="1"/>
      <c r="P187" s="42" t="str">
        <f t="shared" si="17"/>
        <v/>
      </c>
      <c r="Q187" s="41"/>
      <c r="R187" s="41"/>
      <c r="S187" s="43" t="str">
        <f t="shared" si="18"/>
        <v/>
      </c>
      <c r="T187" s="44" t="str">
        <f t="shared" si="19"/>
        <v/>
      </c>
      <c r="U187" s="45"/>
      <c r="V187" s="1"/>
      <c r="W187" s="1"/>
      <c r="X187" s="1"/>
      <c r="Y187" s="1"/>
      <c r="Z187" s="1"/>
      <c r="AA187" s="46"/>
    </row>
    <row r="188" spans="1:27" x14ac:dyDescent="0.25">
      <c r="A188" s="34" t="str">
        <f t="shared" si="15"/>
        <v xml:space="preserve"> </v>
      </c>
      <c r="B188" s="34" t="str">
        <f t="shared" si="16"/>
        <v/>
      </c>
      <c r="C188" s="1">
        <v>183</v>
      </c>
      <c r="D188" s="41"/>
      <c r="E188" s="1"/>
      <c r="F188" s="1"/>
      <c r="G188" s="1"/>
      <c r="H188" s="1"/>
      <c r="I188" s="1"/>
      <c r="J188" s="1"/>
      <c r="K188" s="1"/>
      <c r="L188" s="1"/>
      <c r="M188" s="1"/>
      <c r="N188" s="1"/>
      <c r="O188" s="1"/>
      <c r="P188" s="42" t="str">
        <f t="shared" si="17"/>
        <v/>
      </c>
      <c r="Q188" s="41"/>
      <c r="R188" s="41"/>
      <c r="S188" s="43" t="str">
        <f t="shared" si="18"/>
        <v/>
      </c>
      <c r="T188" s="44" t="str">
        <f t="shared" si="19"/>
        <v/>
      </c>
      <c r="U188" s="45"/>
      <c r="V188" s="1"/>
      <c r="W188" s="1"/>
      <c r="X188" s="1"/>
      <c r="Y188" s="1"/>
      <c r="Z188" s="1"/>
      <c r="AA188" s="46"/>
    </row>
    <row r="189" spans="1:27" x14ac:dyDescent="0.25">
      <c r="A189" s="34" t="str">
        <f t="shared" si="15"/>
        <v xml:space="preserve"> </v>
      </c>
      <c r="B189" s="34" t="str">
        <f t="shared" si="16"/>
        <v/>
      </c>
      <c r="C189" s="1">
        <v>184</v>
      </c>
      <c r="D189" s="41"/>
      <c r="E189" s="1"/>
      <c r="F189" s="1"/>
      <c r="G189" s="1"/>
      <c r="H189" s="1"/>
      <c r="I189" s="1"/>
      <c r="J189" s="1"/>
      <c r="K189" s="1"/>
      <c r="L189" s="1"/>
      <c r="M189" s="1"/>
      <c r="N189" s="1"/>
      <c r="O189" s="1"/>
      <c r="P189" s="42" t="str">
        <f t="shared" si="17"/>
        <v/>
      </c>
      <c r="Q189" s="41"/>
      <c r="R189" s="41"/>
      <c r="S189" s="43" t="str">
        <f t="shared" si="18"/>
        <v/>
      </c>
      <c r="T189" s="44" t="str">
        <f t="shared" si="19"/>
        <v/>
      </c>
      <c r="U189" s="45"/>
      <c r="V189" s="1"/>
      <c r="W189" s="1"/>
      <c r="X189" s="1"/>
      <c r="Y189" s="1"/>
      <c r="Z189" s="1"/>
      <c r="AA189" s="46"/>
    </row>
    <row r="190" spans="1:27" x14ac:dyDescent="0.25">
      <c r="A190" s="34" t="str">
        <f t="shared" si="15"/>
        <v xml:space="preserve"> </v>
      </c>
      <c r="B190" s="34" t="str">
        <f t="shared" si="16"/>
        <v/>
      </c>
      <c r="C190" s="1">
        <v>185</v>
      </c>
      <c r="D190" s="41"/>
      <c r="E190" s="1"/>
      <c r="F190" s="1"/>
      <c r="G190" s="1"/>
      <c r="H190" s="1"/>
      <c r="I190" s="1"/>
      <c r="J190" s="1"/>
      <c r="K190" s="1"/>
      <c r="L190" s="1"/>
      <c r="M190" s="1"/>
      <c r="N190" s="1"/>
      <c r="O190" s="1"/>
      <c r="P190" s="42" t="str">
        <f t="shared" si="17"/>
        <v/>
      </c>
      <c r="Q190" s="41"/>
      <c r="R190" s="41"/>
      <c r="S190" s="43" t="str">
        <f t="shared" si="18"/>
        <v/>
      </c>
      <c r="T190" s="44" t="str">
        <f t="shared" si="19"/>
        <v/>
      </c>
      <c r="U190" s="45"/>
      <c r="V190" s="1"/>
      <c r="W190" s="1"/>
      <c r="X190" s="1"/>
      <c r="Y190" s="1"/>
      <c r="Z190" s="1"/>
      <c r="AA190" s="46"/>
    </row>
    <row r="191" spans="1:27" x14ac:dyDescent="0.25">
      <c r="A191" s="34" t="str">
        <f t="shared" si="15"/>
        <v xml:space="preserve"> </v>
      </c>
      <c r="B191" s="34" t="str">
        <f t="shared" si="16"/>
        <v/>
      </c>
      <c r="C191" s="1">
        <v>186</v>
      </c>
      <c r="D191" s="41"/>
      <c r="E191" s="1"/>
      <c r="F191" s="1"/>
      <c r="G191" s="1"/>
      <c r="H191" s="1"/>
      <c r="I191" s="1"/>
      <c r="J191" s="1"/>
      <c r="K191" s="1"/>
      <c r="L191" s="1"/>
      <c r="M191" s="1"/>
      <c r="N191" s="1"/>
      <c r="O191" s="1"/>
      <c r="P191" s="42" t="str">
        <f t="shared" si="17"/>
        <v/>
      </c>
      <c r="Q191" s="41"/>
      <c r="R191" s="41"/>
      <c r="S191" s="43" t="str">
        <f t="shared" si="18"/>
        <v/>
      </c>
      <c r="T191" s="44" t="str">
        <f t="shared" si="19"/>
        <v/>
      </c>
      <c r="U191" s="45"/>
      <c r="V191" s="1"/>
      <c r="W191" s="1"/>
      <c r="X191" s="1"/>
      <c r="Y191" s="1"/>
      <c r="Z191" s="1"/>
      <c r="AA191" s="46"/>
    </row>
    <row r="192" spans="1:27" x14ac:dyDescent="0.25">
      <c r="A192" s="34" t="str">
        <f t="shared" si="15"/>
        <v xml:space="preserve"> </v>
      </c>
      <c r="B192" s="34" t="str">
        <f t="shared" si="16"/>
        <v/>
      </c>
      <c r="C192" s="1">
        <v>187</v>
      </c>
      <c r="D192" s="41"/>
      <c r="E192" s="1"/>
      <c r="F192" s="1"/>
      <c r="G192" s="1"/>
      <c r="H192" s="1"/>
      <c r="I192" s="1"/>
      <c r="J192" s="1"/>
      <c r="K192" s="1"/>
      <c r="L192" s="1"/>
      <c r="M192" s="1"/>
      <c r="N192" s="1"/>
      <c r="O192" s="1"/>
      <c r="P192" s="42" t="str">
        <f t="shared" si="17"/>
        <v/>
      </c>
      <c r="Q192" s="41"/>
      <c r="R192" s="41"/>
      <c r="S192" s="43" t="str">
        <f t="shared" si="18"/>
        <v/>
      </c>
      <c r="T192" s="44" t="str">
        <f t="shared" si="19"/>
        <v/>
      </c>
      <c r="U192" s="45"/>
      <c r="V192" s="1"/>
      <c r="W192" s="1"/>
      <c r="X192" s="1"/>
      <c r="Y192" s="1"/>
      <c r="Z192" s="1"/>
      <c r="AA192" s="46"/>
    </row>
    <row r="193" spans="1:27" x14ac:dyDescent="0.25">
      <c r="A193" s="34" t="str">
        <f t="shared" si="15"/>
        <v xml:space="preserve"> </v>
      </c>
      <c r="B193" s="34" t="str">
        <f t="shared" si="16"/>
        <v/>
      </c>
      <c r="C193" s="1">
        <v>188</v>
      </c>
      <c r="D193" s="41"/>
      <c r="E193" s="1"/>
      <c r="F193" s="1"/>
      <c r="G193" s="1"/>
      <c r="H193" s="1"/>
      <c r="I193" s="1"/>
      <c r="J193" s="1"/>
      <c r="K193" s="1"/>
      <c r="L193" s="1"/>
      <c r="M193" s="1"/>
      <c r="N193" s="1"/>
      <c r="O193" s="1"/>
      <c r="P193" s="42" t="str">
        <f t="shared" si="17"/>
        <v/>
      </c>
      <c r="Q193" s="41"/>
      <c r="R193" s="41"/>
      <c r="S193" s="43" t="str">
        <f t="shared" si="18"/>
        <v/>
      </c>
      <c r="T193" s="44" t="str">
        <f t="shared" si="19"/>
        <v/>
      </c>
      <c r="U193" s="45"/>
      <c r="V193" s="1"/>
      <c r="W193" s="1"/>
      <c r="X193" s="1"/>
      <c r="Y193" s="1"/>
      <c r="Z193" s="1"/>
      <c r="AA193" s="46"/>
    </row>
    <row r="194" spans="1:27" x14ac:dyDescent="0.25">
      <c r="A194" s="34" t="str">
        <f t="shared" si="15"/>
        <v xml:space="preserve"> </v>
      </c>
      <c r="B194" s="34" t="str">
        <f t="shared" si="16"/>
        <v/>
      </c>
      <c r="C194" s="1">
        <v>189</v>
      </c>
      <c r="D194" s="41"/>
      <c r="E194" s="1"/>
      <c r="F194" s="1"/>
      <c r="G194" s="1"/>
      <c r="H194" s="1"/>
      <c r="I194" s="1"/>
      <c r="J194" s="1"/>
      <c r="K194" s="1"/>
      <c r="L194" s="1"/>
      <c r="M194" s="1"/>
      <c r="N194" s="1"/>
      <c r="O194" s="1"/>
      <c r="P194" s="42" t="str">
        <f t="shared" si="17"/>
        <v/>
      </c>
      <c r="Q194" s="41"/>
      <c r="R194" s="41"/>
      <c r="S194" s="43" t="str">
        <f t="shared" si="18"/>
        <v/>
      </c>
      <c r="T194" s="44" t="str">
        <f t="shared" si="19"/>
        <v/>
      </c>
      <c r="U194" s="45"/>
      <c r="V194" s="1"/>
      <c r="W194" s="1"/>
      <c r="X194" s="1"/>
      <c r="Y194" s="1"/>
      <c r="Z194" s="1"/>
      <c r="AA194" s="46"/>
    </row>
    <row r="195" spans="1:27" x14ac:dyDescent="0.25">
      <c r="A195" s="34" t="str">
        <f t="shared" si="15"/>
        <v xml:space="preserve"> </v>
      </c>
      <c r="B195" s="34" t="str">
        <f t="shared" si="16"/>
        <v/>
      </c>
      <c r="C195" s="1">
        <v>190</v>
      </c>
      <c r="D195" s="41"/>
      <c r="E195" s="1"/>
      <c r="F195" s="1"/>
      <c r="G195" s="1"/>
      <c r="H195" s="1"/>
      <c r="I195" s="1"/>
      <c r="J195" s="1"/>
      <c r="K195" s="1"/>
      <c r="L195" s="1"/>
      <c r="M195" s="1"/>
      <c r="N195" s="1"/>
      <c r="O195" s="1"/>
      <c r="P195" s="42" t="str">
        <f t="shared" si="17"/>
        <v/>
      </c>
      <c r="Q195" s="41"/>
      <c r="R195" s="41"/>
      <c r="S195" s="43" t="str">
        <f t="shared" si="18"/>
        <v/>
      </c>
      <c r="T195" s="44" t="str">
        <f t="shared" si="19"/>
        <v/>
      </c>
      <c r="U195" s="45"/>
      <c r="V195" s="1"/>
      <c r="W195" s="1"/>
      <c r="X195" s="1"/>
      <c r="Y195" s="1"/>
      <c r="Z195" s="1"/>
      <c r="AA195" s="46"/>
    </row>
    <row r="196" spans="1:27" x14ac:dyDescent="0.25">
      <c r="A196" s="34" t="str">
        <f t="shared" si="15"/>
        <v xml:space="preserve"> </v>
      </c>
      <c r="B196" s="34" t="str">
        <f t="shared" si="16"/>
        <v/>
      </c>
      <c r="C196" s="1">
        <v>191</v>
      </c>
      <c r="D196" s="41"/>
      <c r="E196" s="1"/>
      <c r="F196" s="1"/>
      <c r="G196" s="1"/>
      <c r="H196" s="1"/>
      <c r="I196" s="1"/>
      <c r="J196" s="1"/>
      <c r="K196" s="1"/>
      <c r="L196" s="1"/>
      <c r="M196" s="1"/>
      <c r="N196" s="1"/>
      <c r="O196" s="1"/>
      <c r="P196" s="42" t="str">
        <f t="shared" si="17"/>
        <v/>
      </c>
      <c r="Q196" s="41"/>
      <c r="R196" s="41"/>
      <c r="S196" s="43" t="str">
        <f t="shared" si="18"/>
        <v/>
      </c>
      <c r="T196" s="44" t="str">
        <f t="shared" si="19"/>
        <v/>
      </c>
      <c r="U196" s="45"/>
      <c r="V196" s="1"/>
      <c r="W196" s="1"/>
      <c r="X196" s="1"/>
      <c r="Y196" s="1"/>
      <c r="Z196" s="1"/>
      <c r="AA196" s="46"/>
    </row>
    <row r="197" spans="1:27" x14ac:dyDescent="0.25">
      <c r="A197" s="34" t="str">
        <f t="shared" si="15"/>
        <v xml:space="preserve"> </v>
      </c>
      <c r="B197" s="34" t="str">
        <f t="shared" si="16"/>
        <v/>
      </c>
      <c r="C197" s="1">
        <v>192</v>
      </c>
      <c r="D197" s="41"/>
      <c r="E197" s="1"/>
      <c r="F197" s="1"/>
      <c r="G197" s="1"/>
      <c r="H197" s="1"/>
      <c r="I197" s="1"/>
      <c r="J197" s="1"/>
      <c r="K197" s="1"/>
      <c r="L197" s="1"/>
      <c r="M197" s="1"/>
      <c r="N197" s="1"/>
      <c r="O197" s="1"/>
      <c r="P197" s="42" t="str">
        <f t="shared" si="17"/>
        <v/>
      </c>
      <c r="Q197" s="41"/>
      <c r="R197" s="41"/>
      <c r="S197" s="43" t="str">
        <f t="shared" si="18"/>
        <v/>
      </c>
      <c r="T197" s="44" t="str">
        <f t="shared" si="19"/>
        <v/>
      </c>
      <c r="U197" s="45"/>
      <c r="V197" s="1"/>
      <c r="W197" s="1"/>
      <c r="X197" s="1"/>
      <c r="Y197" s="1"/>
      <c r="Z197" s="1"/>
      <c r="AA197" s="46"/>
    </row>
    <row r="198" spans="1:27" x14ac:dyDescent="0.25">
      <c r="A198" s="34" t="str">
        <f t="shared" si="15"/>
        <v xml:space="preserve"> </v>
      </c>
      <c r="B198" s="34" t="str">
        <f t="shared" si="16"/>
        <v/>
      </c>
      <c r="C198" s="1">
        <v>193</v>
      </c>
      <c r="D198" s="41"/>
      <c r="E198" s="1"/>
      <c r="F198" s="1"/>
      <c r="G198" s="1"/>
      <c r="H198" s="1"/>
      <c r="I198" s="1"/>
      <c r="J198" s="1"/>
      <c r="K198" s="1"/>
      <c r="L198" s="1"/>
      <c r="M198" s="1"/>
      <c r="N198" s="1"/>
      <c r="O198" s="1"/>
      <c r="P198" s="42" t="str">
        <f t="shared" si="17"/>
        <v/>
      </c>
      <c r="Q198" s="41"/>
      <c r="R198" s="41"/>
      <c r="S198" s="43" t="str">
        <f t="shared" si="18"/>
        <v/>
      </c>
      <c r="T198" s="44" t="str">
        <f t="shared" si="19"/>
        <v/>
      </c>
      <c r="U198" s="45"/>
      <c r="V198" s="1"/>
      <c r="W198" s="1"/>
      <c r="X198" s="1"/>
      <c r="Y198" s="1"/>
      <c r="Z198" s="1"/>
      <c r="AA198" s="46"/>
    </row>
    <row r="199" spans="1:27" x14ac:dyDescent="0.25">
      <c r="A199" s="34" t="str">
        <f t="shared" ref="A199:A203" si="20">+CONCATENATE(LEFT(K199,2)," ",LEFT(L199,2))</f>
        <v xml:space="preserve"> </v>
      </c>
      <c r="B199" s="34" t="str">
        <f t="shared" ref="B199:B203" si="21">IF(R199&lt;&gt;"",CONCATENATE(DAY(R199),".",MONTH(R199)),"")</f>
        <v/>
      </c>
      <c r="C199" s="1">
        <v>194</v>
      </c>
      <c r="D199" s="41"/>
      <c r="E199" s="1"/>
      <c r="F199" s="1"/>
      <c r="G199" s="1"/>
      <c r="H199" s="1"/>
      <c r="I199" s="1"/>
      <c r="J199" s="1"/>
      <c r="K199" s="1"/>
      <c r="L199" s="1"/>
      <c r="M199" s="1"/>
      <c r="N199" s="1"/>
      <c r="O199" s="1"/>
      <c r="P199" s="42" t="str">
        <f t="shared" ref="P199:P203" si="22">+IF(D199&lt;&gt;"",D199,"")</f>
        <v/>
      </c>
      <c r="Q199" s="41"/>
      <c r="R199" s="41"/>
      <c r="S199" s="43" t="str">
        <f t="shared" ref="S199:S203" si="23">IF(P199&lt;&gt;"",_xlfn.DAYS(Q199,P199),"")</f>
        <v/>
      </c>
      <c r="T199" s="44" t="str">
        <f t="shared" ref="T199:T203" si="24">IF(P199&lt;&gt;"",_xlfn.DAYS(R199,P199),"")</f>
        <v/>
      </c>
      <c r="U199" s="45"/>
      <c r="V199" s="1"/>
      <c r="W199" s="1"/>
      <c r="X199" s="1"/>
      <c r="Y199" s="1"/>
      <c r="Z199" s="1"/>
      <c r="AA199" s="46"/>
    </row>
    <row r="200" spans="1:27" x14ac:dyDescent="0.25">
      <c r="A200" s="34" t="str">
        <f t="shared" si="20"/>
        <v xml:space="preserve"> </v>
      </c>
      <c r="B200" s="34" t="str">
        <f t="shared" si="21"/>
        <v/>
      </c>
      <c r="C200" s="1">
        <v>195</v>
      </c>
      <c r="D200" s="41"/>
      <c r="E200" s="1"/>
      <c r="F200" s="1"/>
      <c r="G200" s="1"/>
      <c r="H200" s="1"/>
      <c r="I200" s="1"/>
      <c r="J200" s="1"/>
      <c r="K200" s="1"/>
      <c r="L200" s="1"/>
      <c r="M200" s="1"/>
      <c r="N200" s="1"/>
      <c r="O200" s="1"/>
      <c r="P200" s="42" t="str">
        <f t="shared" si="22"/>
        <v/>
      </c>
      <c r="Q200" s="41"/>
      <c r="R200" s="41"/>
      <c r="S200" s="43" t="str">
        <f t="shared" si="23"/>
        <v/>
      </c>
      <c r="T200" s="44" t="str">
        <f t="shared" si="24"/>
        <v/>
      </c>
      <c r="U200" s="45"/>
      <c r="V200" s="1"/>
      <c r="W200" s="1"/>
      <c r="X200" s="1"/>
      <c r="Y200" s="1"/>
      <c r="Z200" s="1"/>
      <c r="AA200" s="46"/>
    </row>
    <row r="201" spans="1:27" x14ac:dyDescent="0.25">
      <c r="A201" s="34" t="str">
        <f t="shared" si="20"/>
        <v xml:space="preserve"> </v>
      </c>
      <c r="B201" s="34" t="str">
        <f t="shared" si="21"/>
        <v/>
      </c>
      <c r="C201" s="1">
        <v>196</v>
      </c>
      <c r="D201" s="41"/>
      <c r="E201" s="1"/>
      <c r="F201" s="1"/>
      <c r="G201" s="1"/>
      <c r="H201" s="1"/>
      <c r="I201" s="1"/>
      <c r="J201" s="1"/>
      <c r="K201" s="1"/>
      <c r="L201" s="1"/>
      <c r="M201" s="1"/>
      <c r="N201" s="1"/>
      <c r="O201" s="1"/>
      <c r="P201" s="42" t="str">
        <f t="shared" si="22"/>
        <v/>
      </c>
      <c r="Q201" s="41"/>
      <c r="R201" s="41"/>
      <c r="S201" s="43" t="str">
        <f t="shared" si="23"/>
        <v/>
      </c>
      <c r="T201" s="44" t="str">
        <f t="shared" si="24"/>
        <v/>
      </c>
      <c r="U201" s="45"/>
      <c r="V201" s="1"/>
      <c r="W201" s="1"/>
      <c r="X201" s="1"/>
      <c r="Y201" s="1"/>
      <c r="Z201" s="1"/>
      <c r="AA201" s="46"/>
    </row>
    <row r="202" spans="1:27" x14ac:dyDescent="0.25">
      <c r="A202" s="34" t="str">
        <f t="shared" si="20"/>
        <v xml:space="preserve"> </v>
      </c>
      <c r="B202" s="34" t="str">
        <f t="shared" si="21"/>
        <v/>
      </c>
      <c r="C202" s="1">
        <v>197</v>
      </c>
      <c r="D202" s="41"/>
      <c r="E202" s="1"/>
      <c r="F202" s="1"/>
      <c r="G202" s="1"/>
      <c r="H202" s="1"/>
      <c r="I202" s="1"/>
      <c r="J202" s="1"/>
      <c r="K202" s="1"/>
      <c r="L202" s="1"/>
      <c r="M202" s="1"/>
      <c r="N202" s="1"/>
      <c r="O202" s="1"/>
      <c r="P202" s="42" t="str">
        <f t="shared" si="22"/>
        <v/>
      </c>
      <c r="Q202" s="41"/>
      <c r="R202" s="41"/>
      <c r="S202" s="43" t="str">
        <f t="shared" si="23"/>
        <v/>
      </c>
      <c r="T202" s="44" t="str">
        <f t="shared" si="24"/>
        <v/>
      </c>
      <c r="U202" s="45"/>
      <c r="V202" s="1"/>
      <c r="W202" s="1"/>
      <c r="X202" s="1"/>
      <c r="Y202" s="1"/>
      <c r="Z202" s="1"/>
      <c r="AA202" s="46"/>
    </row>
    <row r="203" spans="1:27" x14ac:dyDescent="0.25">
      <c r="A203" s="34" t="str">
        <f t="shared" si="20"/>
        <v xml:space="preserve"> </v>
      </c>
      <c r="B203" s="34" t="str">
        <f t="shared" si="21"/>
        <v/>
      </c>
      <c r="C203" s="1">
        <v>198</v>
      </c>
      <c r="D203" s="41"/>
      <c r="E203" s="1"/>
      <c r="F203" s="1"/>
      <c r="G203" s="1"/>
      <c r="H203" s="1"/>
      <c r="I203" s="1"/>
      <c r="J203" s="1"/>
      <c r="K203" s="1"/>
      <c r="L203" s="1"/>
      <c r="M203" s="1"/>
      <c r="N203" s="1"/>
      <c r="O203" s="1"/>
      <c r="P203" s="42" t="str">
        <f t="shared" si="22"/>
        <v/>
      </c>
      <c r="Q203" s="41"/>
      <c r="R203" s="41"/>
      <c r="S203" s="43" t="str">
        <f t="shared" si="23"/>
        <v/>
      </c>
      <c r="T203" s="44" t="str">
        <f t="shared" si="24"/>
        <v/>
      </c>
      <c r="U203" s="45"/>
      <c r="V203" s="1"/>
      <c r="W203" s="1"/>
      <c r="X203" s="1"/>
      <c r="Y203" s="1"/>
      <c r="Z203" s="1"/>
      <c r="AA203" s="46"/>
    </row>
  </sheetData>
  <mergeCells count="5">
    <mergeCell ref="C1:D4"/>
    <mergeCell ref="E1:AA1"/>
    <mergeCell ref="E2:AA2"/>
    <mergeCell ref="E4:AA4"/>
    <mergeCell ref="E3:AA3"/>
  </mergeCells>
  <conditionalFormatting sqref="T93:T203">
    <cfRule type="cellIs" dxfId="47" priority="162" operator="greaterThan">
      <formula>S93</formula>
    </cfRule>
  </conditionalFormatting>
  <conditionalFormatting sqref="T93:T203">
    <cfRule type="cellIs" dxfId="46" priority="161" operator="lessThan">
      <formula>S93</formula>
    </cfRule>
  </conditionalFormatting>
  <conditionalFormatting sqref="T93:T203">
    <cfRule type="cellIs" dxfId="45" priority="160" operator="equal">
      <formula>S93</formula>
    </cfRule>
  </conditionalFormatting>
  <conditionalFormatting sqref="T90:T92">
    <cfRule type="cellIs" dxfId="44" priority="156" operator="greaterThan">
      <formula>S90</formula>
    </cfRule>
  </conditionalFormatting>
  <conditionalFormatting sqref="T90:T92">
    <cfRule type="cellIs" dxfId="43" priority="155" operator="lessThan">
      <formula>S90</formula>
    </cfRule>
  </conditionalFormatting>
  <conditionalFormatting sqref="T90:T92">
    <cfRule type="cellIs" dxfId="42" priority="154" operator="equal">
      <formula>S90</formula>
    </cfRule>
  </conditionalFormatting>
  <conditionalFormatting sqref="U6:U89">
    <cfRule type="cellIs" dxfId="41" priority="6" operator="greaterThan">
      <formula>T6</formula>
    </cfRule>
  </conditionalFormatting>
  <conditionalFormatting sqref="U6:U89">
    <cfRule type="cellIs" dxfId="40" priority="5" operator="lessThan">
      <formula>T6</formula>
    </cfRule>
  </conditionalFormatting>
  <conditionalFormatting sqref="U6:U89">
    <cfRule type="cellIs" dxfId="39"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57" operator="equal" id="{E9CA8FAE-DFE5-4B15-8DA0-384DE35DCB9C}">
            <xm:f>'C:\Users\Lenovo\Documents\procedimiento de participacion\[PM06-PR04-F02.xlsx]LD'!#REF!</xm:f>
            <x14:dxf>
              <font>
                <color rgb="FF9C6500"/>
              </font>
              <fill>
                <patternFill>
                  <bgColor rgb="FFFFEB9C"/>
                </patternFill>
              </fill>
            </x14:dxf>
          </x14:cfRule>
          <x14:cfRule type="cellIs" priority="158" operator="equal" id="{213557CB-AC9E-420F-90CA-2E4DD8F55BD2}">
            <xm:f>'C:\Users\Lenovo\Documents\procedimiento de participacion\[PM06-PR04-F02.xlsx]LD'!#REF!</xm:f>
            <x14:dxf>
              <font>
                <color rgb="FF9C0006"/>
              </font>
              <fill>
                <patternFill>
                  <bgColor rgb="FFFFC7CE"/>
                </patternFill>
              </fill>
            </x14:dxf>
          </x14:cfRule>
          <x14:cfRule type="cellIs" priority="159" operator="equal" id="{5E2B9B08-8E5B-4A27-BBA1-6C1668E6F1E5}">
            <xm:f>'C:\Users\Lenovo\Documents\procedimiento de participacion\[PM06-PR04-F02.xlsx]LD'!#REF!</xm:f>
            <x14:dxf>
              <font>
                <color rgb="FF006100"/>
              </font>
              <fill>
                <patternFill>
                  <bgColor rgb="FFC6EFCE"/>
                </patternFill>
              </fill>
            </x14:dxf>
          </x14:cfRule>
          <xm:sqref>U93:U203</xm:sqref>
        </x14:conditionalFormatting>
        <x14:conditionalFormatting xmlns:xm="http://schemas.microsoft.com/office/excel/2006/main">
          <x14:cfRule type="cellIs" priority="151" operator="equal" id="{F2C41DC8-209A-41C1-BC95-F4ACD304BF62}">
            <xm:f>'\\storage_Admin\CentrosLocalesMovilidad\2019\POA\JULIO\17. CANDELARIA\[290726 Formato de registro V.1.3(1) (4) (2).xlsx]LD'!#REF!</xm:f>
            <x14:dxf>
              <font>
                <color rgb="FF9C6500"/>
              </font>
              <fill>
                <patternFill>
                  <bgColor rgb="FFFFEB9C"/>
                </patternFill>
              </fill>
            </x14:dxf>
          </x14:cfRule>
          <x14:cfRule type="cellIs" priority="152" operator="equal" id="{F6D1DDAA-E534-46A6-B8F5-04FBE41B02D0}">
            <xm:f>'\\storage_Admin\CentrosLocalesMovilidad\2019\POA\JULIO\17. CANDELARIA\[290726 Formato de registro V.1.3(1) (4) (2).xlsx]LD'!#REF!</xm:f>
            <x14:dxf>
              <font>
                <color rgb="FF9C0006"/>
              </font>
              <fill>
                <patternFill>
                  <bgColor rgb="FFFFC7CE"/>
                </patternFill>
              </fill>
            </x14:dxf>
          </x14:cfRule>
          <x14:cfRule type="cellIs" priority="153" operator="equal" id="{0FBB3E8D-299A-48CB-AE10-C6274DD084DF}">
            <xm:f>'\\storage_Admin\CentrosLocalesMovilidad\2019\POA\JULIO\17. CANDELARIA\[290726 Formato de registro V.1.3(1) (4) (2).xlsx]LD'!#REF!</xm:f>
            <x14:dxf>
              <font>
                <color rgb="FF006100"/>
              </font>
              <fill>
                <patternFill>
                  <bgColor rgb="FFC6EFCE"/>
                </patternFill>
              </fill>
            </x14:dxf>
          </x14:cfRule>
          <xm:sqref>U90:U92</xm:sqref>
        </x14:conditionalFormatting>
        <x14:conditionalFormatting xmlns:xm="http://schemas.microsoft.com/office/excel/2006/main">
          <x14:cfRule type="cellIs" priority="1" operator="equal" id="{1B857877-B136-40B4-BF53-2FDB220DCBAD}">
            <xm:f>'\\storage_Admin\CentrosLocalesMovilidad\2019\POA\SEPTIEMBRE\17. CANDELARIA\[FRL17 .xlsx]LD'!#REF!</xm:f>
            <x14:dxf>
              <font>
                <color rgb="FF9C6500"/>
              </font>
              <fill>
                <patternFill>
                  <bgColor rgb="FFFFEB9C"/>
                </patternFill>
              </fill>
            </x14:dxf>
          </x14:cfRule>
          <x14:cfRule type="cellIs" priority="2" operator="equal" id="{11C3C9EE-D455-4638-B83B-14BEBF87357D}">
            <xm:f>'\\storage_Admin\CentrosLocalesMovilidad\2019\POA\SEPTIEMBRE\17. CANDELARIA\[FRL17 .xlsx]LD'!#REF!</xm:f>
            <x14:dxf>
              <font>
                <color rgb="FF9C0006"/>
              </font>
              <fill>
                <patternFill>
                  <bgColor rgb="FFFFC7CE"/>
                </patternFill>
              </fill>
            </x14:dxf>
          </x14:cfRule>
          <x14:cfRule type="cellIs" priority="3" operator="equal" id="{FA4BE13C-F04F-4169-B738-19BDD035848D}">
            <xm:f>'\\storage_Admin\CentrosLocalesMovilidad\2019\POA\SEPTIEMBRE\17. CANDELARIA\[FRL17 .xlsx]LD'!#REF!</xm:f>
            <x14:dxf>
              <font>
                <color rgb="FF006100"/>
              </font>
              <fill>
                <patternFill>
                  <bgColor rgb="FFC6EFCE"/>
                </patternFill>
              </fill>
            </x14:dxf>
          </x14:cfRule>
          <xm:sqref>V6:V89</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14:formula1>
            <xm:f>'C:\Users\Lenovo\Documents\procedimiento de participacion\[PM06-PR04-F02.xlsx]LD'!#REF!</xm:f>
          </x14:formula1>
          <xm:sqref>I93:I203</xm:sqref>
        </x14:dataValidation>
        <x14:dataValidation type="list" allowBlank="1" showInputMessage="1" showErrorMessage="1">
          <x14:formula1>
            <xm:f>'C:\Users\Lenovo\Documents\procedimiento de participacion\[PM06-PR04-F02.xlsx]LD'!#REF!</xm:f>
          </x14:formula1>
          <xm:sqref>F93:F203 Y93:Y203 J93:N203 U93:U203</xm:sqref>
        </x14:dataValidation>
        <x14:dataValidation type="list" allowBlank="1" showInputMessage="1" showErrorMessage="1">
          <x14:formula1>
            <xm:f>'\\storage_Admin\CentrosLocalesMovilidad\2019\POA\JULIO\17. CANDELARIA\[290726 Formato de registro V.1.3(1) (4) (2).xlsx]LD'!#REF!</xm:f>
          </x14:formula1>
          <xm:sqref>Y90:Y92</xm:sqref>
        </x14:dataValidation>
        <x14:dataValidation type="list" allowBlank="1" showInputMessage="1" showErrorMessage="1">
          <x14:formula1>
            <xm:f>'\\storage_Admin\CentrosLocalesMovilidad\2019\POA\JULIO\17. CANDELARIA\[290726 Formato de registro V.1.3(1) (4) (2).xlsx]LD'!#REF!</xm:f>
          </x14:formula1>
          <xm:sqref>L90:L92</xm:sqref>
        </x14:dataValidation>
        <x14:dataValidation type="list" allowBlank="1" showInputMessage="1" showErrorMessage="1">
          <x14:formula1>
            <xm:f>'\\storage_Admin\CentrosLocalesMovilidad\2019\POA\JULIO\17. CANDELARIA\[290726 Formato de registro V.1.3(1) (4) (2).xlsx]LD'!#REF!</xm:f>
          </x14:formula1>
          <xm:sqref>M90:N92</xm:sqref>
        </x14:dataValidation>
        <x14:dataValidation type="list" allowBlank="1" showInputMessage="1" showErrorMessage="1">
          <x14:formula1>
            <xm:f>'\\storage_Admin\CentrosLocalesMovilidad\2019\POA\JULIO\17. CANDELARIA\[290726 Formato de registro V.1.3(1) (4) (2).xlsx]LD'!#REF!</xm:f>
          </x14:formula1>
          <xm:sqref>K90:K92</xm:sqref>
        </x14:dataValidation>
        <x14:dataValidation type="list" allowBlank="1" showInputMessage="1" showErrorMessage="1">
          <x14:formula1>
            <xm:f>'\\storage_Admin\CentrosLocalesMovilidad\2019\POA\JULIO\17. CANDELARIA\[290726 Formato de registro V.1.3(1) (4) (2).xlsx]LD'!#REF!</xm:f>
          </x14:formula1>
          <xm:sqref>J90:J92</xm:sqref>
        </x14:dataValidation>
        <x14:dataValidation type="list" allowBlank="1" showInputMessage="1" showErrorMessage="1">
          <x14:formula1>
            <xm:f>'\\storage_Admin\CentrosLocalesMovilidad\2019\POA\JULIO\17. CANDELARIA\[290726 Formato de registro V.1.3(1) (4) (2).xlsx]LD'!#REF!</xm:f>
          </x14:formula1>
          <xm:sqref>U90:U92</xm:sqref>
        </x14:dataValidation>
        <x14:dataValidation type="list" allowBlank="1" showInputMessage="1" showErrorMessage="1">
          <x14:formula1>
            <xm:f>'\\storage_Admin\CentrosLocalesMovilidad\2019\POA\JULIO\17. CANDELARIA\[290726 Formato de registro V.1.3(1) (4) (2).xlsx]LD'!#REF!</xm:f>
          </x14:formula1>
          <xm:sqref>I90:I92</xm:sqref>
        </x14:dataValidation>
        <x14:dataValidation type="list" allowBlank="1" showInputMessage="1" showErrorMessage="1">
          <x14:formula1>
            <xm:f>'\\storage_Admin\CentrosLocalesMovilidad\2019\POA\JULIO\17. CANDELARIA\[290726 Formato de registro V.1.3(1) (4) (2).xlsx]LD'!#REF!</xm:f>
          </x14:formula1>
          <xm:sqref>F90:F92</xm:sqref>
        </x14:dataValidation>
        <x14:dataValidation type="list" allowBlank="1" showInputMessage="1" showErrorMessage="1">
          <x14:formula1>
            <xm:f>'\\storage_Admin\CentrosLocalesMovilidad\2019\POA\SEPTIEMBRE\17. CANDELARIA\[FRL17 .xlsx]LD'!#REF!</xm:f>
          </x14:formula1>
          <xm:sqref>M6:M89</xm:sqref>
        </x14:dataValidation>
        <x14:dataValidation type="list" allowBlank="1" showInputMessage="1" showErrorMessage="1">
          <x14:formula1>
            <xm:f>'\\storage_Admin\CentrosLocalesMovilidad\2019\POA\SEPTIEMBRE\17. CANDELARIA\[FRL17 .xlsx]LD'!#REF!</xm:f>
          </x14:formula1>
          <xm:sqref>F6:F89</xm:sqref>
        </x14:dataValidation>
        <x14:dataValidation type="list" allowBlank="1" showInputMessage="1" showErrorMessage="1">
          <x14:formula1>
            <xm:f>'\\storage_Admin\CentrosLocalesMovilidad\2019\POA\SEPTIEMBRE\17. CANDELARIA\[FRL17 .xlsx]LD'!#REF!</xm:f>
          </x14:formula1>
          <xm:sqref>L6:L89</xm:sqref>
        </x14:dataValidation>
        <x14:dataValidation type="list" allowBlank="1" showInputMessage="1" showErrorMessage="1">
          <x14:formula1>
            <xm:f>'\\storage_Admin\CentrosLocalesMovilidad\2019\POA\SEPTIEMBRE\17. CANDELARIA\[FRL17 .xlsx]LD'!#REF!</xm:f>
          </x14:formula1>
          <xm:sqref>Z6:Z89</xm:sqref>
        </x14:dataValidation>
        <x14:dataValidation type="list" allowBlank="1" showInputMessage="1" showErrorMessage="1">
          <x14:formula1>
            <xm:f>'\\storage_Admin\CentrosLocalesMovilidad\2019\POA\SEPTIEMBRE\17. CANDELARIA\[FRL17 .xlsx]LD'!#REF!</xm:f>
          </x14:formula1>
          <xm:sqref>N6:O89</xm:sqref>
        </x14:dataValidation>
        <x14:dataValidation type="list" allowBlank="1" showInputMessage="1" showErrorMessage="1">
          <x14:formula1>
            <xm:f>'\\storage_Admin\CentrosLocalesMovilidad\2019\POA\SEPTIEMBRE\17. CANDELARIA\[FRL17 .xlsx]LD'!#REF!</xm:f>
          </x14:formula1>
          <xm:sqref>K6:K89</xm:sqref>
        </x14:dataValidation>
        <x14:dataValidation type="list" allowBlank="1" showInputMessage="1" showErrorMessage="1">
          <x14:formula1>
            <xm:f>'\\storage_Admin\CentrosLocalesMovilidad\2019\POA\SEPTIEMBRE\17. CANDELARIA\[FRL17 .xlsx]LD'!#REF!</xm:f>
          </x14:formula1>
          <xm:sqref>J6:J89</xm:sqref>
        </x14:dataValidation>
        <x14:dataValidation type="list" allowBlank="1" showInputMessage="1" showErrorMessage="1">
          <x14:formula1>
            <xm:f>'\\storage_Admin\CentrosLocalesMovilidad\2019\POA\SEPTIEMBRE\17. CANDELARIA\[FRL17 .xlsx]LD'!#REF!</xm:f>
          </x14:formula1>
          <xm:sqref>V6:V89</xm:sqref>
        </x14:dataValidation>
        <x14:dataValidation type="list" allowBlank="1" showInputMessage="1" showErrorMessage="1">
          <x14:formula1>
            <xm:f>'\\storage_Admin\CentrosLocalesMovilidad\2019\POA\SEPTIEMBRE\17. CANDELARIA\[FRL17 .xlsx]LD'!#REF!</xm:f>
          </x14:formula1>
          <xm:sqref>I6:I89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H1" workbookViewId="0">
      <selection activeCell="L7" sqref="L7"/>
    </sheetView>
  </sheetViews>
  <sheetFormatPr baseColWidth="10" defaultRowHeight="15" x14ac:dyDescent="0.25"/>
  <cols>
    <col min="1" max="2" width="0" hidden="1" customWidth="1"/>
    <col min="18" max="18" width="31.5703125" customWidth="1"/>
    <col min="29" max="29" width="32.42578125" bestFit="1" customWidth="1"/>
    <col min="30" max="30" width="22.42578125" customWidth="1"/>
    <col min="31" max="31" width="11" customWidth="1"/>
    <col min="32" max="32" width="12.5703125" bestFit="1" customWidth="1"/>
  </cols>
  <sheetData>
    <row r="1" spans="1:28"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28"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28"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28"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28"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28" ht="45" x14ac:dyDescent="0.25">
      <c r="A6" s="34" t="str">
        <f>+CONCATENATE(LEFT(K6,2)," ",LEFT(L6,2))</f>
        <v>5. O.</v>
      </c>
      <c r="B6" s="34" t="str">
        <f>IF(R6&lt;&gt;"",CONCATENATE(DAY(R6),".",MONTH(R6)),"")</f>
        <v>2.7</v>
      </c>
      <c r="C6" s="1">
        <v>1</v>
      </c>
      <c r="D6" s="41">
        <v>43648</v>
      </c>
      <c r="E6" s="1" t="s">
        <v>2601</v>
      </c>
      <c r="F6" s="1" t="s">
        <v>2240</v>
      </c>
      <c r="G6" s="1" t="s">
        <v>2241</v>
      </c>
      <c r="H6" s="1">
        <v>0</v>
      </c>
      <c r="I6" s="1" t="s">
        <v>75</v>
      </c>
      <c r="J6" s="1" t="s">
        <v>521</v>
      </c>
      <c r="K6" s="1" t="s">
        <v>522</v>
      </c>
      <c r="L6" s="1" t="s">
        <v>692</v>
      </c>
      <c r="M6" s="1"/>
      <c r="N6" s="1" t="s">
        <v>346</v>
      </c>
      <c r="O6" s="1" t="s">
        <v>346</v>
      </c>
      <c r="P6" s="1" t="s">
        <v>2242</v>
      </c>
      <c r="Q6" s="42">
        <f>+IF(D6&lt;&gt;"",D6,"")</f>
        <v>43648</v>
      </c>
      <c r="R6" s="41">
        <v>43648</v>
      </c>
      <c r="S6" s="41">
        <v>43648</v>
      </c>
      <c r="T6" s="43">
        <f t="shared" ref="T6:T65" si="0">IF(Q6&lt;&gt;"",_xlfn.DAYS(R6,Q6),"")</f>
        <v>0</v>
      </c>
      <c r="U6" s="44">
        <f>IF(Q6&lt;&gt;"",_xlfn.DAYS(S6,Q6),"")</f>
        <v>0</v>
      </c>
      <c r="V6" s="45" t="s">
        <v>97</v>
      </c>
      <c r="W6" s="1" t="s">
        <v>2243</v>
      </c>
      <c r="X6" s="1" t="s">
        <v>343</v>
      </c>
      <c r="Y6" s="1" t="s">
        <v>2244</v>
      </c>
      <c r="Z6" s="1"/>
      <c r="AA6" s="1" t="s">
        <v>343</v>
      </c>
      <c r="AB6" s="1" t="s">
        <v>2602</v>
      </c>
    </row>
    <row r="7" spans="1:28" ht="236.25" x14ac:dyDescent="0.25">
      <c r="A7" s="34" t="str">
        <f t="shared" ref="A7:A70" si="1">+CONCATENATE(LEFT(K7,2)," ",LEFT(L7,2))</f>
        <v>4. G.</v>
      </c>
      <c r="B7" s="34" t="str">
        <f t="shared" ref="B7:B70" si="2">IF(R7&lt;&gt;"",CONCATENATE(DAY(R7),".",MONTH(R7)),"")</f>
        <v>2.7</v>
      </c>
      <c r="C7" s="1">
        <v>2</v>
      </c>
      <c r="D7" s="41">
        <v>43648</v>
      </c>
      <c r="E7" s="1" t="s">
        <v>2143</v>
      </c>
      <c r="F7" s="1" t="s">
        <v>2240</v>
      </c>
      <c r="G7" s="1" t="s">
        <v>2241</v>
      </c>
      <c r="H7" s="1" t="s">
        <v>343</v>
      </c>
      <c r="I7" s="1" t="s">
        <v>75</v>
      </c>
      <c r="J7" s="1" t="s">
        <v>344</v>
      </c>
      <c r="K7" s="1" t="s">
        <v>345</v>
      </c>
      <c r="L7" s="1" t="s">
        <v>111</v>
      </c>
      <c r="M7" s="1"/>
      <c r="N7" s="1" t="s">
        <v>346</v>
      </c>
      <c r="O7" s="1" t="s">
        <v>346</v>
      </c>
      <c r="P7" s="1" t="s">
        <v>2242</v>
      </c>
      <c r="Q7" s="42">
        <f t="shared" ref="Q7:Q65" si="3">+IF(D7&lt;&gt;"",D7,"")</f>
        <v>43648</v>
      </c>
      <c r="R7" s="41">
        <v>43648</v>
      </c>
      <c r="S7" s="41">
        <v>43648</v>
      </c>
      <c r="T7" s="43">
        <f t="shared" si="0"/>
        <v>0</v>
      </c>
      <c r="U7" s="44">
        <f t="shared" ref="U7:U65" si="4">IF(Q7&lt;&gt;"",_xlfn.DAYS(S7,Q7),"")</f>
        <v>0</v>
      </c>
      <c r="V7" s="45" t="s">
        <v>97</v>
      </c>
      <c r="W7" s="1" t="s">
        <v>2243</v>
      </c>
      <c r="X7" s="1" t="s">
        <v>2245</v>
      </c>
      <c r="Y7" s="1" t="s">
        <v>2246</v>
      </c>
      <c r="Z7" s="1" t="s">
        <v>353</v>
      </c>
      <c r="AA7" s="1" t="s">
        <v>2247</v>
      </c>
      <c r="AB7" s="1" t="s">
        <v>2602</v>
      </c>
    </row>
    <row r="8" spans="1:28" ht="135" x14ac:dyDescent="0.25">
      <c r="A8" s="34" t="str">
        <f t="shared" si="1"/>
        <v>4. G.</v>
      </c>
      <c r="B8" s="34" t="str">
        <f t="shared" si="2"/>
        <v>2.7</v>
      </c>
      <c r="C8" s="1">
        <v>3</v>
      </c>
      <c r="D8" s="41">
        <v>43648</v>
      </c>
      <c r="E8" s="1" t="s">
        <v>2601</v>
      </c>
      <c r="F8" s="1" t="s">
        <v>2240</v>
      </c>
      <c r="G8" s="1" t="s">
        <v>2241</v>
      </c>
      <c r="H8" s="1" t="s">
        <v>343</v>
      </c>
      <c r="I8" s="1" t="s">
        <v>75</v>
      </c>
      <c r="J8" s="1" t="s">
        <v>344</v>
      </c>
      <c r="K8" s="1" t="s">
        <v>345</v>
      </c>
      <c r="L8" s="1" t="s">
        <v>111</v>
      </c>
      <c r="M8" s="1"/>
      <c r="N8" s="1" t="s">
        <v>346</v>
      </c>
      <c r="O8" s="1" t="s">
        <v>346</v>
      </c>
      <c r="P8" s="1" t="s">
        <v>2242</v>
      </c>
      <c r="Q8" s="42">
        <f t="shared" si="3"/>
        <v>43648</v>
      </c>
      <c r="R8" s="41">
        <v>43648</v>
      </c>
      <c r="S8" s="41">
        <v>43648</v>
      </c>
      <c r="T8" s="43">
        <f t="shared" si="0"/>
        <v>0</v>
      </c>
      <c r="U8" s="44">
        <f t="shared" si="4"/>
        <v>0</v>
      </c>
      <c r="V8" s="45" t="s">
        <v>97</v>
      </c>
      <c r="W8" s="1" t="s">
        <v>2243</v>
      </c>
      <c r="X8" s="1" t="s">
        <v>2245</v>
      </c>
      <c r="Y8" s="1" t="s">
        <v>2248</v>
      </c>
      <c r="Z8" s="1" t="s">
        <v>414</v>
      </c>
      <c r="AA8" s="1" t="s">
        <v>2249</v>
      </c>
      <c r="AB8" s="1" t="s">
        <v>2603</v>
      </c>
    </row>
    <row r="9" spans="1:28" ht="56.25" x14ac:dyDescent="0.25">
      <c r="A9" s="34" t="str">
        <f t="shared" si="1"/>
        <v>6. M.</v>
      </c>
      <c r="B9" s="34" t="str">
        <f t="shared" si="2"/>
        <v>2.7</v>
      </c>
      <c r="C9" s="1">
        <v>4</v>
      </c>
      <c r="D9" s="41">
        <v>43648</v>
      </c>
      <c r="E9" s="1" t="s">
        <v>2601</v>
      </c>
      <c r="F9" s="1" t="s">
        <v>2240</v>
      </c>
      <c r="G9" s="1" t="s">
        <v>2241</v>
      </c>
      <c r="H9" s="1" t="s">
        <v>2250</v>
      </c>
      <c r="I9" s="1" t="s">
        <v>75</v>
      </c>
      <c r="J9" s="1" t="s">
        <v>222</v>
      </c>
      <c r="K9" s="1" t="s">
        <v>696</v>
      </c>
      <c r="L9" s="1" t="s">
        <v>697</v>
      </c>
      <c r="M9" s="1"/>
      <c r="N9" s="1" t="s">
        <v>346</v>
      </c>
      <c r="O9" s="1" t="s">
        <v>346</v>
      </c>
      <c r="P9" s="1" t="s">
        <v>2242</v>
      </c>
      <c r="Q9" s="42">
        <f t="shared" si="3"/>
        <v>43648</v>
      </c>
      <c r="R9" s="41">
        <v>43648</v>
      </c>
      <c r="S9" s="41">
        <v>43648</v>
      </c>
      <c r="T9" s="43">
        <f t="shared" si="0"/>
        <v>0</v>
      </c>
      <c r="U9" s="44">
        <f t="shared" si="4"/>
        <v>0</v>
      </c>
      <c r="V9" s="45" t="s">
        <v>97</v>
      </c>
      <c r="W9" s="1" t="s">
        <v>2243</v>
      </c>
      <c r="X9" s="1" t="s">
        <v>2251</v>
      </c>
      <c r="Y9" s="1" t="s">
        <v>2252</v>
      </c>
      <c r="Z9" s="1"/>
      <c r="AA9" s="1" t="s">
        <v>343</v>
      </c>
      <c r="AB9" s="1" t="s">
        <v>2602</v>
      </c>
    </row>
    <row r="10" spans="1:28" ht="56.25" x14ac:dyDescent="0.25">
      <c r="A10" s="34" t="str">
        <f t="shared" si="1"/>
        <v>6. l.</v>
      </c>
      <c r="B10" s="34" t="str">
        <f t="shared" si="2"/>
        <v>2.7</v>
      </c>
      <c r="C10" s="1">
        <v>5</v>
      </c>
      <c r="D10" s="41">
        <v>43648</v>
      </c>
      <c r="E10" s="1" t="s">
        <v>2601</v>
      </c>
      <c r="F10" s="1" t="s">
        <v>2240</v>
      </c>
      <c r="G10" s="1" t="s">
        <v>2241</v>
      </c>
      <c r="H10" s="1" t="s">
        <v>2250</v>
      </c>
      <c r="I10" s="1" t="s">
        <v>75</v>
      </c>
      <c r="J10" s="1" t="s">
        <v>222</v>
      </c>
      <c r="K10" s="1" t="s">
        <v>696</v>
      </c>
      <c r="L10" s="1" t="s">
        <v>943</v>
      </c>
      <c r="M10" s="1"/>
      <c r="N10" s="1" t="s">
        <v>346</v>
      </c>
      <c r="O10" s="1" t="s">
        <v>346</v>
      </c>
      <c r="P10" s="1" t="s">
        <v>2242</v>
      </c>
      <c r="Q10" s="42">
        <f t="shared" si="3"/>
        <v>43648</v>
      </c>
      <c r="R10" s="41">
        <v>43648</v>
      </c>
      <c r="S10" s="41">
        <v>43648</v>
      </c>
      <c r="T10" s="43">
        <f t="shared" si="0"/>
        <v>0</v>
      </c>
      <c r="U10" s="44">
        <f t="shared" si="4"/>
        <v>0</v>
      </c>
      <c r="V10" s="45" t="s">
        <v>97</v>
      </c>
      <c r="W10" s="1" t="s">
        <v>2243</v>
      </c>
      <c r="X10" s="1" t="s">
        <v>2251</v>
      </c>
      <c r="Y10" s="1" t="s">
        <v>2253</v>
      </c>
      <c r="Z10" s="1"/>
      <c r="AA10" s="1" t="s">
        <v>343</v>
      </c>
      <c r="AB10" s="1" t="s">
        <v>2602</v>
      </c>
    </row>
    <row r="11" spans="1:28" ht="123.75" x14ac:dyDescent="0.25">
      <c r="A11" s="34" t="str">
        <f t="shared" si="1"/>
        <v>3. G.</v>
      </c>
      <c r="B11" s="34" t="str">
        <f t="shared" si="2"/>
        <v>3.7</v>
      </c>
      <c r="C11" s="1">
        <v>6</v>
      </c>
      <c r="D11" s="41">
        <v>43649</v>
      </c>
      <c r="E11" s="1" t="s">
        <v>2601</v>
      </c>
      <c r="F11" s="1" t="s">
        <v>2240</v>
      </c>
      <c r="G11" s="1" t="s">
        <v>2241</v>
      </c>
      <c r="H11" s="1" t="s">
        <v>343</v>
      </c>
      <c r="I11" s="1" t="s">
        <v>75</v>
      </c>
      <c r="J11" s="1" t="s">
        <v>644</v>
      </c>
      <c r="K11" s="1" t="s">
        <v>809</v>
      </c>
      <c r="L11" s="1" t="s">
        <v>111</v>
      </c>
      <c r="M11" s="1"/>
      <c r="N11" s="1" t="s">
        <v>346</v>
      </c>
      <c r="O11" s="1" t="s">
        <v>346</v>
      </c>
      <c r="P11" s="1" t="s">
        <v>2242</v>
      </c>
      <c r="Q11" s="42">
        <f t="shared" si="3"/>
        <v>43649</v>
      </c>
      <c r="R11" s="41">
        <v>43649</v>
      </c>
      <c r="S11" s="41">
        <v>43649</v>
      </c>
      <c r="T11" s="43">
        <f t="shared" si="0"/>
        <v>0</v>
      </c>
      <c r="U11" s="44">
        <f t="shared" si="4"/>
        <v>0</v>
      </c>
      <c r="V11" s="45" t="s">
        <v>97</v>
      </c>
      <c r="W11" s="1" t="s">
        <v>2243</v>
      </c>
      <c r="X11" s="1" t="s">
        <v>2245</v>
      </c>
      <c r="Y11" s="1" t="s">
        <v>2254</v>
      </c>
      <c r="Z11" s="1" t="s">
        <v>353</v>
      </c>
      <c r="AA11" s="1" t="s">
        <v>730</v>
      </c>
      <c r="AB11" s="1" t="s">
        <v>2603</v>
      </c>
    </row>
    <row r="12" spans="1:28" ht="78.75" x14ac:dyDescent="0.25">
      <c r="A12" s="34" t="str">
        <f t="shared" si="1"/>
        <v>2. E.</v>
      </c>
      <c r="B12" s="34" t="str">
        <f t="shared" si="2"/>
        <v>3.7</v>
      </c>
      <c r="C12" s="1">
        <v>7</v>
      </c>
      <c r="D12" s="41">
        <v>43649</v>
      </c>
      <c r="E12" s="1" t="s">
        <v>2601</v>
      </c>
      <c r="F12" s="1" t="s">
        <v>2240</v>
      </c>
      <c r="G12" s="1" t="s">
        <v>2241</v>
      </c>
      <c r="H12" s="1">
        <v>35</v>
      </c>
      <c r="I12" s="1" t="s">
        <v>75</v>
      </c>
      <c r="J12" s="1" t="s">
        <v>76</v>
      </c>
      <c r="K12" s="1" t="s">
        <v>77</v>
      </c>
      <c r="L12" s="1" t="s">
        <v>106</v>
      </c>
      <c r="M12" s="1"/>
      <c r="N12" s="1" t="s">
        <v>346</v>
      </c>
      <c r="O12" s="1" t="s">
        <v>346</v>
      </c>
      <c r="P12" s="1" t="s">
        <v>2242</v>
      </c>
      <c r="Q12" s="42">
        <f t="shared" si="3"/>
        <v>43649</v>
      </c>
      <c r="R12" s="41">
        <v>43649</v>
      </c>
      <c r="S12" s="41">
        <v>43649</v>
      </c>
      <c r="T12" s="43">
        <f t="shared" si="0"/>
        <v>0</v>
      </c>
      <c r="U12" s="44">
        <f t="shared" si="4"/>
        <v>0</v>
      </c>
      <c r="V12" s="45" t="s">
        <v>97</v>
      </c>
      <c r="W12" s="1" t="s">
        <v>2243</v>
      </c>
      <c r="X12" s="1" t="s">
        <v>2255</v>
      </c>
      <c r="Y12" s="1" t="s">
        <v>2256</v>
      </c>
      <c r="Z12" s="1"/>
      <c r="AA12" s="1" t="s">
        <v>343</v>
      </c>
      <c r="AB12" s="1" t="s">
        <v>2602</v>
      </c>
    </row>
    <row r="13" spans="1:28" ht="112.5" x14ac:dyDescent="0.25">
      <c r="A13" s="34" t="str">
        <f t="shared" si="1"/>
        <v>2. G.</v>
      </c>
      <c r="B13" s="34" t="str">
        <f t="shared" si="2"/>
        <v>4.7</v>
      </c>
      <c r="C13" s="1">
        <v>8</v>
      </c>
      <c r="D13" s="41">
        <v>43650</v>
      </c>
      <c r="E13" s="1" t="s">
        <v>2601</v>
      </c>
      <c r="F13" s="1" t="s">
        <v>2240</v>
      </c>
      <c r="G13" s="1" t="s">
        <v>2241</v>
      </c>
      <c r="H13" s="1" t="s">
        <v>343</v>
      </c>
      <c r="I13" s="1" t="s">
        <v>75</v>
      </c>
      <c r="J13" s="1" t="s">
        <v>76</v>
      </c>
      <c r="K13" s="1" t="s">
        <v>110</v>
      </c>
      <c r="L13" s="1" t="s">
        <v>111</v>
      </c>
      <c r="M13" s="1"/>
      <c r="N13" s="1" t="s">
        <v>346</v>
      </c>
      <c r="O13" s="1" t="s">
        <v>346</v>
      </c>
      <c r="P13" s="1" t="s">
        <v>2242</v>
      </c>
      <c r="Q13" s="42">
        <f t="shared" si="3"/>
        <v>43650</v>
      </c>
      <c r="R13" s="41">
        <v>43650</v>
      </c>
      <c r="S13" s="41">
        <v>43650</v>
      </c>
      <c r="T13" s="43">
        <f t="shared" si="0"/>
        <v>0</v>
      </c>
      <c r="U13" s="44">
        <f t="shared" si="4"/>
        <v>0</v>
      </c>
      <c r="V13" s="45" t="s">
        <v>97</v>
      </c>
      <c r="W13" s="1" t="s">
        <v>2243</v>
      </c>
      <c r="X13" s="1" t="s">
        <v>2245</v>
      </c>
      <c r="Y13" s="1" t="s">
        <v>2257</v>
      </c>
      <c r="Z13" s="1" t="s">
        <v>353</v>
      </c>
      <c r="AA13" s="1" t="s">
        <v>2258</v>
      </c>
      <c r="AB13" s="1" t="s">
        <v>2602</v>
      </c>
    </row>
    <row r="14" spans="1:28" ht="90" x14ac:dyDescent="0.25">
      <c r="A14" s="34" t="str">
        <f t="shared" si="1"/>
        <v>1. E.</v>
      </c>
      <c r="B14" s="34" t="str">
        <f t="shared" si="2"/>
        <v>4.7</v>
      </c>
      <c r="C14" s="1">
        <v>9</v>
      </c>
      <c r="D14" s="41">
        <v>43650</v>
      </c>
      <c r="E14" s="1" t="s">
        <v>2601</v>
      </c>
      <c r="F14" s="1" t="s">
        <v>2240</v>
      </c>
      <c r="G14" s="1" t="s">
        <v>2241</v>
      </c>
      <c r="H14" s="1">
        <v>8</v>
      </c>
      <c r="I14" s="1" t="s">
        <v>75</v>
      </c>
      <c r="J14" s="1" t="s">
        <v>104</v>
      </c>
      <c r="K14" s="1" t="s">
        <v>105</v>
      </c>
      <c r="L14" s="1" t="s">
        <v>106</v>
      </c>
      <c r="M14" s="1"/>
      <c r="N14" s="1" t="s">
        <v>346</v>
      </c>
      <c r="O14" s="1" t="s">
        <v>346</v>
      </c>
      <c r="P14" s="1" t="s">
        <v>2242</v>
      </c>
      <c r="Q14" s="42">
        <f t="shared" si="3"/>
        <v>43650</v>
      </c>
      <c r="R14" s="41">
        <v>43650</v>
      </c>
      <c r="S14" s="41">
        <v>43650</v>
      </c>
      <c r="T14" s="43">
        <f t="shared" si="0"/>
        <v>0</v>
      </c>
      <c r="U14" s="44">
        <f t="shared" si="4"/>
        <v>0</v>
      </c>
      <c r="V14" s="45" t="s">
        <v>97</v>
      </c>
      <c r="W14" s="1" t="s">
        <v>2259</v>
      </c>
      <c r="X14" s="1" t="s">
        <v>2245</v>
      </c>
      <c r="Y14" s="1" t="s">
        <v>2260</v>
      </c>
      <c r="Z14" s="1"/>
      <c r="AA14" s="1" t="s">
        <v>343</v>
      </c>
      <c r="AB14" s="1" t="s">
        <v>2602</v>
      </c>
    </row>
    <row r="15" spans="1:28" ht="168.75" x14ac:dyDescent="0.25">
      <c r="A15" s="34" t="str">
        <f t="shared" si="1"/>
        <v>5. F.</v>
      </c>
      <c r="B15" s="34" t="str">
        <f t="shared" si="2"/>
        <v>18.7</v>
      </c>
      <c r="C15" s="1">
        <v>10</v>
      </c>
      <c r="D15" s="41">
        <v>43650</v>
      </c>
      <c r="E15" s="1" t="s">
        <v>2261</v>
      </c>
      <c r="F15" s="1" t="s">
        <v>2262</v>
      </c>
      <c r="G15" s="1" t="s">
        <v>2263</v>
      </c>
      <c r="H15" s="1">
        <v>9</v>
      </c>
      <c r="I15" s="1" t="s">
        <v>75</v>
      </c>
      <c r="J15" s="1" t="s">
        <v>521</v>
      </c>
      <c r="K15" s="1" t="s">
        <v>691</v>
      </c>
      <c r="L15" s="1" t="s">
        <v>78</v>
      </c>
      <c r="M15" s="1" t="s">
        <v>2370</v>
      </c>
      <c r="N15" s="1" t="s">
        <v>95</v>
      </c>
      <c r="O15" s="1" t="s">
        <v>95</v>
      </c>
      <c r="P15" s="1" t="s">
        <v>2264</v>
      </c>
      <c r="Q15" s="42">
        <f t="shared" si="3"/>
        <v>43650</v>
      </c>
      <c r="R15" s="41">
        <v>43664</v>
      </c>
      <c r="S15" s="41">
        <v>43654</v>
      </c>
      <c r="T15" s="43">
        <f t="shared" si="0"/>
        <v>14</v>
      </c>
      <c r="U15" s="44">
        <f t="shared" si="4"/>
        <v>4</v>
      </c>
      <c r="V15" s="45" t="s">
        <v>97</v>
      </c>
      <c r="W15" s="1" t="s">
        <v>2243</v>
      </c>
      <c r="X15" s="1" t="s">
        <v>2265</v>
      </c>
      <c r="Y15" s="1" t="s">
        <v>2266</v>
      </c>
      <c r="Z15" s="1"/>
      <c r="AA15" s="1" t="s">
        <v>343</v>
      </c>
      <c r="AB15" s="1" t="s">
        <v>2602</v>
      </c>
    </row>
    <row r="16" spans="1:28" ht="67.5" x14ac:dyDescent="0.25">
      <c r="A16" s="34" t="str">
        <f t="shared" si="1"/>
        <v>6. N.</v>
      </c>
      <c r="B16" s="34" t="str">
        <f t="shared" si="2"/>
        <v>5.7</v>
      </c>
      <c r="C16" s="1">
        <v>11</v>
      </c>
      <c r="D16" s="41">
        <v>43651</v>
      </c>
      <c r="E16" s="1" t="s">
        <v>2267</v>
      </c>
      <c r="F16" s="1" t="s">
        <v>1634</v>
      </c>
      <c r="G16" s="1" t="s">
        <v>994</v>
      </c>
      <c r="H16" s="1" t="s">
        <v>2250</v>
      </c>
      <c r="I16" s="1" t="s">
        <v>75</v>
      </c>
      <c r="J16" s="1" t="s">
        <v>222</v>
      </c>
      <c r="K16" s="1" t="s">
        <v>696</v>
      </c>
      <c r="L16" s="1" t="s">
        <v>984</v>
      </c>
      <c r="M16" s="47"/>
      <c r="N16" s="1" t="s">
        <v>346</v>
      </c>
      <c r="O16" s="1" t="s">
        <v>346</v>
      </c>
      <c r="P16" s="1" t="s">
        <v>2242</v>
      </c>
      <c r="Q16" s="42">
        <f t="shared" si="3"/>
        <v>43651</v>
      </c>
      <c r="R16" s="41">
        <v>43651</v>
      </c>
      <c r="S16" s="41">
        <v>43651</v>
      </c>
      <c r="T16" s="43">
        <f t="shared" si="0"/>
        <v>0</v>
      </c>
      <c r="U16" s="44">
        <f t="shared" si="4"/>
        <v>0</v>
      </c>
      <c r="V16" s="45" t="s">
        <v>97</v>
      </c>
      <c r="W16" s="1" t="s">
        <v>2259</v>
      </c>
      <c r="X16" s="1" t="s">
        <v>2268</v>
      </c>
      <c r="Y16" s="1" t="s">
        <v>2269</v>
      </c>
      <c r="Z16" s="1"/>
      <c r="AA16" s="1" t="s">
        <v>343</v>
      </c>
      <c r="AB16" s="1" t="s">
        <v>2602</v>
      </c>
    </row>
    <row r="17" spans="1:28" ht="56.25" x14ac:dyDescent="0.25">
      <c r="A17" s="34" t="str">
        <f t="shared" si="1"/>
        <v>1. E.</v>
      </c>
      <c r="B17" s="34" t="str">
        <f t="shared" si="2"/>
        <v>5.7</v>
      </c>
      <c r="C17" s="1">
        <v>12</v>
      </c>
      <c r="D17" s="41">
        <v>43651</v>
      </c>
      <c r="E17" s="1" t="s">
        <v>2270</v>
      </c>
      <c r="F17" s="1" t="s">
        <v>2240</v>
      </c>
      <c r="G17" s="1" t="s">
        <v>2271</v>
      </c>
      <c r="H17" s="1" t="s">
        <v>2250</v>
      </c>
      <c r="I17" s="1" t="s">
        <v>75</v>
      </c>
      <c r="J17" s="1" t="s">
        <v>104</v>
      </c>
      <c r="K17" s="1" t="s">
        <v>290</v>
      </c>
      <c r="L17" s="1" t="s">
        <v>106</v>
      </c>
      <c r="M17" s="47"/>
      <c r="N17" s="1" t="s">
        <v>346</v>
      </c>
      <c r="O17" s="1" t="s">
        <v>346</v>
      </c>
      <c r="P17" s="1" t="s">
        <v>2242</v>
      </c>
      <c r="Q17" s="42">
        <f t="shared" si="3"/>
        <v>43651</v>
      </c>
      <c r="R17" s="41">
        <v>43651</v>
      </c>
      <c r="S17" s="41">
        <v>43651</v>
      </c>
      <c r="T17" s="43">
        <f t="shared" si="0"/>
        <v>0</v>
      </c>
      <c r="U17" s="44">
        <f t="shared" si="4"/>
        <v>0</v>
      </c>
      <c r="V17" s="45" t="s">
        <v>97</v>
      </c>
      <c r="W17" s="1" t="s">
        <v>2243</v>
      </c>
      <c r="X17" s="1" t="s">
        <v>708</v>
      </c>
      <c r="Y17" s="1" t="s">
        <v>2272</v>
      </c>
      <c r="Z17" s="1"/>
      <c r="AA17" s="1" t="s">
        <v>343</v>
      </c>
      <c r="AB17" s="1" t="s">
        <v>2602</v>
      </c>
    </row>
    <row r="18" spans="1:28" ht="45" x14ac:dyDescent="0.25">
      <c r="A18" s="34" t="str">
        <f t="shared" si="1"/>
        <v>6. N.</v>
      </c>
      <c r="B18" s="34" t="str">
        <f t="shared" si="2"/>
        <v>5.7</v>
      </c>
      <c r="C18" s="1">
        <v>13</v>
      </c>
      <c r="D18" s="41">
        <v>43651</v>
      </c>
      <c r="E18" s="1" t="s">
        <v>2267</v>
      </c>
      <c r="F18" s="1" t="s">
        <v>1634</v>
      </c>
      <c r="G18" s="1" t="s">
        <v>994</v>
      </c>
      <c r="H18" s="1" t="s">
        <v>2250</v>
      </c>
      <c r="I18" s="1" t="s">
        <v>75</v>
      </c>
      <c r="J18" s="1" t="s">
        <v>222</v>
      </c>
      <c r="K18" s="1" t="s">
        <v>696</v>
      </c>
      <c r="L18" s="1" t="s">
        <v>984</v>
      </c>
      <c r="M18" s="47"/>
      <c r="N18" s="1" t="s">
        <v>346</v>
      </c>
      <c r="O18" s="1" t="s">
        <v>346</v>
      </c>
      <c r="P18" s="1" t="s">
        <v>2242</v>
      </c>
      <c r="Q18" s="42">
        <f t="shared" si="3"/>
        <v>43651</v>
      </c>
      <c r="R18" s="41">
        <v>43651</v>
      </c>
      <c r="S18" s="41">
        <v>43651</v>
      </c>
      <c r="T18" s="43">
        <f t="shared" si="0"/>
        <v>0</v>
      </c>
      <c r="U18" s="44">
        <f t="shared" si="4"/>
        <v>0</v>
      </c>
      <c r="V18" s="45" t="s">
        <v>97</v>
      </c>
      <c r="W18" s="1" t="s">
        <v>2243</v>
      </c>
      <c r="X18" s="1" t="s">
        <v>2268</v>
      </c>
      <c r="Y18" s="1" t="s">
        <v>2273</v>
      </c>
      <c r="Z18" s="1"/>
      <c r="AA18" s="1" t="s">
        <v>343</v>
      </c>
      <c r="AB18" s="1" t="s">
        <v>2602</v>
      </c>
    </row>
    <row r="19" spans="1:28" ht="67.5" x14ac:dyDescent="0.25">
      <c r="A19" s="34" t="str">
        <f t="shared" si="1"/>
        <v>6. K.</v>
      </c>
      <c r="B19" s="34" t="str">
        <f t="shared" si="2"/>
        <v>5.7</v>
      </c>
      <c r="C19" s="1">
        <v>14</v>
      </c>
      <c r="D19" s="41">
        <v>43651</v>
      </c>
      <c r="E19" s="1" t="s">
        <v>2267</v>
      </c>
      <c r="F19" s="1" t="s">
        <v>1634</v>
      </c>
      <c r="G19" s="1" t="s">
        <v>994</v>
      </c>
      <c r="H19" s="1" t="s">
        <v>2250</v>
      </c>
      <c r="I19" s="1" t="s">
        <v>75</v>
      </c>
      <c r="J19" s="1" t="s">
        <v>222</v>
      </c>
      <c r="K19" s="1" t="s">
        <v>696</v>
      </c>
      <c r="L19" s="1" t="s">
        <v>752</v>
      </c>
      <c r="M19" s="47"/>
      <c r="N19" s="1" t="s">
        <v>346</v>
      </c>
      <c r="O19" s="1" t="s">
        <v>346</v>
      </c>
      <c r="P19" s="1" t="s">
        <v>2242</v>
      </c>
      <c r="Q19" s="42">
        <f t="shared" si="3"/>
        <v>43651</v>
      </c>
      <c r="R19" s="41">
        <v>43651</v>
      </c>
      <c r="S19" s="41">
        <v>43651</v>
      </c>
      <c r="T19" s="43">
        <f t="shared" si="0"/>
        <v>0</v>
      </c>
      <c r="U19" s="44">
        <f t="shared" si="4"/>
        <v>0</v>
      </c>
      <c r="V19" s="45" t="s">
        <v>97</v>
      </c>
      <c r="W19" s="1" t="s">
        <v>2243</v>
      </c>
      <c r="X19" s="1" t="s">
        <v>2274</v>
      </c>
      <c r="Y19" s="1" t="s">
        <v>2275</v>
      </c>
      <c r="Z19" s="1"/>
      <c r="AA19" s="1" t="s">
        <v>343</v>
      </c>
      <c r="AB19" s="1" t="s">
        <v>2602</v>
      </c>
    </row>
    <row r="20" spans="1:28" ht="90" x14ac:dyDescent="0.25">
      <c r="A20" s="34" t="str">
        <f t="shared" si="1"/>
        <v>1. E.</v>
      </c>
      <c r="B20" s="34" t="str">
        <f t="shared" si="2"/>
        <v>6.7</v>
      </c>
      <c r="C20" s="1">
        <v>15</v>
      </c>
      <c r="D20" s="41">
        <v>43652</v>
      </c>
      <c r="E20" s="1" t="s">
        <v>2276</v>
      </c>
      <c r="F20" s="1" t="s">
        <v>2240</v>
      </c>
      <c r="G20" s="1" t="s">
        <v>2271</v>
      </c>
      <c r="H20" s="1">
        <v>10</v>
      </c>
      <c r="I20" s="1" t="s">
        <v>75</v>
      </c>
      <c r="J20" s="1" t="s">
        <v>104</v>
      </c>
      <c r="K20" s="1" t="s">
        <v>290</v>
      </c>
      <c r="L20" s="1" t="s">
        <v>106</v>
      </c>
      <c r="M20" s="47"/>
      <c r="N20" s="1" t="s">
        <v>346</v>
      </c>
      <c r="O20" s="1" t="s">
        <v>346</v>
      </c>
      <c r="P20" s="1" t="s">
        <v>2242</v>
      </c>
      <c r="Q20" s="42">
        <f t="shared" si="3"/>
        <v>43652</v>
      </c>
      <c r="R20" s="41">
        <v>43652</v>
      </c>
      <c r="S20" s="41">
        <v>43652</v>
      </c>
      <c r="T20" s="43">
        <f t="shared" si="0"/>
        <v>0</v>
      </c>
      <c r="U20" s="44">
        <f t="shared" si="4"/>
        <v>0</v>
      </c>
      <c r="V20" s="45" t="s">
        <v>97</v>
      </c>
      <c r="W20" s="1" t="s">
        <v>2243</v>
      </c>
      <c r="X20" s="1" t="s">
        <v>2245</v>
      </c>
      <c r="Y20" s="1" t="s">
        <v>2260</v>
      </c>
      <c r="Z20" s="1"/>
      <c r="AA20" s="1" t="s">
        <v>343</v>
      </c>
      <c r="AB20" s="1" t="s">
        <v>2602</v>
      </c>
    </row>
    <row r="21" spans="1:28" ht="45" x14ac:dyDescent="0.25">
      <c r="A21" s="34" t="str">
        <f t="shared" si="1"/>
        <v>5. O.</v>
      </c>
      <c r="B21" s="34" t="str">
        <f t="shared" si="2"/>
        <v>8.7</v>
      </c>
      <c r="C21" s="1">
        <v>16</v>
      </c>
      <c r="D21" s="41">
        <v>43654</v>
      </c>
      <c r="E21" s="1" t="s">
        <v>2601</v>
      </c>
      <c r="F21" s="1" t="s">
        <v>2240</v>
      </c>
      <c r="G21" s="1" t="s">
        <v>2241</v>
      </c>
      <c r="H21" s="1">
        <v>0</v>
      </c>
      <c r="I21" s="1" t="s">
        <v>75</v>
      </c>
      <c r="J21" s="1" t="s">
        <v>521</v>
      </c>
      <c r="K21" s="1" t="s">
        <v>522</v>
      </c>
      <c r="L21" s="1" t="s">
        <v>692</v>
      </c>
      <c r="M21" s="47"/>
      <c r="N21" s="1" t="s">
        <v>346</v>
      </c>
      <c r="O21" s="1" t="s">
        <v>346</v>
      </c>
      <c r="P21" s="1" t="s">
        <v>2242</v>
      </c>
      <c r="Q21" s="42">
        <f t="shared" si="3"/>
        <v>43654</v>
      </c>
      <c r="R21" s="41">
        <v>43654</v>
      </c>
      <c r="S21" s="41">
        <v>43654</v>
      </c>
      <c r="T21" s="43">
        <f t="shared" si="0"/>
        <v>0</v>
      </c>
      <c r="U21" s="44">
        <f t="shared" si="4"/>
        <v>0</v>
      </c>
      <c r="V21" s="45" t="s">
        <v>97</v>
      </c>
      <c r="W21" s="1" t="s">
        <v>2243</v>
      </c>
      <c r="X21" s="1" t="s">
        <v>343</v>
      </c>
      <c r="Y21" s="1" t="s">
        <v>941</v>
      </c>
      <c r="Z21" s="1"/>
      <c r="AA21" s="1" t="s">
        <v>343</v>
      </c>
      <c r="AB21" s="1" t="s">
        <v>2602</v>
      </c>
    </row>
    <row r="22" spans="1:28" ht="67.5" x14ac:dyDescent="0.25">
      <c r="A22" s="34" t="str">
        <f t="shared" si="1"/>
        <v>1. E.</v>
      </c>
      <c r="B22" s="34" t="str">
        <f t="shared" si="2"/>
        <v>8.7</v>
      </c>
      <c r="C22" s="1">
        <v>17</v>
      </c>
      <c r="D22" s="41">
        <v>43654</v>
      </c>
      <c r="E22" s="1" t="s">
        <v>2601</v>
      </c>
      <c r="F22" s="1" t="s">
        <v>2240</v>
      </c>
      <c r="G22" s="1" t="s">
        <v>2241</v>
      </c>
      <c r="H22" s="1">
        <v>10</v>
      </c>
      <c r="I22" s="1" t="s">
        <v>75</v>
      </c>
      <c r="J22" s="1" t="s">
        <v>104</v>
      </c>
      <c r="K22" s="1" t="s">
        <v>290</v>
      </c>
      <c r="L22" s="1" t="s">
        <v>106</v>
      </c>
      <c r="M22" s="47"/>
      <c r="N22" s="1" t="s">
        <v>346</v>
      </c>
      <c r="O22" s="1" t="s">
        <v>346</v>
      </c>
      <c r="P22" s="1" t="s">
        <v>2242</v>
      </c>
      <c r="Q22" s="42">
        <f t="shared" si="3"/>
        <v>43654</v>
      </c>
      <c r="R22" s="41">
        <v>43654</v>
      </c>
      <c r="S22" s="41">
        <v>43654</v>
      </c>
      <c r="T22" s="43">
        <f t="shared" si="0"/>
        <v>0</v>
      </c>
      <c r="U22" s="44">
        <f t="shared" si="4"/>
        <v>0</v>
      </c>
      <c r="V22" s="45" t="s">
        <v>97</v>
      </c>
      <c r="W22" s="1" t="s">
        <v>2243</v>
      </c>
      <c r="X22" s="1" t="s">
        <v>2245</v>
      </c>
      <c r="Y22" s="1" t="s">
        <v>2277</v>
      </c>
      <c r="Z22" s="1"/>
      <c r="AA22" s="1" t="s">
        <v>343</v>
      </c>
      <c r="AB22" s="1" t="s">
        <v>2602</v>
      </c>
    </row>
    <row r="23" spans="1:28" ht="90" x14ac:dyDescent="0.25">
      <c r="A23" s="34" t="str">
        <f t="shared" si="1"/>
        <v>6. M.</v>
      </c>
      <c r="B23" s="34" t="str">
        <f t="shared" si="2"/>
        <v>8.7</v>
      </c>
      <c r="C23" s="1">
        <v>18</v>
      </c>
      <c r="D23" s="41">
        <v>43654</v>
      </c>
      <c r="E23" s="1" t="s">
        <v>2601</v>
      </c>
      <c r="F23" s="1" t="s">
        <v>2240</v>
      </c>
      <c r="G23" s="1" t="s">
        <v>2241</v>
      </c>
      <c r="H23" s="1" t="s">
        <v>2250</v>
      </c>
      <c r="I23" s="1" t="s">
        <v>75</v>
      </c>
      <c r="J23" s="1" t="s">
        <v>222</v>
      </c>
      <c r="K23" s="1" t="s">
        <v>696</v>
      </c>
      <c r="L23" s="1" t="s">
        <v>697</v>
      </c>
      <c r="M23" s="47"/>
      <c r="N23" s="1" t="s">
        <v>346</v>
      </c>
      <c r="O23" s="1" t="s">
        <v>346</v>
      </c>
      <c r="P23" s="1" t="s">
        <v>2242</v>
      </c>
      <c r="Q23" s="42">
        <f t="shared" si="3"/>
        <v>43654</v>
      </c>
      <c r="R23" s="41">
        <v>43654</v>
      </c>
      <c r="S23" s="41">
        <v>43654</v>
      </c>
      <c r="T23" s="43">
        <f t="shared" si="0"/>
        <v>0</v>
      </c>
      <c r="U23" s="44">
        <f t="shared" si="4"/>
        <v>0</v>
      </c>
      <c r="V23" s="45" t="s">
        <v>97</v>
      </c>
      <c r="W23" s="1" t="s">
        <v>2243</v>
      </c>
      <c r="X23" s="1" t="s">
        <v>2251</v>
      </c>
      <c r="Y23" s="1" t="s">
        <v>2278</v>
      </c>
      <c r="Z23" s="1"/>
      <c r="AA23" s="1" t="s">
        <v>343</v>
      </c>
      <c r="AB23" s="1" t="s">
        <v>2602</v>
      </c>
    </row>
    <row r="24" spans="1:28" ht="67.5" x14ac:dyDescent="0.25">
      <c r="A24" s="34" t="str">
        <f t="shared" si="1"/>
        <v>6. l.</v>
      </c>
      <c r="B24" s="34" t="str">
        <f t="shared" si="2"/>
        <v>8.7</v>
      </c>
      <c r="C24" s="1">
        <v>19</v>
      </c>
      <c r="D24" s="41">
        <v>43654</v>
      </c>
      <c r="E24" s="1" t="s">
        <v>2601</v>
      </c>
      <c r="F24" s="1" t="s">
        <v>2240</v>
      </c>
      <c r="G24" s="1" t="s">
        <v>2241</v>
      </c>
      <c r="H24" s="1" t="s">
        <v>2250</v>
      </c>
      <c r="I24" s="1" t="s">
        <v>75</v>
      </c>
      <c r="J24" s="1" t="s">
        <v>222</v>
      </c>
      <c r="K24" s="1" t="s">
        <v>696</v>
      </c>
      <c r="L24" s="1" t="s">
        <v>943</v>
      </c>
      <c r="M24" s="47"/>
      <c r="N24" s="1" t="s">
        <v>346</v>
      </c>
      <c r="O24" s="1" t="s">
        <v>346</v>
      </c>
      <c r="P24" s="1" t="s">
        <v>2242</v>
      </c>
      <c r="Q24" s="42">
        <f t="shared" si="3"/>
        <v>43654</v>
      </c>
      <c r="R24" s="41">
        <v>43654</v>
      </c>
      <c r="S24" s="41">
        <v>43654</v>
      </c>
      <c r="T24" s="43">
        <f t="shared" si="0"/>
        <v>0</v>
      </c>
      <c r="U24" s="44">
        <f t="shared" si="4"/>
        <v>0</v>
      </c>
      <c r="V24" s="45" t="s">
        <v>97</v>
      </c>
      <c r="W24" s="1" t="s">
        <v>2243</v>
      </c>
      <c r="X24" s="1" t="s">
        <v>944</v>
      </c>
      <c r="Y24" s="1" t="s">
        <v>2279</v>
      </c>
      <c r="Z24" s="1"/>
      <c r="AA24" s="1" t="s">
        <v>343</v>
      </c>
      <c r="AB24" s="1" t="s">
        <v>2602</v>
      </c>
    </row>
    <row r="25" spans="1:28" ht="112.5" x14ac:dyDescent="0.25">
      <c r="A25" s="34" t="str">
        <f t="shared" si="1"/>
        <v>4. E.</v>
      </c>
      <c r="B25" s="34" t="str">
        <f t="shared" si="2"/>
        <v>9.7</v>
      </c>
      <c r="C25" s="1">
        <v>20</v>
      </c>
      <c r="D25" s="41">
        <v>43655</v>
      </c>
      <c r="E25" s="1" t="s">
        <v>2280</v>
      </c>
      <c r="F25" s="1" t="s">
        <v>2281</v>
      </c>
      <c r="G25" s="1" t="s">
        <v>2282</v>
      </c>
      <c r="H25" s="1">
        <v>32</v>
      </c>
      <c r="I25" s="1" t="s">
        <v>75</v>
      </c>
      <c r="J25" s="1" t="s">
        <v>344</v>
      </c>
      <c r="K25" s="1" t="s">
        <v>345</v>
      </c>
      <c r="L25" s="1" t="s">
        <v>106</v>
      </c>
      <c r="M25" s="47"/>
      <c r="N25" s="1" t="s">
        <v>346</v>
      </c>
      <c r="O25" s="1" t="s">
        <v>346</v>
      </c>
      <c r="P25" s="1" t="s">
        <v>2242</v>
      </c>
      <c r="Q25" s="42">
        <f t="shared" si="3"/>
        <v>43655</v>
      </c>
      <c r="R25" s="41">
        <v>43655</v>
      </c>
      <c r="S25" s="41">
        <v>43655</v>
      </c>
      <c r="T25" s="43">
        <f t="shared" si="0"/>
        <v>0</v>
      </c>
      <c r="U25" s="44">
        <f t="shared" si="4"/>
        <v>0</v>
      </c>
      <c r="V25" s="45" t="s">
        <v>97</v>
      </c>
      <c r="W25" s="1" t="s">
        <v>2243</v>
      </c>
      <c r="X25" s="1" t="s">
        <v>2245</v>
      </c>
      <c r="Y25" s="1" t="s">
        <v>2283</v>
      </c>
      <c r="Z25" s="1"/>
      <c r="AA25" s="1" t="s">
        <v>343</v>
      </c>
      <c r="AB25" s="1" t="s">
        <v>2602</v>
      </c>
    </row>
    <row r="26" spans="1:28" ht="135" x14ac:dyDescent="0.25">
      <c r="A26" s="34" t="str">
        <f t="shared" si="1"/>
        <v>4. I.</v>
      </c>
      <c r="B26" s="34" t="str">
        <f t="shared" si="2"/>
        <v>23.7</v>
      </c>
      <c r="C26" s="1">
        <v>21</v>
      </c>
      <c r="D26" s="41">
        <v>43655</v>
      </c>
      <c r="E26" s="1" t="s">
        <v>2284</v>
      </c>
      <c r="F26" s="1" t="s">
        <v>2262</v>
      </c>
      <c r="G26" s="1" t="s">
        <v>2285</v>
      </c>
      <c r="H26" s="1">
        <v>0</v>
      </c>
      <c r="I26" s="1" t="s">
        <v>75</v>
      </c>
      <c r="J26" s="1" t="s">
        <v>344</v>
      </c>
      <c r="K26" s="1" t="s">
        <v>345</v>
      </c>
      <c r="L26" s="1" t="s">
        <v>309</v>
      </c>
      <c r="M26" s="1" t="s">
        <v>2371</v>
      </c>
      <c r="N26" s="1" t="s">
        <v>95</v>
      </c>
      <c r="O26" s="1" t="s">
        <v>346</v>
      </c>
      <c r="P26" s="1" t="s">
        <v>2286</v>
      </c>
      <c r="Q26" s="42">
        <f t="shared" si="3"/>
        <v>43655</v>
      </c>
      <c r="R26" s="41">
        <v>43669</v>
      </c>
      <c r="S26" s="41">
        <v>43661</v>
      </c>
      <c r="T26" s="43">
        <f t="shared" si="0"/>
        <v>14</v>
      </c>
      <c r="U26" s="44">
        <f t="shared" si="4"/>
        <v>6</v>
      </c>
      <c r="V26" s="45" t="s">
        <v>97</v>
      </c>
      <c r="W26" s="1" t="s">
        <v>2243</v>
      </c>
      <c r="X26" s="1" t="s">
        <v>2287</v>
      </c>
      <c r="Y26" s="1" t="s">
        <v>2288</v>
      </c>
      <c r="Z26" s="1"/>
      <c r="AA26" s="1" t="s">
        <v>343</v>
      </c>
      <c r="AB26" s="1" t="s">
        <v>2602</v>
      </c>
    </row>
    <row r="27" spans="1:28" ht="135" x14ac:dyDescent="0.25">
      <c r="A27" s="34" t="str">
        <f t="shared" si="1"/>
        <v>4. I.</v>
      </c>
      <c r="B27" s="34" t="str">
        <f t="shared" si="2"/>
        <v>9.7</v>
      </c>
      <c r="C27" s="1">
        <v>22</v>
      </c>
      <c r="D27" s="41">
        <v>43655</v>
      </c>
      <c r="E27" s="1" t="s">
        <v>2289</v>
      </c>
      <c r="F27" s="1" t="s">
        <v>2262</v>
      </c>
      <c r="G27" s="1" t="s">
        <v>2285</v>
      </c>
      <c r="H27" s="1">
        <v>0</v>
      </c>
      <c r="I27" s="1" t="s">
        <v>75</v>
      </c>
      <c r="J27" s="1" t="s">
        <v>344</v>
      </c>
      <c r="K27" s="1" t="s">
        <v>345</v>
      </c>
      <c r="L27" s="1" t="s">
        <v>309</v>
      </c>
      <c r="M27" s="1"/>
      <c r="N27" s="1" t="s">
        <v>346</v>
      </c>
      <c r="O27" s="1" t="s">
        <v>346</v>
      </c>
      <c r="P27" s="1" t="s">
        <v>2242</v>
      </c>
      <c r="Q27" s="42">
        <f t="shared" si="3"/>
        <v>43655</v>
      </c>
      <c r="R27" s="41">
        <v>43655</v>
      </c>
      <c r="S27" s="41">
        <v>43655</v>
      </c>
      <c r="T27" s="43">
        <f t="shared" si="0"/>
        <v>0</v>
      </c>
      <c r="U27" s="44">
        <f t="shared" si="4"/>
        <v>0</v>
      </c>
      <c r="V27" s="45" t="s">
        <v>97</v>
      </c>
      <c r="W27" s="1" t="s">
        <v>2243</v>
      </c>
      <c r="X27" s="1" t="s">
        <v>708</v>
      </c>
      <c r="Y27" s="1" t="s">
        <v>2290</v>
      </c>
      <c r="Z27" s="1"/>
      <c r="AA27" s="1" t="s">
        <v>343</v>
      </c>
      <c r="AB27" s="1" t="s">
        <v>2602</v>
      </c>
    </row>
    <row r="28" spans="1:28" ht="67.5" x14ac:dyDescent="0.25">
      <c r="A28" s="34" t="str">
        <f t="shared" si="1"/>
        <v>4. E.</v>
      </c>
      <c r="B28" s="34" t="str">
        <f t="shared" si="2"/>
        <v>10.7</v>
      </c>
      <c r="C28" s="1">
        <v>23</v>
      </c>
      <c r="D28" s="41">
        <v>43656</v>
      </c>
      <c r="E28" s="1" t="s">
        <v>2271</v>
      </c>
      <c r="F28" s="1" t="s">
        <v>2240</v>
      </c>
      <c r="G28" s="1" t="s">
        <v>2271</v>
      </c>
      <c r="H28" s="1">
        <v>279</v>
      </c>
      <c r="I28" s="1" t="s">
        <v>75</v>
      </c>
      <c r="J28" s="1" t="s">
        <v>344</v>
      </c>
      <c r="K28" s="1" t="s">
        <v>345</v>
      </c>
      <c r="L28" s="1" t="s">
        <v>106</v>
      </c>
      <c r="M28" s="1"/>
      <c r="N28" s="1" t="s">
        <v>346</v>
      </c>
      <c r="O28" s="1" t="s">
        <v>346</v>
      </c>
      <c r="P28" s="1" t="s">
        <v>2242</v>
      </c>
      <c r="Q28" s="42">
        <f t="shared" si="3"/>
        <v>43656</v>
      </c>
      <c r="R28" s="41">
        <v>43656</v>
      </c>
      <c r="S28" s="41">
        <v>43656</v>
      </c>
      <c r="T28" s="43">
        <f t="shared" si="0"/>
        <v>0</v>
      </c>
      <c r="U28" s="44">
        <f t="shared" si="4"/>
        <v>0</v>
      </c>
      <c r="V28" s="45" t="s">
        <v>97</v>
      </c>
      <c r="W28" s="1" t="s">
        <v>2243</v>
      </c>
      <c r="X28" s="1" t="s">
        <v>2245</v>
      </c>
      <c r="Y28" s="1" t="s">
        <v>2277</v>
      </c>
      <c r="Z28" s="1"/>
      <c r="AA28" s="1" t="s">
        <v>343</v>
      </c>
      <c r="AB28" s="1" t="s">
        <v>2602</v>
      </c>
    </row>
    <row r="29" spans="1:28" ht="146.25" x14ac:dyDescent="0.25">
      <c r="A29" s="34" t="str">
        <f t="shared" si="1"/>
        <v>5. G.</v>
      </c>
      <c r="B29" s="34" t="str">
        <f t="shared" si="2"/>
        <v>10.7</v>
      </c>
      <c r="C29" s="1">
        <v>24</v>
      </c>
      <c r="D29" s="41">
        <v>43656</v>
      </c>
      <c r="E29" s="1" t="s">
        <v>2291</v>
      </c>
      <c r="F29" s="1" t="s">
        <v>2262</v>
      </c>
      <c r="G29" s="1" t="s">
        <v>2292</v>
      </c>
      <c r="H29" s="1" t="s">
        <v>343</v>
      </c>
      <c r="I29" s="1" t="s">
        <v>75</v>
      </c>
      <c r="J29" s="1" t="s">
        <v>521</v>
      </c>
      <c r="K29" s="1" t="s">
        <v>691</v>
      </c>
      <c r="L29" s="1" t="s">
        <v>111</v>
      </c>
      <c r="M29" s="1"/>
      <c r="N29" s="1" t="s">
        <v>346</v>
      </c>
      <c r="O29" s="1" t="s">
        <v>346</v>
      </c>
      <c r="P29" s="1" t="s">
        <v>2242</v>
      </c>
      <c r="Q29" s="42">
        <f t="shared" si="3"/>
        <v>43656</v>
      </c>
      <c r="R29" s="41">
        <v>43656</v>
      </c>
      <c r="S29" s="41">
        <v>43656</v>
      </c>
      <c r="T29" s="43">
        <f t="shared" si="0"/>
        <v>0</v>
      </c>
      <c r="U29" s="44">
        <f t="shared" si="4"/>
        <v>0</v>
      </c>
      <c r="V29" s="45" t="s">
        <v>97</v>
      </c>
      <c r="W29" s="1" t="s">
        <v>2243</v>
      </c>
      <c r="X29" s="1" t="s">
        <v>708</v>
      </c>
      <c r="Y29" s="1" t="s">
        <v>2293</v>
      </c>
      <c r="Z29" s="1" t="s">
        <v>353</v>
      </c>
      <c r="AA29" s="1" t="s">
        <v>2294</v>
      </c>
      <c r="AB29" s="1" t="s">
        <v>2602</v>
      </c>
    </row>
    <row r="30" spans="1:28" ht="101.25" x14ac:dyDescent="0.25">
      <c r="A30" s="34" t="str">
        <f t="shared" si="1"/>
        <v>4. E.</v>
      </c>
      <c r="B30" s="34" t="str">
        <f t="shared" si="2"/>
        <v>11.7</v>
      </c>
      <c r="C30" s="1">
        <v>25</v>
      </c>
      <c r="D30" s="41">
        <v>43657</v>
      </c>
      <c r="E30" s="1" t="s">
        <v>2295</v>
      </c>
      <c r="F30" s="1" t="s">
        <v>2240</v>
      </c>
      <c r="G30" s="1" t="s">
        <v>2271</v>
      </c>
      <c r="H30" s="1" t="s">
        <v>343</v>
      </c>
      <c r="I30" s="1" t="s">
        <v>75</v>
      </c>
      <c r="J30" s="1" t="s">
        <v>344</v>
      </c>
      <c r="K30" s="1" t="s">
        <v>345</v>
      </c>
      <c r="L30" s="1" t="s">
        <v>106</v>
      </c>
      <c r="M30" s="1"/>
      <c r="N30" s="1" t="s">
        <v>346</v>
      </c>
      <c r="O30" s="1" t="s">
        <v>346</v>
      </c>
      <c r="P30" s="1" t="s">
        <v>2242</v>
      </c>
      <c r="Q30" s="42">
        <f t="shared" si="3"/>
        <v>43657</v>
      </c>
      <c r="R30" s="41">
        <v>43657</v>
      </c>
      <c r="S30" s="41">
        <v>43657</v>
      </c>
      <c r="T30" s="43">
        <f t="shared" si="0"/>
        <v>0</v>
      </c>
      <c r="U30" s="44">
        <f t="shared" si="4"/>
        <v>0</v>
      </c>
      <c r="V30" s="45" t="s">
        <v>97</v>
      </c>
      <c r="W30" s="1" t="s">
        <v>2243</v>
      </c>
      <c r="X30" s="1" t="s">
        <v>2245</v>
      </c>
      <c r="Y30" s="1" t="s">
        <v>2296</v>
      </c>
      <c r="Z30" s="1"/>
      <c r="AA30" s="1" t="s">
        <v>343</v>
      </c>
      <c r="AB30" s="1" t="s">
        <v>2602</v>
      </c>
    </row>
    <row r="31" spans="1:28" ht="258.75" x14ac:dyDescent="0.25">
      <c r="A31" s="34" t="str">
        <f t="shared" si="1"/>
        <v>5. F.</v>
      </c>
      <c r="B31" s="34" t="str">
        <f t="shared" si="2"/>
        <v>25.7</v>
      </c>
      <c r="C31" s="1">
        <v>26</v>
      </c>
      <c r="D31" s="41">
        <v>43657</v>
      </c>
      <c r="E31" s="1" t="s">
        <v>2297</v>
      </c>
      <c r="F31" s="1" t="s">
        <v>2262</v>
      </c>
      <c r="G31" s="1" t="s">
        <v>2297</v>
      </c>
      <c r="H31" s="1">
        <v>5</v>
      </c>
      <c r="I31" s="1" t="s">
        <v>75</v>
      </c>
      <c r="J31" s="1" t="s">
        <v>521</v>
      </c>
      <c r="K31" s="1" t="s">
        <v>522</v>
      </c>
      <c r="L31" s="1" t="s">
        <v>78</v>
      </c>
      <c r="M31" s="1" t="s">
        <v>2371</v>
      </c>
      <c r="N31" s="1" t="s">
        <v>95</v>
      </c>
      <c r="O31" s="1" t="s">
        <v>95</v>
      </c>
      <c r="P31" s="1" t="s">
        <v>2298</v>
      </c>
      <c r="Q31" s="42">
        <f t="shared" si="3"/>
        <v>43657</v>
      </c>
      <c r="R31" s="41">
        <v>43671</v>
      </c>
      <c r="S31" s="41">
        <v>43661</v>
      </c>
      <c r="T31" s="43">
        <f t="shared" si="0"/>
        <v>14</v>
      </c>
      <c r="U31" s="44">
        <f t="shared" si="4"/>
        <v>4</v>
      </c>
      <c r="V31" s="45" t="s">
        <v>97</v>
      </c>
      <c r="W31" s="1" t="s">
        <v>2243</v>
      </c>
      <c r="X31" s="1" t="s">
        <v>2245</v>
      </c>
      <c r="Y31" s="1" t="s">
        <v>2299</v>
      </c>
      <c r="Z31" s="1"/>
      <c r="AA31" s="1" t="s">
        <v>343</v>
      </c>
      <c r="AB31" s="1" t="s">
        <v>2602</v>
      </c>
    </row>
    <row r="32" spans="1:28" ht="101.25" x14ac:dyDescent="0.25">
      <c r="A32" s="34" t="str">
        <f t="shared" si="1"/>
        <v>3. G.</v>
      </c>
      <c r="B32" s="34" t="str">
        <f t="shared" si="2"/>
        <v>12.7</v>
      </c>
      <c r="C32" s="1">
        <v>27</v>
      </c>
      <c r="D32" s="41">
        <v>43658</v>
      </c>
      <c r="E32" s="1" t="s">
        <v>2601</v>
      </c>
      <c r="F32" s="1" t="s">
        <v>2240</v>
      </c>
      <c r="G32" s="1" t="s">
        <v>2241</v>
      </c>
      <c r="H32" s="1" t="s">
        <v>343</v>
      </c>
      <c r="I32" s="1" t="s">
        <v>75</v>
      </c>
      <c r="J32" s="1" t="s">
        <v>644</v>
      </c>
      <c r="K32" s="1" t="s">
        <v>632</v>
      </c>
      <c r="L32" s="1" t="s">
        <v>111</v>
      </c>
      <c r="M32" s="1"/>
      <c r="N32" s="1" t="s">
        <v>346</v>
      </c>
      <c r="O32" s="1" t="s">
        <v>346</v>
      </c>
      <c r="P32" s="1" t="s">
        <v>2242</v>
      </c>
      <c r="Q32" s="42">
        <f t="shared" si="3"/>
        <v>43658</v>
      </c>
      <c r="R32" s="41">
        <v>43658</v>
      </c>
      <c r="S32" s="41">
        <v>43658</v>
      </c>
      <c r="T32" s="43">
        <f t="shared" si="0"/>
        <v>0</v>
      </c>
      <c r="U32" s="44">
        <f t="shared" si="4"/>
        <v>0</v>
      </c>
      <c r="V32" s="45" t="s">
        <v>97</v>
      </c>
      <c r="W32" s="1" t="s">
        <v>2243</v>
      </c>
      <c r="X32" s="1" t="s">
        <v>2245</v>
      </c>
      <c r="Y32" s="1" t="s">
        <v>2300</v>
      </c>
      <c r="Z32" s="1" t="s">
        <v>404</v>
      </c>
      <c r="AA32" s="1" t="s">
        <v>2604</v>
      </c>
      <c r="AB32" s="1" t="s">
        <v>2566</v>
      </c>
    </row>
    <row r="33" spans="1:28" ht="101.25" x14ac:dyDescent="0.25">
      <c r="A33" s="34" t="str">
        <f t="shared" si="1"/>
        <v>4. E.</v>
      </c>
      <c r="B33" s="34" t="str">
        <f t="shared" si="2"/>
        <v>12.7</v>
      </c>
      <c r="C33" s="1">
        <v>28</v>
      </c>
      <c r="D33" s="41">
        <v>43658</v>
      </c>
      <c r="E33" s="1" t="s">
        <v>2295</v>
      </c>
      <c r="F33" s="1" t="s">
        <v>2240</v>
      </c>
      <c r="G33" s="1" t="s">
        <v>2271</v>
      </c>
      <c r="H33" s="1" t="s">
        <v>343</v>
      </c>
      <c r="I33" s="1" t="s">
        <v>75</v>
      </c>
      <c r="J33" s="1" t="s">
        <v>344</v>
      </c>
      <c r="K33" s="1" t="s">
        <v>345</v>
      </c>
      <c r="L33" s="1" t="s">
        <v>106</v>
      </c>
      <c r="M33" s="1"/>
      <c r="N33" s="1" t="s">
        <v>346</v>
      </c>
      <c r="O33" s="1" t="s">
        <v>346</v>
      </c>
      <c r="P33" s="1" t="s">
        <v>2242</v>
      </c>
      <c r="Q33" s="42">
        <f t="shared" si="3"/>
        <v>43658</v>
      </c>
      <c r="R33" s="41">
        <v>43658</v>
      </c>
      <c r="S33" s="41">
        <v>43658</v>
      </c>
      <c r="T33" s="43">
        <f t="shared" si="0"/>
        <v>0</v>
      </c>
      <c r="U33" s="44">
        <f t="shared" si="4"/>
        <v>0</v>
      </c>
      <c r="V33" s="45" t="s">
        <v>97</v>
      </c>
      <c r="W33" s="1" t="s">
        <v>2243</v>
      </c>
      <c r="X33" s="1" t="s">
        <v>2245</v>
      </c>
      <c r="Y33" s="1" t="s">
        <v>2296</v>
      </c>
      <c r="Z33" s="1"/>
      <c r="AA33" s="1" t="s">
        <v>343</v>
      </c>
      <c r="AB33" s="1" t="s">
        <v>2602</v>
      </c>
    </row>
    <row r="34" spans="1:28" ht="101.25" x14ac:dyDescent="0.25">
      <c r="A34" s="34" t="str">
        <f t="shared" si="1"/>
        <v>4. E.</v>
      </c>
      <c r="B34" s="34" t="str">
        <f t="shared" si="2"/>
        <v>13.7</v>
      </c>
      <c r="C34" s="1">
        <v>29</v>
      </c>
      <c r="D34" s="41">
        <v>43659</v>
      </c>
      <c r="E34" s="1" t="s">
        <v>2276</v>
      </c>
      <c r="F34" s="1" t="s">
        <v>2240</v>
      </c>
      <c r="G34" s="1" t="s">
        <v>2271</v>
      </c>
      <c r="H34" s="1" t="s">
        <v>343</v>
      </c>
      <c r="I34" s="1" t="s">
        <v>75</v>
      </c>
      <c r="J34" s="1" t="s">
        <v>344</v>
      </c>
      <c r="K34" s="1" t="s">
        <v>345</v>
      </c>
      <c r="L34" s="1" t="s">
        <v>106</v>
      </c>
      <c r="M34" s="1"/>
      <c r="N34" s="1" t="s">
        <v>346</v>
      </c>
      <c r="O34" s="1" t="s">
        <v>346</v>
      </c>
      <c r="P34" s="1" t="s">
        <v>2242</v>
      </c>
      <c r="Q34" s="42">
        <f t="shared" si="3"/>
        <v>43659</v>
      </c>
      <c r="R34" s="41">
        <v>43659</v>
      </c>
      <c r="S34" s="41">
        <v>43659</v>
      </c>
      <c r="T34" s="43">
        <f t="shared" si="0"/>
        <v>0</v>
      </c>
      <c r="U34" s="44">
        <f t="shared" si="4"/>
        <v>0</v>
      </c>
      <c r="V34" s="45" t="s">
        <v>97</v>
      </c>
      <c r="W34" s="1" t="s">
        <v>2243</v>
      </c>
      <c r="X34" s="1" t="s">
        <v>2245</v>
      </c>
      <c r="Y34" s="1" t="s">
        <v>2296</v>
      </c>
      <c r="Z34" s="1"/>
      <c r="AA34" s="1" t="s">
        <v>343</v>
      </c>
      <c r="AB34" s="1" t="s">
        <v>2602</v>
      </c>
    </row>
    <row r="35" spans="1:28" ht="123.75" x14ac:dyDescent="0.25">
      <c r="A35" s="34" t="str">
        <f t="shared" si="1"/>
        <v>5. O.</v>
      </c>
      <c r="B35" s="34" t="str">
        <f t="shared" si="2"/>
        <v>29.7</v>
      </c>
      <c r="C35" s="1">
        <v>30</v>
      </c>
      <c r="D35" s="41">
        <v>43661</v>
      </c>
      <c r="E35" s="1" t="s">
        <v>2601</v>
      </c>
      <c r="F35" s="1" t="s">
        <v>2240</v>
      </c>
      <c r="G35" s="1" t="s">
        <v>2241</v>
      </c>
      <c r="H35" s="1">
        <v>1</v>
      </c>
      <c r="I35" s="1" t="s">
        <v>75</v>
      </c>
      <c r="J35" s="1" t="s">
        <v>521</v>
      </c>
      <c r="K35" s="1" t="s">
        <v>522</v>
      </c>
      <c r="L35" s="1" t="s">
        <v>692</v>
      </c>
      <c r="M35" s="1" t="s">
        <v>2371</v>
      </c>
      <c r="N35" s="1" t="s">
        <v>95</v>
      </c>
      <c r="O35" s="1" t="s">
        <v>95</v>
      </c>
      <c r="P35" s="1" t="s">
        <v>2301</v>
      </c>
      <c r="Q35" s="42">
        <f t="shared" si="3"/>
        <v>43661</v>
      </c>
      <c r="R35" s="41">
        <v>43675</v>
      </c>
      <c r="S35" s="41">
        <v>43661</v>
      </c>
      <c r="T35" s="43">
        <f t="shared" si="0"/>
        <v>14</v>
      </c>
      <c r="U35" s="44">
        <f t="shared" si="4"/>
        <v>0</v>
      </c>
      <c r="V35" s="45" t="s">
        <v>97</v>
      </c>
      <c r="W35" s="1" t="s">
        <v>2243</v>
      </c>
      <c r="X35" s="1" t="s">
        <v>2302</v>
      </c>
      <c r="Y35" s="1" t="s">
        <v>2303</v>
      </c>
      <c r="Z35" s="1"/>
      <c r="AA35" s="1" t="s">
        <v>343</v>
      </c>
      <c r="AB35" s="1" t="s">
        <v>2602</v>
      </c>
    </row>
    <row r="36" spans="1:28" ht="90" x14ac:dyDescent="0.25">
      <c r="A36" s="34" t="str">
        <f t="shared" si="1"/>
        <v>6. M.</v>
      </c>
      <c r="B36" s="34" t="str">
        <f t="shared" si="2"/>
        <v>15.7</v>
      </c>
      <c r="C36" s="1">
        <v>31</v>
      </c>
      <c r="D36" s="41">
        <v>43661</v>
      </c>
      <c r="E36" s="1" t="s">
        <v>2601</v>
      </c>
      <c r="F36" s="1" t="s">
        <v>2240</v>
      </c>
      <c r="G36" s="1" t="s">
        <v>2241</v>
      </c>
      <c r="H36" s="1" t="s">
        <v>2250</v>
      </c>
      <c r="I36" s="1" t="s">
        <v>75</v>
      </c>
      <c r="J36" s="1" t="s">
        <v>222</v>
      </c>
      <c r="K36" s="1" t="s">
        <v>696</v>
      </c>
      <c r="L36" s="1" t="s">
        <v>697</v>
      </c>
      <c r="M36" s="1"/>
      <c r="N36" s="1" t="s">
        <v>346</v>
      </c>
      <c r="O36" s="1" t="s">
        <v>346</v>
      </c>
      <c r="P36" s="1" t="s">
        <v>2242</v>
      </c>
      <c r="Q36" s="42">
        <f t="shared" si="3"/>
        <v>43661</v>
      </c>
      <c r="R36" s="41">
        <v>43661</v>
      </c>
      <c r="S36" s="41">
        <v>43661</v>
      </c>
      <c r="T36" s="43">
        <f t="shared" si="0"/>
        <v>0</v>
      </c>
      <c r="U36" s="44">
        <f t="shared" si="4"/>
        <v>0</v>
      </c>
      <c r="V36" s="45" t="s">
        <v>97</v>
      </c>
      <c r="W36" s="1" t="s">
        <v>2243</v>
      </c>
      <c r="X36" s="1" t="s">
        <v>2251</v>
      </c>
      <c r="Y36" s="1" t="s">
        <v>2278</v>
      </c>
      <c r="Z36" s="1"/>
      <c r="AA36" s="1" t="s">
        <v>343</v>
      </c>
      <c r="AB36" s="1" t="s">
        <v>2602</v>
      </c>
    </row>
    <row r="37" spans="1:28" ht="67.5" x14ac:dyDescent="0.25">
      <c r="A37" s="34" t="str">
        <f t="shared" si="1"/>
        <v>6. l.</v>
      </c>
      <c r="B37" s="34" t="str">
        <f t="shared" si="2"/>
        <v>15.7</v>
      </c>
      <c r="C37" s="1">
        <v>32</v>
      </c>
      <c r="D37" s="41">
        <v>43661</v>
      </c>
      <c r="E37" s="1" t="s">
        <v>2601</v>
      </c>
      <c r="F37" s="1" t="s">
        <v>2240</v>
      </c>
      <c r="G37" s="1" t="s">
        <v>2241</v>
      </c>
      <c r="H37" s="1" t="s">
        <v>2250</v>
      </c>
      <c r="I37" s="1" t="s">
        <v>75</v>
      </c>
      <c r="J37" s="1" t="s">
        <v>222</v>
      </c>
      <c r="K37" s="1" t="s">
        <v>696</v>
      </c>
      <c r="L37" s="1" t="s">
        <v>943</v>
      </c>
      <c r="M37" s="1"/>
      <c r="N37" s="1" t="s">
        <v>346</v>
      </c>
      <c r="O37" s="1" t="s">
        <v>346</v>
      </c>
      <c r="P37" s="1" t="s">
        <v>2242</v>
      </c>
      <c r="Q37" s="42">
        <f t="shared" si="3"/>
        <v>43661</v>
      </c>
      <c r="R37" s="41">
        <v>43661</v>
      </c>
      <c r="S37" s="41">
        <v>43661</v>
      </c>
      <c r="T37" s="43">
        <f t="shared" si="0"/>
        <v>0</v>
      </c>
      <c r="U37" s="44">
        <f t="shared" si="4"/>
        <v>0</v>
      </c>
      <c r="V37" s="45" t="s">
        <v>97</v>
      </c>
      <c r="W37" s="1" t="s">
        <v>2243</v>
      </c>
      <c r="X37" s="1" t="s">
        <v>944</v>
      </c>
      <c r="Y37" s="1" t="s">
        <v>2279</v>
      </c>
      <c r="Z37" s="1" t="s">
        <v>353</v>
      </c>
      <c r="AA37" s="1" t="s">
        <v>730</v>
      </c>
      <c r="AB37" s="1" t="s">
        <v>2603</v>
      </c>
    </row>
    <row r="38" spans="1:28" ht="78.75" x14ac:dyDescent="0.25">
      <c r="A38" s="34" t="str">
        <f t="shared" si="1"/>
        <v>4. G.</v>
      </c>
      <c r="B38" s="34" t="str">
        <f t="shared" si="2"/>
        <v>15.7</v>
      </c>
      <c r="C38" s="1">
        <v>33</v>
      </c>
      <c r="D38" s="41">
        <v>43661</v>
      </c>
      <c r="E38" s="1" t="s">
        <v>2601</v>
      </c>
      <c r="F38" s="1" t="s">
        <v>2240</v>
      </c>
      <c r="G38" s="1" t="s">
        <v>2241</v>
      </c>
      <c r="H38" s="1" t="s">
        <v>343</v>
      </c>
      <c r="I38" s="1" t="s">
        <v>75</v>
      </c>
      <c r="J38" s="1" t="s">
        <v>344</v>
      </c>
      <c r="K38" s="1" t="s">
        <v>345</v>
      </c>
      <c r="L38" s="1" t="s">
        <v>111</v>
      </c>
      <c r="M38" s="1"/>
      <c r="N38" s="1" t="s">
        <v>346</v>
      </c>
      <c r="O38" s="1" t="s">
        <v>346</v>
      </c>
      <c r="P38" s="1" t="s">
        <v>2242</v>
      </c>
      <c r="Q38" s="42">
        <f t="shared" si="3"/>
        <v>43661</v>
      </c>
      <c r="R38" s="41">
        <v>43661</v>
      </c>
      <c r="S38" s="41">
        <v>43661</v>
      </c>
      <c r="T38" s="43">
        <f t="shared" si="0"/>
        <v>0</v>
      </c>
      <c r="U38" s="44">
        <f t="shared" si="4"/>
        <v>0</v>
      </c>
      <c r="V38" s="45" t="s">
        <v>97</v>
      </c>
      <c r="W38" s="1" t="s">
        <v>2243</v>
      </c>
      <c r="X38" s="1" t="s">
        <v>2245</v>
      </c>
      <c r="Y38" s="1" t="s">
        <v>2304</v>
      </c>
      <c r="Z38" s="1" t="s">
        <v>353</v>
      </c>
      <c r="AA38" s="1" t="s">
        <v>730</v>
      </c>
      <c r="AB38" s="1" t="s">
        <v>2603</v>
      </c>
    </row>
    <row r="39" spans="1:28" ht="123.75" x14ac:dyDescent="0.25">
      <c r="A39" s="34" t="str">
        <f t="shared" si="1"/>
        <v>3. G.</v>
      </c>
      <c r="B39" s="34" t="str">
        <f t="shared" si="2"/>
        <v>16.7</v>
      </c>
      <c r="C39" s="1">
        <v>34</v>
      </c>
      <c r="D39" s="41">
        <v>43662</v>
      </c>
      <c r="E39" s="1" t="s">
        <v>2305</v>
      </c>
      <c r="F39" s="1" t="s">
        <v>2262</v>
      </c>
      <c r="G39" s="1" t="s">
        <v>2292</v>
      </c>
      <c r="H39" s="1" t="s">
        <v>343</v>
      </c>
      <c r="I39" s="1" t="s">
        <v>75</v>
      </c>
      <c r="J39" s="1" t="s">
        <v>644</v>
      </c>
      <c r="K39" s="1" t="s">
        <v>809</v>
      </c>
      <c r="L39" s="1" t="s">
        <v>111</v>
      </c>
      <c r="M39" s="47"/>
      <c r="N39" s="1" t="s">
        <v>346</v>
      </c>
      <c r="O39" s="1" t="s">
        <v>346</v>
      </c>
      <c r="P39" s="1" t="s">
        <v>2242</v>
      </c>
      <c r="Q39" s="42">
        <f t="shared" si="3"/>
        <v>43662</v>
      </c>
      <c r="R39" s="41">
        <v>43662</v>
      </c>
      <c r="S39" s="41">
        <v>43662</v>
      </c>
      <c r="T39" s="43">
        <f t="shared" si="0"/>
        <v>0</v>
      </c>
      <c r="U39" s="44">
        <f t="shared" si="4"/>
        <v>0</v>
      </c>
      <c r="V39" s="45" t="s">
        <v>97</v>
      </c>
      <c r="W39" s="1" t="s">
        <v>2243</v>
      </c>
      <c r="X39" s="1" t="s">
        <v>2245</v>
      </c>
      <c r="Y39" s="1" t="s">
        <v>2306</v>
      </c>
      <c r="Z39" s="1" t="s">
        <v>434</v>
      </c>
      <c r="AA39" s="1" t="s">
        <v>2605</v>
      </c>
      <c r="AB39" s="1" t="s">
        <v>2603</v>
      </c>
    </row>
    <row r="40" spans="1:28" ht="67.5" x14ac:dyDescent="0.25">
      <c r="A40" s="34" t="str">
        <f t="shared" si="1"/>
        <v>3. G.</v>
      </c>
      <c r="B40" s="34" t="str">
        <f t="shared" si="2"/>
        <v>16.7</v>
      </c>
      <c r="C40" s="1">
        <v>35</v>
      </c>
      <c r="D40" s="41">
        <v>43662</v>
      </c>
      <c r="E40" s="1" t="s">
        <v>2305</v>
      </c>
      <c r="F40" s="1" t="s">
        <v>2262</v>
      </c>
      <c r="G40" s="1" t="s">
        <v>2292</v>
      </c>
      <c r="H40" s="1" t="s">
        <v>343</v>
      </c>
      <c r="I40" s="1" t="s">
        <v>75</v>
      </c>
      <c r="J40" s="1" t="s">
        <v>644</v>
      </c>
      <c r="K40" s="1" t="s">
        <v>809</v>
      </c>
      <c r="L40" s="1" t="s">
        <v>111</v>
      </c>
      <c r="M40" s="47"/>
      <c r="N40" s="1" t="s">
        <v>346</v>
      </c>
      <c r="O40" s="1" t="s">
        <v>346</v>
      </c>
      <c r="P40" s="1" t="s">
        <v>2242</v>
      </c>
      <c r="Q40" s="42">
        <f t="shared" si="3"/>
        <v>43662</v>
      </c>
      <c r="R40" s="41">
        <v>43662</v>
      </c>
      <c r="S40" s="41">
        <v>43662</v>
      </c>
      <c r="T40" s="43">
        <f t="shared" si="0"/>
        <v>0</v>
      </c>
      <c r="U40" s="44">
        <f t="shared" si="4"/>
        <v>0</v>
      </c>
      <c r="V40" s="45" t="s">
        <v>97</v>
      </c>
      <c r="W40" s="1" t="s">
        <v>2243</v>
      </c>
      <c r="X40" s="1" t="s">
        <v>2245</v>
      </c>
      <c r="Y40" s="1" t="s">
        <v>2307</v>
      </c>
      <c r="Z40" s="1" t="s">
        <v>559</v>
      </c>
      <c r="AA40" s="1" t="s">
        <v>2606</v>
      </c>
      <c r="AB40" s="1" t="s">
        <v>2603</v>
      </c>
    </row>
    <row r="41" spans="1:28" ht="123.75" x14ac:dyDescent="0.25">
      <c r="A41" s="34" t="str">
        <f t="shared" si="1"/>
        <v>4. A.</v>
      </c>
      <c r="B41" s="34" t="str">
        <f t="shared" si="2"/>
        <v>16.7</v>
      </c>
      <c r="C41" s="1">
        <v>36</v>
      </c>
      <c r="D41" s="41">
        <v>43662</v>
      </c>
      <c r="E41" s="1" t="s">
        <v>2601</v>
      </c>
      <c r="F41" s="1" t="s">
        <v>2240</v>
      </c>
      <c r="G41" s="1" t="s">
        <v>2241</v>
      </c>
      <c r="H41" s="1">
        <v>6</v>
      </c>
      <c r="I41" s="1" t="s">
        <v>75</v>
      </c>
      <c r="J41" s="1" t="s">
        <v>344</v>
      </c>
      <c r="K41" s="1" t="s">
        <v>345</v>
      </c>
      <c r="L41" s="1" t="s">
        <v>230</v>
      </c>
      <c r="M41" s="47"/>
      <c r="N41" s="1" t="s">
        <v>346</v>
      </c>
      <c r="O41" s="1" t="s">
        <v>346</v>
      </c>
      <c r="P41" s="1" t="s">
        <v>2242</v>
      </c>
      <c r="Q41" s="42">
        <f t="shared" si="3"/>
        <v>43662</v>
      </c>
      <c r="R41" s="41">
        <v>43662</v>
      </c>
      <c r="S41" s="41">
        <v>43662</v>
      </c>
      <c r="T41" s="43">
        <f t="shared" si="0"/>
        <v>0</v>
      </c>
      <c r="U41" s="44">
        <f t="shared" si="4"/>
        <v>0</v>
      </c>
      <c r="V41" s="45" t="s">
        <v>97</v>
      </c>
      <c r="W41" s="1" t="s">
        <v>2243</v>
      </c>
      <c r="X41" s="1" t="s">
        <v>2245</v>
      </c>
      <c r="Y41" s="1" t="s">
        <v>2308</v>
      </c>
      <c r="Z41" s="1"/>
      <c r="AA41" s="1" t="s">
        <v>343</v>
      </c>
      <c r="AB41" s="1" t="s">
        <v>2602</v>
      </c>
    </row>
    <row r="42" spans="1:28" ht="123.75" x14ac:dyDescent="0.25">
      <c r="A42" s="34" t="str">
        <f t="shared" si="1"/>
        <v>4. G.</v>
      </c>
      <c r="B42" s="34" t="str">
        <f t="shared" si="2"/>
        <v>17.7</v>
      </c>
      <c r="C42" s="1">
        <v>37</v>
      </c>
      <c r="D42" s="41">
        <v>43663</v>
      </c>
      <c r="E42" s="1" t="s">
        <v>2601</v>
      </c>
      <c r="F42" s="1" t="s">
        <v>2240</v>
      </c>
      <c r="G42" s="1" t="s">
        <v>2241</v>
      </c>
      <c r="H42" s="1" t="s">
        <v>343</v>
      </c>
      <c r="I42" s="1" t="s">
        <v>75</v>
      </c>
      <c r="J42" s="1" t="s">
        <v>344</v>
      </c>
      <c r="K42" s="1" t="s">
        <v>345</v>
      </c>
      <c r="L42" s="1" t="s">
        <v>111</v>
      </c>
      <c r="M42" s="47"/>
      <c r="N42" s="1" t="s">
        <v>346</v>
      </c>
      <c r="O42" s="1" t="s">
        <v>346</v>
      </c>
      <c r="P42" s="1" t="s">
        <v>2242</v>
      </c>
      <c r="Q42" s="42">
        <f t="shared" si="3"/>
        <v>43663</v>
      </c>
      <c r="R42" s="41">
        <v>43663</v>
      </c>
      <c r="S42" s="41">
        <v>43663</v>
      </c>
      <c r="T42" s="43">
        <f t="shared" si="0"/>
        <v>0</v>
      </c>
      <c r="U42" s="44">
        <f t="shared" si="4"/>
        <v>0</v>
      </c>
      <c r="V42" s="45" t="s">
        <v>97</v>
      </c>
      <c r="W42" s="1" t="s">
        <v>2243</v>
      </c>
      <c r="X42" s="1" t="s">
        <v>2245</v>
      </c>
      <c r="Y42" s="1" t="s">
        <v>2309</v>
      </c>
      <c r="Z42" s="1" t="s">
        <v>593</v>
      </c>
      <c r="AA42" s="1" t="s">
        <v>2607</v>
      </c>
      <c r="AB42" s="1" t="s">
        <v>2602</v>
      </c>
    </row>
    <row r="43" spans="1:28" ht="146.25" x14ac:dyDescent="0.25">
      <c r="A43" s="34" t="str">
        <f t="shared" si="1"/>
        <v>5. I.</v>
      </c>
      <c r="B43" s="34" t="str">
        <f t="shared" si="2"/>
        <v>31.7</v>
      </c>
      <c r="C43" s="1">
        <v>38</v>
      </c>
      <c r="D43" s="41">
        <v>43663</v>
      </c>
      <c r="E43" s="1" t="s">
        <v>2310</v>
      </c>
      <c r="F43" s="1" t="s">
        <v>2281</v>
      </c>
      <c r="G43" s="1" t="s">
        <v>2311</v>
      </c>
      <c r="H43" s="1">
        <v>0</v>
      </c>
      <c r="I43" s="1" t="s">
        <v>75</v>
      </c>
      <c r="J43" s="1" t="s">
        <v>521</v>
      </c>
      <c r="K43" s="1" t="s">
        <v>691</v>
      </c>
      <c r="L43" s="1" t="s">
        <v>309</v>
      </c>
      <c r="M43" s="47" t="s">
        <v>2370</v>
      </c>
      <c r="N43" s="1" t="s">
        <v>95</v>
      </c>
      <c r="O43" s="1" t="s">
        <v>346</v>
      </c>
      <c r="P43" s="1" t="s">
        <v>2312</v>
      </c>
      <c r="Q43" s="42">
        <f t="shared" si="3"/>
        <v>43663</v>
      </c>
      <c r="R43" s="41">
        <v>43677</v>
      </c>
      <c r="S43" s="41">
        <v>43677</v>
      </c>
      <c r="T43" s="43">
        <f t="shared" si="0"/>
        <v>14</v>
      </c>
      <c r="U43" s="44">
        <f t="shared" si="4"/>
        <v>14</v>
      </c>
      <c r="V43" s="45" t="s">
        <v>97</v>
      </c>
      <c r="W43" s="1" t="s">
        <v>2243</v>
      </c>
      <c r="X43" s="1" t="s">
        <v>708</v>
      </c>
      <c r="Y43" s="1" t="s">
        <v>2313</v>
      </c>
      <c r="Z43" s="1"/>
      <c r="AA43" s="1" t="s">
        <v>343</v>
      </c>
      <c r="AB43" s="1" t="s">
        <v>2602</v>
      </c>
    </row>
    <row r="44" spans="1:28" ht="112.5" x14ac:dyDescent="0.25">
      <c r="A44" s="34" t="str">
        <f t="shared" si="1"/>
        <v>4. G.</v>
      </c>
      <c r="B44" s="34" t="str">
        <f t="shared" si="2"/>
        <v>18.7</v>
      </c>
      <c r="C44" s="1">
        <v>39</v>
      </c>
      <c r="D44" s="41">
        <v>43664</v>
      </c>
      <c r="E44" s="1" t="s">
        <v>2601</v>
      </c>
      <c r="F44" s="1" t="s">
        <v>2240</v>
      </c>
      <c r="G44" s="1" t="s">
        <v>2241</v>
      </c>
      <c r="H44" s="1" t="s">
        <v>343</v>
      </c>
      <c r="I44" s="1" t="s">
        <v>75</v>
      </c>
      <c r="J44" s="1" t="s">
        <v>344</v>
      </c>
      <c r="K44" s="1" t="s">
        <v>345</v>
      </c>
      <c r="L44" s="1" t="s">
        <v>111</v>
      </c>
      <c r="M44" s="47"/>
      <c r="N44" s="1" t="s">
        <v>346</v>
      </c>
      <c r="O44" s="1" t="s">
        <v>346</v>
      </c>
      <c r="P44" s="1" t="s">
        <v>2242</v>
      </c>
      <c r="Q44" s="42">
        <f t="shared" si="3"/>
        <v>43664</v>
      </c>
      <c r="R44" s="41">
        <v>43664</v>
      </c>
      <c r="S44" s="41">
        <v>43664</v>
      </c>
      <c r="T44" s="43">
        <f t="shared" si="0"/>
        <v>0</v>
      </c>
      <c r="U44" s="44">
        <f t="shared" si="4"/>
        <v>0</v>
      </c>
      <c r="V44" s="45" t="s">
        <v>97</v>
      </c>
      <c r="W44" s="1" t="s">
        <v>2243</v>
      </c>
      <c r="X44" s="1" t="s">
        <v>2245</v>
      </c>
      <c r="Y44" s="1" t="s">
        <v>2314</v>
      </c>
      <c r="Z44" s="1" t="s">
        <v>416</v>
      </c>
      <c r="AA44" s="1" t="s">
        <v>2608</v>
      </c>
      <c r="AB44" s="1" t="s">
        <v>2603</v>
      </c>
    </row>
    <row r="45" spans="1:28" ht="101.25" x14ac:dyDescent="0.25">
      <c r="A45" s="34" t="str">
        <f t="shared" si="1"/>
        <v>2. E.</v>
      </c>
      <c r="B45" s="34" t="str">
        <f t="shared" si="2"/>
        <v>19.7</v>
      </c>
      <c r="C45" s="1">
        <v>40</v>
      </c>
      <c r="D45" s="41">
        <v>43665</v>
      </c>
      <c r="E45" s="1" t="s">
        <v>2315</v>
      </c>
      <c r="F45" s="1" t="s">
        <v>2281</v>
      </c>
      <c r="G45" s="1" t="s">
        <v>2282</v>
      </c>
      <c r="H45" s="1">
        <v>106</v>
      </c>
      <c r="I45" s="1" t="s">
        <v>75</v>
      </c>
      <c r="J45" s="1" t="s">
        <v>76</v>
      </c>
      <c r="K45" s="1" t="s">
        <v>811</v>
      </c>
      <c r="L45" s="1" t="s">
        <v>106</v>
      </c>
      <c r="M45" s="47"/>
      <c r="N45" s="1" t="s">
        <v>346</v>
      </c>
      <c r="O45" s="1" t="s">
        <v>346</v>
      </c>
      <c r="P45" s="1" t="s">
        <v>2242</v>
      </c>
      <c r="Q45" s="42">
        <f t="shared" si="3"/>
        <v>43665</v>
      </c>
      <c r="R45" s="41">
        <v>43665</v>
      </c>
      <c r="S45" s="41">
        <v>43665</v>
      </c>
      <c r="T45" s="43">
        <f t="shared" si="0"/>
        <v>0</v>
      </c>
      <c r="U45" s="44">
        <f t="shared" si="4"/>
        <v>0</v>
      </c>
      <c r="V45" s="45" t="s">
        <v>97</v>
      </c>
      <c r="W45" s="1" t="s">
        <v>2243</v>
      </c>
      <c r="X45" s="1" t="s">
        <v>2245</v>
      </c>
      <c r="Y45" s="1" t="s">
        <v>2316</v>
      </c>
      <c r="Z45" s="1"/>
      <c r="AA45" s="1" t="s">
        <v>343</v>
      </c>
      <c r="AB45" s="1" t="s">
        <v>2602</v>
      </c>
    </row>
    <row r="46" spans="1:28" ht="78.75" x14ac:dyDescent="0.25">
      <c r="A46" s="34" t="str">
        <f t="shared" si="1"/>
        <v>5. O.</v>
      </c>
      <c r="B46" s="34" t="str">
        <f t="shared" si="2"/>
        <v>22.7</v>
      </c>
      <c r="C46" s="1">
        <v>41</v>
      </c>
      <c r="D46" s="41">
        <v>43668</v>
      </c>
      <c r="E46" s="1" t="s">
        <v>2601</v>
      </c>
      <c r="F46" s="1" t="s">
        <v>2240</v>
      </c>
      <c r="G46" s="1" t="s">
        <v>2241</v>
      </c>
      <c r="H46" s="1" t="s">
        <v>2250</v>
      </c>
      <c r="I46" s="1" t="s">
        <v>75</v>
      </c>
      <c r="J46" s="1" t="s">
        <v>521</v>
      </c>
      <c r="K46" s="1" t="s">
        <v>522</v>
      </c>
      <c r="L46" s="1" t="s">
        <v>692</v>
      </c>
      <c r="M46" s="47"/>
      <c r="N46" s="1" t="s">
        <v>346</v>
      </c>
      <c r="O46" s="1" t="s">
        <v>346</v>
      </c>
      <c r="P46" s="1" t="s">
        <v>2242</v>
      </c>
      <c r="Q46" s="42">
        <f t="shared" si="3"/>
        <v>43668</v>
      </c>
      <c r="R46" s="41">
        <v>43668</v>
      </c>
      <c r="S46" s="41">
        <v>43668</v>
      </c>
      <c r="T46" s="43">
        <f t="shared" si="0"/>
        <v>0</v>
      </c>
      <c r="U46" s="44">
        <f t="shared" si="4"/>
        <v>0</v>
      </c>
      <c r="V46" s="45" t="s">
        <v>97</v>
      </c>
      <c r="W46" s="1" t="s">
        <v>2243</v>
      </c>
      <c r="X46" s="1" t="s">
        <v>2251</v>
      </c>
      <c r="Y46" s="1" t="s">
        <v>2317</v>
      </c>
      <c r="Z46" s="1"/>
      <c r="AA46" s="1" t="s">
        <v>343</v>
      </c>
      <c r="AB46" s="1" t="s">
        <v>2602</v>
      </c>
    </row>
    <row r="47" spans="1:28" ht="56.25" x14ac:dyDescent="0.25">
      <c r="A47" s="34" t="str">
        <f t="shared" si="1"/>
        <v>6. M.</v>
      </c>
      <c r="B47" s="34" t="str">
        <f t="shared" si="2"/>
        <v>22.7</v>
      </c>
      <c r="C47" s="1">
        <v>42</v>
      </c>
      <c r="D47" s="41">
        <v>43668</v>
      </c>
      <c r="E47" s="1" t="s">
        <v>2601</v>
      </c>
      <c r="F47" s="1" t="s">
        <v>2240</v>
      </c>
      <c r="G47" s="1" t="s">
        <v>2241</v>
      </c>
      <c r="H47" s="1" t="s">
        <v>2250</v>
      </c>
      <c r="I47" s="1" t="s">
        <v>75</v>
      </c>
      <c r="J47" s="1" t="s">
        <v>222</v>
      </c>
      <c r="K47" s="1" t="s">
        <v>696</v>
      </c>
      <c r="L47" s="1" t="s">
        <v>697</v>
      </c>
      <c r="M47" s="47"/>
      <c r="N47" s="1" t="s">
        <v>346</v>
      </c>
      <c r="O47" s="1" t="s">
        <v>346</v>
      </c>
      <c r="P47" s="1" t="s">
        <v>2242</v>
      </c>
      <c r="Q47" s="42">
        <f t="shared" si="3"/>
        <v>43668</v>
      </c>
      <c r="R47" s="41">
        <v>43668</v>
      </c>
      <c r="S47" s="41">
        <v>43668</v>
      </c>
      <c r="T47" s="43">
        <f t="shared" si="0"/>
        <v>0</v>
      </c>
      <c r="U47" s="44">
        <f t="shared" si="4"/>
        <v>0</v>
      </c>
      <c r="V47" s="45" t="s">
        <v>97</v>
      </c>
      <c r="W47" s="1" t="s">
        <v>2243</v>
      </c>
      <c r="X47" s="1" t="s">
        <v>2251</v>
      </c>
      <c r="Y47" s="1" t="s">
        <v>2252</v>
      </c>
      <c r="Z47" s="1"/>
      <c r="AA47" s="1" t="s">
        <v>343</v>
      </c>
      <c r="AB47" s="1" t="s">
        <v>2602</v>
      </c>
    </row>
    <row r="48" spans="1:28" ht="56.25" x14ac:dyDescent="0.25">
      <c r="A48" s="34" t="str">
        <f t="shared" si="1"/>
        <v>6. l.</v>
      </c>
      <c r="B48" s="34" t="str">
        <f t="shared" si="2"/>
        <v>22.7</v>
      </c>
      <c r="C48" s="1">
        <v>43</v>
      </c>
      <c r="D48" s="41">
        <v>43668</v>
      </c>
      <c r="E48" s="1" t="s">
        <v>2601</v>
      </c>
      <c r="F48" s="1" t="s">
        <v>2240</v>
      </c>
      <c r="G48" s="1" t="s">
        <v>2241</v>
      </c>
      <c r="H48" s="1" t="s">
        <v>2250</v>
      </c>
      <c r="I48" s="1" t="s">
        <v>75</v>
      </c>
      <c r="J48" s="1" t="s">
        <v>222</v>
      </c>
      <c r="K48" s="1" t="s">
        <v>696</v>
      </c>
      <c r="L48" s="1" t="s">
        <v>943</v>
      </c>
      <c r="M48" s="47"/>
      <c r="N48" s="1" t="s">
        <v>346</v>
      </c>
      <c r="O48" s="1" t="s">
        <v>346</v>
      </c>
      <c r="P48" s="1" t="s">
        <v>2242</v>
      </c>
      <c r="Q48" s="42">
        <f t="shared" si="3"/>
        <v>43668</v>
      </c>
      <c r="R48" s="41">
        <v>43668</v>
      </c>
      <c r="S48" s="41">
        <v>43668</v>
      </c>
      <c r="T48" s="43">
        <f t="shared" si="0"/>
        <v>0</v>
      </c>
      <c r="U48" s="44">
        <f t="shared" si="4"/>
        <v>0</v>
      </c>
      <c r="V48" s="45" t="s">
        <v>97</v>
      </c>
      <c r="W48" s="1" t="s">
        <v>2243</v>
      </c>
      <c r="X48" s="1" t="s">
        <v>2251</v>
      </c>
      <c r="Y48" s="1" t="s">
        <v>2253</v>
      </c>
      <c r="Z48" s="1"/>
      <c r="AA48" s="1" t="s">
        <v>343</v>
      </c>
      <c r="AB48" s="1" t="s">
        <v>2602</v>
      </c>
    </row>
    <row r="49" spans="1:28" ht="191.25" x14ac:dyDescent="0.25">
      <c r="A49" s="34" t="str">
        <f t="shared" si="1"/>
        <v>2. G.</v>
      </c>
      <c r="B49" s="34" t="str">
        <f t="shared" si="2"/>
        <v>23.7</v>
      </c>
      <c r="C49" s="1">
        <v>44</v>
      </c>
      <c r="D49" s="41">
        <v>43669</v>
      </c>
      <c r="E49" s="1" t="s">
        <v>2601</v>
      </c>
      <c r="F49" s="1" t="s">
        <v>2240</v>
      </c>
      <c r="G49" s="1" t="s">
        <v>2241</v>
      </c>
      <c r="H49" s="1" t="s">
        <v>343</v>
      </c>
      <c r="I49" s="1" t="s">
        <v>75</v>
      </c>
      <c r="J49" s="1" t="s">
        <v>76</v>
      </c>
      <c r="K49" s="1" t="s">
        <v>110</v>
      </c>
      <c r="L49" s="1" t="s">
        <v>111</v>
      </c>
      <c r="M49" s="1"/>
      <c r="N49" s="1" t="s">
        <v>346</v>
      </c>
      <c r="O49" s="1" t="s">
        <v>346</v>
      </c>
      <c r="P49" s="1" t="s">
        <v>2242</v>
      </c>
      <c r="Q49" s="42">
        <f t="shared" si="3"/>
        <v>43669</v>
      </c>
      <c r="R49" s="41">
        <v>43669</v>
      </c>
      <c r="S49" s="41">
        <v>43669</v>
      </c>
      <c r="T49" s="43">
        <f t="shared" si="0"/>
        <v>0</v>
      </c>
      <c r="U49" s="44">
        <f t="shared" si="4"/>
        <v>0</v>
      </c>
      <c r="V49" s="45" t="s">
        <v>97</v>
      </c>
      <c r="W49" s="1" t="s">
        <v>2243</v>
      </c>
      <c r="X49" s="1" t="s">
        <v>2245</v>
      </c>
      <c r="Y49" s="1" t="s">
        <v>2318</v>
      </c>
      <c r="Z49" s="1" t="s">
        <v>353</v>
      </c>
      <c r="AA49" s="1" t="s">
        <v>2258</v>
      </c>
      <c r="AB49" s="1" t="s">
        <v>2602</v>
      </c>
    </row>
    <row r="50" spans="1:28" ht="45" x14ac:dyDescent="0.25">
      <c r="A50" s="34" t="str">
        <f t="shared" si="1"/>
        <v>1. E.</v>
      </c>
      <c r="B50" s="34" t="str">
        <f t="shared" si="2"/>
        <v>24.7</v>
      </c>
      <c r="C50" s="1">
        <v>45</v>
      </c>
      <c r="D50" s="41">
        <v>43670</v>
      </c>
      <c r="E50" s="1" t="s">
        <v>2601</v>
      </c>
      <c r="F50" s="1" t="s">
        <v>2240</v>
      </c>
      <c r="G50" s="1" t="s">
        <v>2241</v>
      </c>
      <c r="H50" s="1">
        <v>66</v>
      </c>
      <c r="I50" s="1" t="s">
        <v>75</v>
      </c>
      <c r="J50" s="1" t="s">
        <v>104</v>
      </c>
      <c r="K50" s="1" t="s">
        <v>105</v>
      </c>
      <c r="L50" s="1" t="s">
        <v>106</v>
      </c>
      <c r="M50" s="1"/>
      <c r="N50" s="1" t="s">
        <v>346</v>
      </c>
      <c r="O50" s="1" t="s">
        <v>346</v>
      </c>
      <c r="P50" s="1" t="s">
        <v>2242</v>
      </c>
      <c r="Q50" s="42">
        <f t="shared" si="3"/>
        <v>43670</v>
      </c>
      <c r="R50" s="41">
        <v>43670</v>
      </c>
      <c r="S50" s="41">
        <v>43670</v>
      </c>
      <c r="T50" s="43">
        <f t="shared" si="0"/>
        <v>0</v>
      </c>
      <c r="U50" s="44">
        <f t="shared" si="4"/>
        <v>0</v>
      </c>
      <c r="V50" s="45" t="s">
        <v>97</v>
      </c>
      <c r="W50" s="1" t="s">
        <v>2243</v>
      </c>
      <c r="X50" s="1" t="s">
        <v>2245</v>
      </c>
      <c r="Y50" s="1" t="s">
        <v>2319</v>
      </c>
      <c r="Z50" s="1"/>
      <c r="AA50" s="1" t="s">
        <v>343</v>
      </c>
      <c r="AB50" s="1" t="s">
        <v>2602</v>
      </c>
    </row>
    <row r="51" spans="1:28" ht="45" x14ac:dyDescent="0.25">
      <c r="A51" s="34" t="str">
        <f t="shared" si="1"/>
        <v>1. E.</v>
      </c>
      <c r="B51" s="34" t="str">
        <f t="shared" si="2"/>
        <v>24.7</v>
      </c>
      <c r="C51" s="1">
        <v>46</v>
      </c>
      <c r="D51" s="41">
        <v>43670</v>
      </c>
      <c r="E51" s="1" t="s">
        <v>2601</v>
      </c>
      <c r="F51" s="1" t="s">
        <v>2240</v>
      </c>
      <c r="G51" s="1" t="s">
        <v>2241</v>
      </c>
      <c r="H51" s="1">
        <v>59</v>
      </c>
      <c r="I51" s="1" t="s">
        <v>75</v>
      </c>
      <c r="J51" s="1" t="s">
        <v>104</v>
      </c>
      <c r="K51" s="1" t="s">
        <v>105</v>
      </c>
      <c r="L51" s="1" t="s">
        <v>106</v>
      </c>
      <c r="M51" s="1"/>
      <c r="N51" s="1" t="s">
        <v>346</v>
      </c>
      <c r="O51" s="1" t="s">
        <v>346</v>
      </c>
      <c r="P51" s="1" t="s">
        <v>2242</v>
      </c>
      <c r="Q51" s="42">
        <f t="shared" si="3"/>
        <v>43670</v>
      </c>
      <c r="R51" s="41">
        <v>43670</v>
      </c>
      <c r="S51" s="41">
        <v>43670</v>
      </c>
      <c r="T51" s="43">
        <f t="shared" si="0"/>
        <v>0</v>
      </c>
      <c r="U51" s="44">
        <f t="shared" si="4"/>
        <v>0</v>
      </c>
      <c r="V51" s="45" t="s">
        <v>97</v>
      </c>
      <c r="W51" s="1" t="s">
        <v>2243</v>
      </c>
      <c r="X51" s="1" t="s">
        <v>2245</v>
      </c>
      <c r="Y51" s="1" t="s">
        <v>2319</v>
      </c>
      <c r="Z51" s="1"/>
      <c r="AA51" s="1" t="s">
        <v>343</v>
      </c>
      <c r="AB51" s="1" t="s">
        <v>2602</v>
      </c>
    </row>
    <row r="52" spans="1:28" ht="101.25" x14ac:dyDescent="0.25">
      <c r="A52" s="34" t="str">
        <f t="shared" si="1"/>
        <v>5. G.</v>
      </c>
      <c r="B52" s="34" t="str">
        <f t="shared" si="2"/>
        <v>25.7</v>
      </c>
      <c r="C52" s="1">
        <v>47</v>
      </c>
      <c r="D52" s="41">
        <v>43671</v>
      </c>
      <c r="E52" s="1" t="s">
        <v>2601</v>
      </c>
      <c r="F52" s="1" t="s">
        <v>2240</v>
      </c>
      <c r="G52" s="1" t="s">
        <v>2241</v>
      </c>
      <c r="H52" s="1" t="s">
        <v>343</v>
      </c>
      <c r="I52" s="1" t="s">
        <v>75</v>
      </c>
      <c r="J52" s="1" t="s">
        <v>521</v>
      </c>
      <c r="K52" s="1" t="s">
        <v>691</v>
      </c>
      <c r="L52" s="1" t="s">
        <v>111</v>
      </c>
      <c r="M52" s="1"/>
      <c r="N52" s="1" t="s">
        <v>346</v>
      </c>
      <c r="O52" s="1" t="s">
        <v>346</v>
      </c>
      <c r="P52" s="1" t="s">
        <v>2242</v>
      </c>
      <c r="Q52" s="42">
        <f t="shared" si="3"/>
        <v>43671</v>
      </c>
      <c r="R52" s="41">
        <v>43671</v>
      </c>
      <c r="S52" s="41">
        <v>43671</v>
      </c>
      <c r="T52" s="43">
        <f t="shared" si="0"/>
        <v>0</v>
      </c>
      <c r="U52" s="44">
        <f t="shared" si="4"/>
        <v>0</v>
      </c>
      <c r="V52" s="45" t="s">
        <v>97</v>
      </c>
      <c r="W52" s="1" t="s">
        <v>2243</v>
      </c>
      <c r="X52" s="1" t="s">
        <v>2245</v>
      </c>
      <c r="Y52" s="1" t="s">
        <v>2320</v>
      </c>
      <c r="Z52" s="1" t="s">
        <v>593</v>
      </c>
      <c r="AA52" s="1" t="s">
        <v>2607</v>
      </c>
      <c r="AB52" s="1" t="s">
        <v>2602</v>
      </c>
    </row>
    <row r="53" spans="1:28" ht="78.75" x14ac:dyDescent="0.25">
      <c r="A53" s="34" t="str">
        <f t="shared" si="1"/>
        <v>4. N.</v>
      </c>
      <c r="B53" s="34" t="str">
        <f t="shared" si="2"/>
        <v>25.7</v>
      </c>
      <c r="C53" s="1">
        <v>48</v>
      </c>
      <c r="D53" s="41">
        <v>43671</v>
      </c>
      <c r="E53" s="1" t="s">
        <v>2321</v>
      </c>
      <c r="F53" s="1"/>
      <c r="G53" s="1" t="s">
        <v>1201</v>
      </c>
      <c r="H53" s="1" t="s">
        <v>2250</v>
      </c>
      <c r="I53" s="1" t="s">
        <v>75</v>
      </c>
      <c r="J53" s="1" t="s">
        <v>344</v>
      </c>
      <c r="K53" s="1" t="s">
        <v>345</v>
      </c>
      <c r="L53" s="1" t="s">
        <v>984</v>
      </c>
      <c r="M53" s="1"/>
      <c r="N53" s="1" t="s">
        <v>346</v>
      </c>
      <c r="O53" s="1" t="s">
        <v>346</v>
      </c>
      <c r="P53" s="1" t="s">
        <v>2242</v>
      </c>
      <c r="Q53" s="42">
        <f t="shared" si="3"/>
        <v>43671</v>
      </c>
      <c r="R53" s="41">
        <v>43671</v>
      </c>
      <c r="S53" s="41">
        <v>43671</v>
      </c>
      <c r="T53" s="43">
        <f t="shared" si="0"/>
        <v>0</v>
      </c>
      <c r="U53" s="44">
        <f t="shared" si="4"/>
        <v>0</v>
      </c>
      <c r="V53" s="45" t="s">
        <v>97</v>
      </c>
      <c r="W53" s="1" t="s">
        <v>2243</v>
      </c>
      <c r="X53" s="1" t="s">
        <v>2250</v>
      </c>
      <c r="Y53" s="1" t="s">
        <v>2322</v>
      </c>
      <c r="Z53" s="1"/>
      <c r="AA53" s="1" t="s">
        <v>343</v>
      </c>
      <c r="AB53" s="1" t="s">
        <v>2602</v>
      </c>
    </row>
    <row r="54" spans="1:28" ht="78.75" x14ac:dyDescent="0.25">
      <c r="A54" s="34" t="str">
        <f t="shared" si="1"/>
        <v>3. N.</v>
      </c>
      <c r="B54" s="34" t="str">
        <f t="shared" si="2"/>
        <v>26.7</v>
      </c>
      <c r="C54" s="1">
        <v>49</v>
      </c>
      <c r="D54" s="41">
        <v>43672</v>
      </c>
      <c r="E54" s="1" t="s">
        <v>2323</v>
      </c>
      <c r="F54" s="1" t="s">
        <v>587</v>
      </c>
      <c r="G54" s="1" t="s">
        <v>832</v>
      </c>
      <c r="H54" s="1" t="s">
        <v>2250</v>
      </c>
      <c r="I54" s="1" t="s">
        <v>75</v>
      </c>
      <c r="J54" s="1" t="s">
        <v>644</v>
      </c>
      <c r="K54" s="1" t="s">
        <v>632</v>
      </c>
      <c r="L54" s="1" t="s">
        <v>984</v>
      </c>
      <c r="M54" s="1"/>
      <c r="N54" s="1" t="s">
        <v>346</v>
      </c>
      <c r="O54" s="1" t="s">
        <v>346</v>
      </c>
      <c r="P54" s="1" t="s">
        <v>2242</v>
      </c>
      <c r="Q54" s="42">
        <f t="shared" si="3"/>
        <v>43672</v>
      </c>
      <c r="R54" s="41">
        <v>43672</v>
      </c>
      <c r="S54" s="41">
        <v>43672</v>
      </c>
      <c r="T54" s="43">
        <f t="shared" si="0"/>
        <v>0</v>
      </c>
      <c r="U54" s="44">
        <f t="shared" si="4"/>
        <v>0</v>
      </c>
      <c r="V54" s="45" t="s">
        <v>97</v>
      </c>
      <c r="W54" s="1" t="s">
        <v>2243</v>
      </c>
      <c r="X54" s="1" t="s">
        <v>2250</v>
      </c>
      <c r="Y54" s="1" t="s">
        <v>2324</v>
      </c>
      <c r="Z54" s="1" t="s">
        <v>353</v>
      </c>
      <c r="AA54" s="1" t="s">
        <v>730</v>
      </c>
      <c r="AB54" s="1" t="s">
        <v>2603</v>
      </c>
    </row>
    <row r="55" spans="1:28" ht="45" x14ac:dyDescent="0.25">
      <c r="A55" s="34" t="str">
        <f t="shared" si="1"/>
        <v>1. E.</v>
      </c>
      <c r="B55" s="34" t="str">
        <f t="shared" si="2"/>
        <v>26.7</v>
      </c>
      <c r="C55" s="1">
        <v>50</v>
      </c>
      <c r="D55" s="41">
        <v>43672</v>
      </c>
      <c r="E55" s="1" t="s">
        <v>2601</v>
      </c>
      <c r="F55" s="1" t="s">
        <v>2240</v>
      </c>
      <c r="G55" s="1" t="s">
        <v>2241</v>
      </c>
      <c r="H55" s="1">
        <v>100</v>
      </c>
      <c r="I55" s="1" t="s">
        <v>75</v>
      </c>
      <c r="J55" s="1" t="s">
        <v>104</v>
      </c>
      <c r="K55" s="1" t="s">
        <v>105</v>
      </c>
      <c r="L55" s="1" t="s">
        <v>106</v>
      </c>
      <c r="M55" s="1"/>
      <c r="N55" s="1" t="s">
        <v>346</v>
      </c>
      <c r="O55" s="1" t="s">
        <v>346</v>
      </c>
      <c r="P55" s="1" t="s">
        <v>2242</v>
      </c>
      <c r="Q55" s="42">
        <f t="shared" si="3"/>
        <v>43672</v>
      </c>
      <c r="R55" s="41">
        <v>43672</v>
      </c>
      <c r="S55" s="41">
        <v>43672</v>
      </c>
      <c r="T55" s="43">
        <f t="shared" si="0"/>
        <v>0</v>
      </c>
      <c r="U55" s="44">
        <f t="shared" si="4"/>
        <v>0</v>
      </c>
      <c r="V55" s="45" t="s">
        <v>97</v>
      </c>
      <c r="W55" s="1" t="s">
        <v>2243</v>
      </c>
      <c r="X55" s="1" t="s">
        <v>2245</v>
      </c>
      <c r="Y55" s="1" t="s">
        <v>2319</v>
      </c>
      <c r="Z55" s="1"/>
      <c r="AA55" s="1" t="s">
        <v>343</v>
      </c>
      <c r="AB55" s="1" t="s">
        <v>2602</v>
      </c>
    </row>
    <row r="56" spans="1:28" ht="78.75" x14ac:dyDescent="0.25">
      <c r="A56" s="34" t="str">
        <f t="shared" si="1"/>
        <v>5. O.</v>
      </c>
      <c r="B56" s="34" t="str">
        <f t="shared" si="2"/>
        <v>29.7</v>
      </c>
      <c r="C56" s="1">
        <v>51</v>
      </c>
      <c r="D56" s="41">
        <v>43675</v>
      </c>
      <c r="E56" s="1" t="s">
        <v>2601</v>
      </c>
      <c r="F56" s="1" t="s">
        <v>2240</v>
      </c>
      <c r="G56" s="1" t="s">
        <v>2241</v>
      </c>
      <c r="H56" s="1">
        <v>3</v>
      </c>
      <c r="I56" s="1" t="s">
        <v>75</v>
      </c>
      <c r="J56" s="1" t="s">
        <v>521</v>
      </c>
      <c r="K56" s="1" t="s">
        <v>522</v>
      </c>
      <c r="L56" s="1" t="s">
        <v>692</v>
      </c>
      <c r="M56" s="1"/>
      <c r="N56" s="1" t="s">
        <v>346</v>
      </c>
      <c r="O56" s="1" t="s">
        <v>346</v>
      </c>
      <c r="P56" s="1" t="s">
        <v>2242</v>
      </c>
      <c r="Q56" s="42">
        <f t="shared" si="3"/>
        <v>43675</v>
      </c>
      <c r="R56" s="41">
        <v>43675</v>
      </c>
      <c r="S56" s="41">
        <v>43675</v>
      </c>
      <c r="T56" s="43">
        <f t="shared" si="0"/>
        <v>0</v>
      </c>
      <c r="U56" s="44">
        <f t="shared" si="4"/>
        <v>0</v>
      </c>
      <c r="V56" s="45" t="s">
        <v>97</v>
      </c>
      <c r="W56" s="1" t="s">
        <v>2243</v>
      </c>
      <c r="X56" s="1" t="s">
        <v>2251</v>
      </c>
      <c r="Y56" s="1" t="s">
        <v>2317</v>
      </c>
      <c r="Z56" s="1"/>
      <c r="AA56" s="1" t="s">
        <v>343</v>
      </c>
      <c r="AB56" s="1" t="s">
        <v>2602</v>
      </c>
    </row>
    <row r="57" spans="1:28" ht="56.25" x14ac:dyDescent="0.25">
      <c r="A57" s="34" t="str">
        <f t="shared" si="1"/>
        <v>6. M.</v>
      </c>
      <c r="B57" s="34" t="str">
        <f t="shared" si="2"/>
        <v>29.7</v>
      </c>
      <c r="C57" s="1">
        <v>52</v>
      </c>
      <c r="D57" s="41">
        <v>43675</v>
      </c>
      <c r="E57" s="1" t="s">
        <v>2601</v>
      </c>
      <c r="F57" s="1" t="s">
        <v>2240</v>
      </c>
      <c r="G57" s="1" t="s">
        <v>2241</v>
      </c>
      <c r="H57" s="1" t="s">
        <v>2250</v>
      </c>
      <c r="I57" s="1" t="s">
        <v>75</v>
      </c>
      <c r="J57" s="1" t="s">
        <v>222</v>
      </c>
      <c r="K57" s="1" t="s">
        <v>696</v>
      </c>
      <c r="L57" s="1" t="s">
        <v>697</v>
      </c>
      <c r="M57" s="1"/>
      <c r="N57" s="1" t="s">
        <v>346</v>
      </c>
      <c r="O57" s="1" t="s">
        <v>346</v>
      </c>
      <c r="P57" s="1" t="s">
        <v>2242</v>
      </c>
      <c r="Q57" s="42">
        <f t="shared" si="3"/>
        <v>43675</v>
      </c>
      <c r="R57" s="41">
        <v>43675</v>
      </c>
      <c r="S57" s="41">
        <v>43675</v>
      </c>
      <c r="T57" s="43">
        <f t="shared" si="0"/>
        <v>0</v>
      </c>
      <c r="U57" s="44">
        <f t="shared" si="4"/>
        <v>0</v>
      </c>
      <c r="V57" s="45" t="s">
        <v>97</v>
      </c>
      <c r="W57" s="1" t="s">
        <v>2243</v>
      </c>
      <c r="X57" s="1" t="s">
        <v>2251</v>
      </c>
      <c r="Y57" s="1" t="s">
        <v>2252</v>
      </c>
      <c r="Z57" s="1"/>
      <c r="AA57" s="1" t="s">
        <v>343</v>
      </c>
      <c r="AB57" s="1" t="s">
        <v>2602</v>
      </c>
    </row>
    <row r="58" spans="1:28" ht="56.25" x14ac:dyDescent="0.25">
      <c r="A58" s="34" t="str">
        <f t="shared" si="1"/>
        <v>6. l.</v>
      </c>
      <c r="B58" s="34" t="str">
        <f t="shared" si="2"/>
        <v>29.7</v>
      </c>
      <c r="C58" s="1">
        <v>53</v>
      </c>
      <c r="D58" s="41">
        <v>43675</v>
      </c>
      <c r="E58" s="1" t="s">
        <v>2601</v>
      </c>
      <c r="F58" s="1" t="s">
        <v>2240</v>
      </c>
      <c r="G58" s="1" t="s">
        <v>2241</v>
      </c>
      <c r="H58" s="1" t="s">
        <v>2250</v>
      </c>
      <c r="I58" s="1" t="s">
        <v>75</v>
      </c>
      <c r="J58" s="1" t="s">
        <v>222</v>
      </c>
      <c r="K58" s="1" t="s">
        <v>696</v>
      </c>
      <c r="L58" s="1" t="s">
        <v>943</v>
      </c>
      <c r="M58" s="1"/>
      <c r="N58" s="1" t="s">
        <v>346</v>
      </c>
      <c r="O58" s="1" t="s">
        <v>346</v>
      </c>
      <c r="P58" s="1" t="s">
        <v>2242</v>
      </c>
      <c r="Q58" s="42">
        <f t="shared" si="3"/>
        <v>43675</v>
      </c>
      <c r="R58" s="41">
        <v>43675</v>
      </c>
      <c r="S58" s="41">
        <v>43675</v>
      </c>
      <c r="T58" s="43">
        <f t="shared" si="0"/>
        <v>0</v>
      </c>
      <c r="U58" s="44">
        <f t="shared" si="4"/>
        <v>0</v>
      </c>
      <c r="V58" s="45" t="s">
        <v>97</v>
      </c>
      <c r="W58" s="1" t="s">
        <v>2243</v>
      </c>
      <c r="X58" s="1" t="s">
        <v>2251</v>
      </c>
      <c r="Y58" s="1" t="s">
        <v>2253</v>
      </c>
      <c r="Z58" s="1"/>
      <c r="AA58" s="1" t="s">
        <v>343</v>
      </c>
      <c r="AB58" s="1" t="s">
        <v>2602</v>
      </c>
    </row>
    <row r="59" spans="1:28" ht="67.5" x14ac:dyDescent="0.25">
      <c r="A59" s="34" t="str">
        <f t="shared" si="1"/>
        <v>5. F.</v>
      </c>
      <c r="B59" s="34" t="str">
        <f t="shared" si="2"/>
        <v>29.7</v>
      </c>
      <c r="C59" s="1">
        <v>54</v>
      </c>
      <c r="D59" s="41">
        <v>43675</v>
      </c>
      <c r="E59" s="1" t="s">
        <v>2601</v>
      </c>
      <c r="F59" s="1" t="s">
        <v>2240</v>
      </c>
      <c r="G59" s="1" t="s">
        <v>2241</v>
      </c>
      <c r="H59" s="1">
        <v>4</v>
      </c>
      <c r="I59" s="1" t="s">
        <v>75</v>
      </c>
      <c r="J59" s="1" t="s">
        <v>521</v>
      </c>
      <c r="K59" s="1" t="s">
        <v>691</v>
      </c>
      <c r="L59" s="1" t="s">
        <v>78</v>
      </c>
      <c r="M59" s="1"/>
      <c r="N59" s="1" t="s">
        <v>346</v>
      </c>
      <c r="O59" s="1" t="s">
        <v>346</v>
      </c>
      <c r="P59" s="1" t="s">
        <v>2242</v>
      </c>
      <c r="Q59" s="42">
        <f t="shared" si="3"/>
        <v>43675</v>
      </c>
      <c r="R59" s="41">
        <v>43675</v>
      </c>
      <c r="S59" s="41">
        <v>43675</v>
      </c>
      <c r="T59" s="43">
        <f t="shared" si="0"/>
        <v>0</v>
      </c>
      <c r="U59" s="44">
        <f t="shared" si="4"/>
        <v>0</v>
      </c>
      <c r="V59" s="45" t="s">
        <v>97</v>
      </c>
      <c r="W59" s="1" t="s">
        <v>2243</v>
      </c>
      <c r="X59" s="1" t="s">
        <v>2245</v>
      </c>
      <c r="Y59" s="1" t="s">
        <v>2325</v>
      </c>
      <c r="Z59" s="1"/>
      <c r="AA59" s="1" t="s">
        <v>343</v>
      </c>
      <c r="AB59" s="1" t="s">
        <v>2602</v>
      </c>
    </row>
    <row r="60" spans="1:28" ht="112.5" x14ac:dyDescent="0.25">
      <c r="A60" s="34" t="str">
        <f t="shared" si="1"/>
        <v>4. I.</v>
      </c>
      <c r="B60" s="34" t="str">
        <f t="shared" si="2"/>
        <v>30.7</v>
      </c>
      <c r="C60" s="1">
        <v>55</v>
      </c>
      <c r="D60" s="41">
        <v>43676</v>
      </c>
      <c r="E60" s="1" t="s">
        <v>2326</v>
      </c>
      <c r="F60" s="1" t="s">
        <v>2281</v>
      </c>
      <c r="G60" s="1" t="s">
        <v>2327</v>
      </c>
      <c r="H60" s="1" t="s">
        <v>2250</v>
      </c>
      <c r="I60" s="1" t="s">
        <v>75</v>
      </c>
      <c r="J60" s="1" t="s">
        <v>344</v>
      </c>
      <c r="K60" s="1" t="s">
        <v>345</v>
      </c>
      <c r="L60" s="1" t="s">
        <v>309</v>
      </c>
      <c r="M60" s="1"/>
      <c r="N60" s="1" t="s">
        <v>346</v>
      </c>
      <c r="O60" s="1" t="s">
        <v>346</v>
      </c>
      <c r="P60" s="1" t="s">
        <v>2242</v>
      </c>
      <c r="Q60" s="42">
        <f t="shared" si="3"/>
        <v>43676</v>
      </c>
      <c r="R60" s="41">
        <v>43676</v>
      </c>
      <c r="S60" s="41">
        <v>43676</v>
      </c>
      <c r="T60" s="43">
        <f t="shared" si="0"/>
        <v>0</v>
      </c>
      <c r="U60" s="44">
        <f t="shared" si="4"/>
        <v>0</v>
      </c>
      <c r="V60" s="45" t="s">
        <v>97</v>
      </c>
      <c r="W60" s="1" t="s">
        <v>2243</v>
      </c>
      <c r="X60" s="1" t="s">
        <v>2245</v>
      </c>
      <c r="Y60" s="1" t="s">
        <v>2328</v>
      </c>
      <c r="Z60" s="1"/>
      <c r="AA60" s="1" t="s">
        <v>343</v>
      </c>
      <c r="AB60" s="1" t="s">
        <v>2602</v>
      </c>
    </row>
    <row r="61" spans="1:28" ht="112.5" x14ac:dyDescent="0.25">
      <c r="A61" s="34" t="str">
        <f t="shared" si="1"/>
        <v>4. I.</v>
      </c>
      <c r="B61" s="34" t="str">
        <f t="shared" si="2"/>
        <v>30.7</v>
      </c>
      <c r="C61" s="1">
        <v>56</v>
      </c>
      <c r="D61" s="41">
        <v>43676</v>
      </c>
      <c r="E61" s="1" t="s">
        <v>2329</v>
      </c>
      <c r="F61" s="1" t="s">
        <v>2330</v>
      </c>
      <c r="G61" s="1" t="s">
        <v>2331</v>
      </c>
      <c r="H61" s="1" t="s">
        <v>2250</v>
      </c>
      <c r="I61" s="1" t="s">
        <v>75</v>
      </c>
      <c r="J61" s="1" t="s">
        <v>344</v>
      </c>
      <c r="K61" s="1" t="s">
        <v>345</v>
      </c>
      <c r="L61" s="1" t="s">
        <v>309</v>
      </c>
      <c r="M61" s="1"/>
      <c r="N61" s="1" t="s">
        <v>346</v>
      </c>
      <c r="O61" s="1" t="s">
        <v>346</v>
      </c>
      <c r="P61" s="1" t="s">
        <v>2242</v>
      </c>
      <c r="Q61" s="42">
        <f t="shared" si="3"/>
        <v>43676</v>
      </c>
      <c r="R61" s="41">
        <v>43676</v>
      </c>
      <c r="S61" s="41">
        <v>43676</v>
      </c>
      <c r="T61" s="43">
        <f t="shared" si="0"/>
        <v>0</v>
      </c>
      <c r="U61" s="44">
        <f t="shared" si="4"/>
        <v>0</v>
      </c>
      <c r="V61" s="45" t="s">
        <v>97</v>
      </c>
      <c r="W61" s="1" t="s">
        <v>2243</v>
      </c>
      <c r="X61" s="1" t="s">
        <v>708</v>
      </c>
      <c r="Y61" s="1" t="s">
        <v>2328</v>
      </c>
      <c r="Z61" s="1"/>
      <c r="AA61" s="1" t="s">
        <v>343</v>
      </c>
      <c r="AB61" s="1" t="s">
        <v>2566</v>
      </c>
    </row>
    <row r="62" spans="1:28" ht="112.5" x14ac:dyDescent="0.25">
      <c r="A62" s="34" t="str">
        <f t="shared" si="1"/>
        <v>4. I.</v>
      </c>
      <c r="B62" s="34" t="str">
        <f t="shared" si="2"/>
        <v>30.7</v>
      </c>
      <c r="C62" s="1">
        <v>57</v>
      </c>
      <c r="D62" s="41">
        <v>43676</v>
      </c>
      <c r="E62" s="1" t="s">
        <v>2332</v>
      </c>
      <c r="F62" s="1" t="s">
        <v>2330</v>
      </c>
      <c r="G62" s="1" t="s">
        <v>2333</v>
      </c>
      <c r="H62" s="1" t="s">
        <v>2250</v>
      </c>
      <c r="I62" s="1" t="s">
        <v>75</v>
      </c>
      <c r="J62" s="1" t="s">
        <v>344</v>
      </c>
      <c r="K62" s="1" t="s">
        <v>345</v>
      </c>
      <c r="L62" s="1" t="s">
        <v>309</v>
      </c>
      <c r="M62" s="47"/>
      <c r="N62" s="1" t="s">
        <v>346</v>
      </c>
      <c r="O62" s="1" t="s">
        <v>346</v>
      </c>
      <c r="P62" s="1" t="s">
        <v>2242</v>
      </c>
      <c r="Q62" s="42">
        <f t="shared" si="3"/>
        <v>43676</v>
      </c>
      <c r="R62" s="41">
        <v>43676</v>
      </c>
      <c r="S62" s="41">
        <v>43676</v>
      </c>
      <c r="T62" s="43">
        <f t="shared" si="0"/>
        <v>0</v>
      </c>
      <c r="U62" s="44">
        <f t="shared" si="4"/>
        <v>0</v>
      </c>
      <c r="V62" s="45" t="s">
        <v>97</v>
      </c>
      <c r="W62" s="1" t="s">
        <v>2243</v>
      </c>
      <c r="X62" s="1" t="s">
        <v>708</v>
      </c>
      <c r="Y62" s="1" t="s">
        <v>2328</v>
      </c>
      <c r="Z62" s="1"/>
      <c r="AA62" s="1" t="s">
        <v>343</v>
      </c>
      <c r="AB62" s="1" t="s">
        <v>2566</v>
      </c>
    </row>
    <row r="63" spans="1:28" ht="168.75" x14ac:dyDescent="0.25">
      <c r="A63" s="34" t="str">
        <f t="shared" si="1"/>
        <v>5. F.</v>
      </c>
      <c r="B63" s="34" t="str">
        <f t="shared" si="2"/>
        <v>30.7</v>
      </c>
      <c r="C63" s="1">
        <v>58</v>
      </c>
      <c r="D63" s="41">
        <v>43676</v>
      </c>
      <c r="E63" s="1" t="s">
        <v>2267</v>
      </c>
      <c r="F63" s="1" t="s">
        <v>1634</v>
      </c>
      <c r="G63" s="1" t="s">
        <v>994</v>
      </c>
      <c r="H63" s="1">
        <v>2</v>
      </c>
      <c r="I63" s="1" t="s">
        <v>75</v>
      </c>
      <c r="J63" s="1" t="s">
        <v>521</v>
      </c>
      <c r="K63" s="1" t="s">
        <v>691</v>
      </c>
      <c r="L63" s="1" t="s">
        <v>78</v>
      </c>
      <c r="M63" s="47"/>
      <c r="N63" s="1" t="s">
        <v>346</v>
      </c>
      <c r="O63" s="1" t="s">
        <v>346</v>
      </c>
      <c r="P63" s="1" t="s">
        <v>2242</v>
      </c>
      <c r="Q63" s="42">
        <f t="shared" si="3"/>
        <v>43676</v>
      </c>
      <c r="R63" s="41">
        <v>43676</v>
      </c>
      <c r="S63" s="41">
        <v>43676</v>
      </c>
      <c r="T63" s="43">
        <f t="shared" si="0"/>
        <v>0</v>
      </c>
      <c r="U63" s="44">
        <f t="shared" si="4"/>
        <v>0</v>
      </c>
      <c r="V63" s="45" t="s">
        <v>97</v>
      </c>
      <c r="W63" s="1" t="s">
        <v>2243</v>
      </c>
      <c r="X63" s="1" t="s">
        <v>2245</v>
      </c>
      <c r="Y63" s="1" t="s">
        <v>2334</v>
      </c>
      <c r="Z63" s="1"/>
      <c r="AA63" s="1" t="s">
        <v>343</v>
      </c>
      <c r="AB63" s="1" t="s">
        <v>2566</v>
      </c>
    </row>
    <row r="64" spans="1:28" ht="101.25" x14ac:dyDescent="0.25">
      <c r="A64" s="34" t="str">
        <f t="shared" si="1"/>
        <v>6. M.</v>
      </c>
      <c r="B64" s="34" t="str">
        <f t="shared" si="2"/>
        <v>31.7</v>
      </c>
      <c r="C64" s="1">
        <v>59</v>
      </c>
      <c r="D64" s="41">
        <v>43677</v>
      </c>
      <c r="E64" s="1" t="s">
        <v>2601</v>
      </c>
      <c r="F64" s="1" t="s">
        <v>2240</v>
      </c>
      <c r="G64" s="1" t="s">
        <v>2241</v>
      </c>
      <c r="H64" s="1" t="s">
        <v>2250</v>
      </c>
      <c r="I64" s="1" t="s">
        <v>75</v>
      </c>
      <c r="J64" s="1" t="s">
        <v>222</v>
      </c>
      <c r="K64" s="1" t="s">
        <v>696</v>
      </c>
      <c r="L64" s="1" t="s">
        <v>697</v>
      </c>
      <c r="M64" s="47"/>
      <c r="N64" s="1" t="s">
        <v>346</v>
      </c>
      <c r="O64" s="1" t="s">
        <v>346</v>
      </c>
      <c r="P64" s="1" t="s">
        <v>2242</v>
      </c>
      <c r="Q64" s="42">
        <f t="shared" si="3"/>
        <v>43677</v>
      </c>
      <c r="R64" s="41">
        <v>43677</v>
      </c>
      <c r="S64" s="41">
        <v>43677</v>
      </c>
      <c r="T64" s="43">
        <f t="shared" si="0"/>
        <v>0</v>
      </c>
      <c r="U64" s="44">
        <f t="shared" si="4"/>
        <v>0</v>
      </c>
      <c r="V64" s="45" t="s">
        <v>97</v>
      </c>
      <c r="W64" s="1" t="s">
        <v>2243</v>
      </c>
      <c r="X64" s="1" t="s">
        <v>2251</v>
      </c>
      <c r="Y64" s="1" t="s">
        <v>2335</v>
      </c>
      <c r="Z64" s="1"/>
      <c r="AA64" s="1" t="s">
        <v>343</v>
      </c>
      <c r="AB64" s="1" t="s">
        <v>2566</v>
      </c>
    </row>
    <row r="65" spans="1:28" ht="67.5" x14ac:dyDescent="0.25">
      <c r="A65" s="34" t="str">
        <f t="shared" si="1"/>
        <v>6. K.</v>
      </c>
      <c r="B65" s="34" t="str">
        <f t="shared" si="2"/>
        <v>31.7</v>
      </c>
      <c r="C65" s="1">
        <v>60</v>
      </c>
      <c r="D65" s="41">
        <v>43677</v>
      </c>
      <c r="E65" s="1" t="s">
        <v>2601</v>
      </c>
      <c r="F65" s="1" t="s">
        <v>2240</v>
      </c>
      <c r="G65" s="1" t="s">
        <v>2241</v>
      </c>
      <c r="H65" s="1" t="s">
        <v>2250</v>
      </c>
      <c r="I65" s="1" t="s">
        <v>75</v>
      </c>
      <c r="J65" s="1" t="s">
        <v>222</v>
      </c>
      <c r="K65" s="1" t="s">
        <v>696</v>
      </c>
      <c r="L65" s="1" t="s">
        <v>752</v>
      </c>
      <c r="M65" s="47"/>
      <c r="N65" s="1" t="s">
        <v>346</v>
      </c>
      <c r="O65" s="1" t="s">
        <v>346</v>
      </c>
      <c r="P65" s="1" t="s">
        <v>2242</v>
      </c>
      <c r="Q65" s="42">
        <f t="shared" si="3"/>
        <v>43677</v>
      </c>
      <c r="R65" s="41">
        <v>43677</v>
      </c>
      <c r="S65" s="41">
        <v>43677</v>
      </c>
      <c r="T65" s="43">
        <f t="shared" si="0"/>
        <v>0</v>
      </c>
      <c r="U65" s="44">
        <f t="shared" si="4"/>
        <v>0</v>
      </c>
      <c r="V65" s="45" t="s">
        <v>97</v>
      </c>
      <c r="W65" s="1" t="s">
        <v>2243</v>
      </c>
      <c r="X65" s="1" t="s">
        <v>2336</v>
      </c>
      <c r="Y65" s="1" t="s">
        <v>2337</v>
      </c>
      <c r="Z65" s="1"/>
      <c r="AA65" s="1" t="s">
        <v>343</v>
      </c>
      <c r="AB65" s="1" t="s">
        <v>2566</v>
      </c>
    </row>
    <row r="66" spans="1:28" x14ac:dyDescent="0.25">
      <c r="A66" s="34" t="str">
        <f t="shared" si="1"/>
        <v xml:space="preserve"> </v>
      </c>
      <c r="B66" s="34" t="str">
        <f t="shared" si="2"/>
        <v/>
      </c>
      <c r="C66" s="1">
        <v>61</v>
      </c>
      <c r="D66" s="41"/>
      <c r="E66" s="1"/>
      <c r="F66" s="1"/>
      <c r="G66" s="1"/>
      <c r="H66" s="1"/>
      <c r="I66" s="1"/>
      <c r="J66" s="1"/>
      <c r="K66" s="1"/>
      <c r="L66" s="1"/>
      <c r="M66" s="1"/>
      <c r="N66" s="1"/>
      <c r="O66" s="1"/>
      <c r="P66" s="42" t="str">
        <f t="shared" ref="P66:P70" si="5">+IF(D66&lt;&gt;"",D66,"")</f>
        <v/>
      </c>
      <c r="Q66" s="41"/>
      <c r="R66" s="41"/>
      <c r="S66" s="43" t="str">
        <f t="shared" ref="S66:S70" si="6">IF(P66&lt;&gt;"",_xlfn.DAYS(Q66,P66),"")</f>
        <v/>
      </c>
      <c r="T66" s="44" t="str">
        <f t="shared" ref="T66:T70" si="7">IF(P66&lt;&gt;"",_xlfn.DAYS(R66,P66),"")</f>
        <v/>
      </c>
      <c r="U66" s="45"/>
      <c r="V66" s="1"/>
      <c r="W66" s="1"/>
      <c r="X66" s="1"/>
      <c r="Y66" s="1"/>
      <c r="Z66" s="1"/>
      <c r="AA66" s="46"/>
    </row>
    <row r="67" spans="1:28"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8"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8"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8"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8"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8"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8"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8"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8"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8"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8"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8"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8"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8"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66:T203">
    <cfRule type="cellIs" dxfId="29" priority="18" operator="greaterThan">
      <formula>S66</formula>
    </cfRule>
  </conditionalFormatting>
  <conditionalFormatting sqref="T66:T203">
    <cfRule type="cellIs" dxfId="28" priority="17" operator="lessThan">
      <formula>S66</formula>
    </cfRule>
  </conditionalFormatting>
  <conditionalFormatting sqref="T66:T203">
    <cfRule type="cellIs" dxfId="27" priority="16" operator="equal">
      <formula>S66</formula>
    </cfRule>
  </conditionalFormatting>
  <conditionalFormatting sqref="U6:U65">
    <cfRule type="cellIs" dxfId="26" priority="6" operator="greaterThan">
      <formula>T6</formula>
    </cfRule>
  </conditionalFormatting>
  <conditionalFormatting sqref="U6:U65">
    <cfRule type="cellIs" dxfId="25" priority="5" operator="lessThan">
      <formula>T6</formula>
    </cfRule>
  </conditionalFormatting>
  <conditionalFormatting sqref="U6:U65">
    <cfRule type="cellIs" dxfId="24"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3" operator="equal" id="{AED9ABF8-3BB5-4953-A9B6-C43762DFC5AC}">
            <xm:f>'C:\Users\Lenovo\Documents\procedimiento de participacion\[PM06-PR04-F02.xlsx]LD'!#REF!</xm:f>
            <x14:dxf>
              <font>
                <color rgb="FF9C6500"/>
              </font>
              <fill>
                <patternFill>
                  <bgColor rgb="FFFFEB9C"/>
                </patternFill>
              </fill>
            </x14:dxf>
          </x14:cfRule>
          <x14:cfRule type="cellIs" priority="14" operator="equal" id="{A0B967CB-7035-4ECC-AED2-3AB60FD32CC4}">
            <xm:f>'C:\Users\Lenovo\Documents\procedimiento de participacion\[PM06-PR04-F02.xlsx]LD'!#REF!</xm:f>
            <x14:dxf>
              <font>
                <color rgb="FF9C0006"/>
              </font>
              <fill>
                <patternFill>
                  <bgColor rgb="FFFFC7CE"/>
                </patternFill>
              </fill>
            </x14:dxf>
          </x14:cfRule>
          <x14:cfRule type="cellIs" priority="15" operator="equal" id="{48268DD5-3BA4-471B-963F-09593110734F}">
            <xm:f>'C:\Users\Lenovo\Documents\procedimiento de participacion\[PM06-PR04-F02.xlsx]LD'!#REF!</xm:f>
            <x14:dxf>
              <font>
                <color rgb="FF006100"/>
              </font>
              <fill>
                <patternFill>
                  <bgColor rgb="FFC6EFCE"/>
                </patternFill>
              </fill>
            </x14:dxf>
          </x14:cfRule>
          <xm:sqref>U66:U203</xm:sqref>
        </x14:conditionalFormatting>
        <x14:conditionalFormatting xmlns:xm="http://schemas.microsoft.com/office/excel/2006/main">
          <x14:cfRule type="cellIs" priority="1" operator="equal" id="{D2771851-53F6-463D-9ED6-64E510B7C413}">
            <xm:f>'\\storage_Admin\CentrosLocalesMovilidad\2019\POA\SEPTIEMBRE\18. RAFAEL URIBE URIBE\[FRL18.xlsx]LD'!#REF!</xm:f>
            <x14:dxf>
              <font>
                <color rgb="FF9C6500"/>
              </font>
              <fill>
                <patternFill>
                  <bgColor rgb="FFFFEB9C"/>
                </patternFill>
              </fill>
            </x14:dxf>
          </x14:cfRule>
          <x14:cfRule type="cellIs" priority="2" operator="equal" id="{0E5B0170-7B1C-4E51-BBF5-C8ADA0DCFC8D}">
            <xm:f>'\\storage_Admin\CentrosLocalesMovilidad\2019\POA\SEPTIEMBRE\18. RAFAEL URIBE URIBE\[FRL18.xlsx]LD'!#REF!</xm:f>
            <x14:dxf>
              <font>
                <color rgb="FF9C0006"/>
              </font>
              <fill>
                <patternFill>
                  <bgColor rgb="FFFFC7CE"/>
                </patternFill>
              </fill>
            </x14:dxf>
          </x14:cfRule>
          <x14:cfRule type="cellIs" priority="3" operator="equal" id="{A8B5CF32-0891-463F-BD06-87182264F999}">
            <xm:f>'\\storage_Admin\CentrosLocalesMovilidad\2019\POA\SEPTIEMBRE\18. RAFAEL URIBE URIBE\[FRL18.xlsx]LD'!#REF!</xm:f>
            <x14:dxf>
              <font>
                <color rgb="FF006100"/>
              </font>
              <fill>
                <patternFill>
                  <bgColor rgb="FFC6EFCE"/>
                </patternFill>
              </fill>
            </x14:dxf>
          </x14:cfRule>
          <xm:sqref>V6:V65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F66:F203</xm:sqref>
        </x14:dataValidation>
        <x14:dataValidation type="list" allowBlank="1" showInputMessage="1" showErrorMessage="1">
          <x14:formula1>
            <xm:f>'C:\Users\Lenovo\Documents\procedimiento de participacion\[PM06-PR04-F02.xlsx]LD'!#REF!</xm:f>
          </x14:formula1>
          <xm:sqref>I66:N203 Y66:Y203 U66:U203</xm:sqref>
        </x14:dataValidation>
        <x14:dataValidation type="list" allowBlank="1" showInputMessage="1" showErrorMessage="1">
          <x14:formula1>
            <xm:f>'\\storage_Admin\CentrosLocalesMovilidad\2019\POA\SEPTIEMBRE\18. RAFAEL URIBE URIBE\[FRL18.xlsx]LD'!#REF!</xm:f>
          </x14:formula1>
          <xm:sqref>M6:M65</xm:sqref>
        </x14:dataValidation>
        <x14:dataValidation type="list" allowBlank="1" showInputMessage="1" showErrorMessage="1">
          <x14:formula1>
            <xm:f>'\\storage_Admin\CentrosLocalesMovilidad\2019\POA\SEPTIEMBRE\18. RAFAEL URIBE URIBE\[FRL18.xlsx]LD'!#REF!</xm:f>
          </x14:formula1>
          <xm:sqref>F6:F65</xm:sqref>
        </x14:dataValidation>
        <x14:dataValidation type="list" allowBlank="1" showInputMessage="1" showErrorMessage="1">
          <x14:formula1>
            <xm:f>'\\storage_Admin\CentrosLocalesMovilidad\2019\POA\SEPTIEMBRE\18. RAFAEL URIBE URIBE\[FRL18.xlsx]LD'!#REF!</xm:f>
          </x14:formula1>
          <xm:sqref>L6:L65</xm:sqref>
        </x14:dataValidation>
        <x14:dataValidation type="list" allowBlank="1" showInputMessage="1" showErrorMessage="1">
          <x14:formula1>
            <xm:f>'\\storage_Admin\CentrosLocalesMovilidad\2019\POA\SEPTIEMBRE\18. RAFAEL URIBE URIBE\[FRL18.xlsx]LD'!#REF!</xm:f>
          </x14:formula1>
          <xm:sqref>Z6:Z65</xm:sqref>
        </x14:dataValidation>
        <x14:dataValidation type="list" allowBlank="1" showInputMessage="1" showErrorMessage="1">
          <x14:formula1>
            <xm:f>'\\storage_Admin\CentrosLocalesMovilidad\2019\POA\SEPTIEMBRE\18. RAFAEL URIBE URIBE\[FRL18.xlsx]LD'!#REF!</xm:f>
          </x14:formula1>
          <xm:sqref>N6:O65</xm:sqref>
        </x14:dataValidation>
        <x14:dataValidation type="list" allowBlank="1" showInputMessage="1" showErrorMessage="1">
          <x14:formula1>
            <xm:f>'\\storage_Admin\CentrosLocalesMovilidad\2019\POA\SEPTIEMBRE\18. RAFAEL URIBE URIBE\[FRL18.xlsx]LD'!#REF!</xm:f>
          </x14:formula1>
          <xm:sqref>K6:K65</xm:sqref>
        </x14:dataValidation>
        <x14:dataValidation type="list" allowBlank="1" showInputMessage="1" showErrorMessage="1">
          <x14:formula1>
            <xm:f>'\\storage_Admin\CentrosLocalesMovilidad\2019\POA\SEPTIEMBRE\18. RAFAEL URIBE URIBE\[FRL18.xlsx]LD'!#REF!</xm:f>
          </x14:formula1>
          <xm:sqref>J6:J65</xm:sqref>
        </x14:dataValidation>
        <x14:dataValidation type="list" allowBlank="1" showInputMessage="1" showErrorMessage="1">
          <x14:formula1>
            <xm:f>'\\storage_Admin\CentrosLocalesMovilidad\2019\POA\SEPTIEMBRE\18. RAFAEL URIBE URIBE\[FRL18.xlsx]LD'!#REF!</xm:f>
          </x14:formula1>
          <xm:sqref>V6:V65</xm:sqref>
        </x14:dataValidation>
        <x14:dataValidation type="list" allowBlank="1" showInputMessage="1" showErrorMessage="1">
          <x14:formula1>
            <xm:f>'\\storage_Admin\CentrosLocalesMovilidad\2019\POA\SEPTIEMBRE\18. RAFAEL URIBE URIBE\[FRL18.xlsx]LD'!#REF!</xm:f>
          </x14:formula1>
          <xm:sqref>I6:I65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R1" workbookViewId="0">
      <selection activeCell="AC3" sqref="AC3:AE12"/>
    </sheetView>
  </sheetViews>
  <sheetFormatPr baseColWidth="10" defaultRowHeight="15" x14ac:dyDescent="0.25"/>
  <cols>
    <col min="1" max="1" width="0" hidden="1" customWidth="1"/>
    <col min="2" max="2" width="8.28515625" hidden="1" customWidth="1"/>
    <col min="18" max="18" width="25.28515625" customWidth="1"/>
    <col min="29" max="29" width="32.42578125" bestFit="1" customWidth="1"/>
    <col min="30" max="30" width="22.42578125"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1" ht="84" x14ac:dyDescent="0.25">
      <c r="A5" s="35" t="s">
        <v>52</v>
      </c>
      <c r="B5" s="35" t="s">
        <v>53</v>
      </c>
      <c r="C5" s="52" t="s">
        <v>0</v>
      </c>
      <c r="D5" s="53" t="s">
        <v>54</v>
      </c>
      <c r="E5" s="54" t="s">
        <v>55</v>
      </c>
      <c r="F5" s="54" t="s">
        <v>56</v>
      </c>
      <c r="G5" s="54" t="s">
        <v>57</v>
      </c>
      <c r="H5" s="54" t="s">
        <v>58</v>
      </c>
      <c r="I5" s="55" t="s">
        <v>3</v>
      </c>
      <c r="J5" s="55" t="s">
        <v>59</v>
      </c>
      <c r="K5" s="55" t="s">
        <v>60</v>
      </c>
      <c r="L5" s="55" t="s">
        <v>61</v>
      </c>
      <c r="M5" s="55" t="s">
        <v>2367</v>
      </c>
      <c r="N5" s="55" t="s">
        <v>62</v>
      </c>
      <c r="O5" s="55" t="s">
        <v>63</v>
      </c>
      <c r="P5" s="55" t="s">
        <v>1</v>
      </c>
      <c r="Q5" s="55" t="s">
        <v>4</v>
      </c>
      <c r="R5" s="55" t="s">
        <v>5</v>
      </c>
      <c r="S5" s="55" t="s">
        <v>8</v>
      </c>
      <c r="T5" s="55" t="s">
        <v>6</v>
      </c>
      <c r="U5" s="55" t="s">
        <v>9</v>
      </c>
      <c r="V5" s="55" t="s">
        <v>7</v>
      </c>
      <c r="W5" s="55" t="s">
        <v>2</v>
      </c>
      <c r="X5" s="55" t="s">
        <v>64</v>
      </c>
      <c r="Y5" s="56" t="s">
        <v>65</v>
      </c>
      <c r="Z5" s="56" t="s">
        <v>66</v>
      </c>
      <c r="AA5" s="56" t="s">
        <v>67</v>
      </c>
      <c r="AB5" s="56" t="s">
        <v>2368</v>
      </c>
    </row>
    <row r="6" spans="1:31" ht="258.75" x14ac:dyDescent="0.25">
      <c r="A6" s="34" t="str">
        <f>+CONCATENATE(LEFT(K6,2)," ",LEFT(L6,2))</f>
        <v>2. F.</v>
      </c>
      <c r="B6" s="34" t="str">
        <f>IF(R6&lt;&gt;"",CONCATENATE(DAY(R6),".",MONTH(R6)),"")</f>
        <v>18.7</v>
      </c>
      <c r="C6" s="1">
        <v>1</v>
      </c>
      <c r="D6" s="41">
        <v>43649</v>
      </c>
      <c r="E6" s="1" t="s">
        <v>72</v>
      </c>
      <c r="F6" s="1" t="s">
        <v>73</v>
      </c>
      <c r="G6" s="1" t="s">
        <v>74</v>
      </c>
      <c r="H6" s="1">
        <v>1</v>
      </c>
      <c r="I6" s="1" t="s">
        <v>75</v>
      </c>
      <c r="J6" s="1" t="s">
        <v>76</v>
      </c>
      <c r="K6" s="1" t="s">
        <v>77</v>
      </c>
      <c r="L6" s="1" t="s">
        <v>78</v>
      </c>
      <c r="M6" s="47"/>
      <c r="N6" s="1" t="s">
        <v>79</v>
      </c>
      <c r="O6" s="1" t="s">
        <v>79</v>
      </c>
      <c r="P6" s="1" t="s">
        <v>80</v>
      </c>
      <c r="Q6" s="42">
        <f>+IF(D6&lt;&gt;"",D6,"")</f>
        <v>43649</v>
      </c>
      <c r="R6" s="41">
        <v>43664</v>
      </c>
      <c r="S6" s="41">
        <v>43649</v>
      </c>
      <c r="T6" s="43">
        <f t="shared" ref="T6:T70" si="0">IF(Q6&lt;&gt;"",_xlfn.DAYS(R6,Q6),"")</f>
        <v>15</v>
      </c>
      <c r="U6" s="44">
        <f>IF(Q6&lt;&gt;"",_xlfn.DAYS(S6,Q6),"")</f>
        <v>0</v>
      </c>
      <c r="V6" s="45" t="s">
        <v>97</v>
      </c>
      <c r="W6" s="1" t="s">
        <v>98</v>
      </c>
      <c r="X6" s="1" t="s">
        <v>2255</v>
      </c>
      <c r="Y6" s="1" t="s">
        <v>81</v>
      </c>
      <c r="Z6" s="1"/>
      <c r="AA6" s="1" t="s">
        <v>80</v>
      </c>
      <c r="AB6" s="1" t="s">
        <v>2369</v>
      </c>
      <c r="AC6" s="58" t="s">
        <v>2490</v>
      </c>
      <c r="AD6" s="58" t="s">
        <v>2489</v>
      </c>
    </row>
    <row r="7" spans="1:31" ht="315" x14ac:dyDescent="0.25">
      <c r="A7" s="34" t="str">
        <f t="shared" ref="A7:A70" si="1">+CONCATENATE(LEFT(K7,2)," ",LEFT(L7,2))</f>
        <v>2. F.</v>
      </c>
      <c r="B7" s="34" t="str">
        <f t="shared" ref="B7:B70" si="2">IF(R7&lt;&gt;"",CONCATENATE(DAY(R7),".",MONTH(R7)),"")</f>
        <v>18.7</v>
      </c>
      <c r="C7" s="1">
        <v>2</v>
      </c>
      <c r="D7" s="41">
        <v>43649</v>
      </c>
      <c r="E7" s="1" t="s">
        <v>82</v>
      </c>
      <c r="F7" s="1" t="s">
        <v>73</v>
      </c>
      <c r="G7" s="1" t="s">
        <v>74</v>
      </c>
      <c r="H7" s="1">
        <v>2</v>
      </c>
      <c r="I7" s="1" t="s">
        <v>75</v>
      </c>
      <c r="J7" s="1" t="s">
        <v>76</v>
      </c>
      <c r="K7" s="1" t="s">
        <v>77</v>
      </c>
      <c r="L7" s="1" t="s">
        <v>78</v>
      </c>
      <c r="M7" s="47"/>
      <c r="N7" s="1" t="s">
        <v>79</v>
      </c>
      <c r="O7" s="1" t="s">
        <v>79</v>
      </c>
      <c r="P7" s="1" t="s">
        <v>80</v>
      </c>
      <c r="Q7" s="42">
        <f t="shared" ref="Q7:Q70" si="3">+IF(D7&lt;&gt;"",D7,"")</f>
        <v>43649</v>
      </c>
      <c r="R7" s="41">
        <v>43664</v>
      </c>
      <c r="S7" s="41">
        <v>43649</v>
      </c>
      <c r="T7" s="43">
        <f t="shared" si="0"/>
        <v>15</v>
      </c>
      <c r="U7" s="44">
        <f t="shared" ref="U7:U70" si="4">IF(Q7&lt;&gt;"",_xlfn.DAYS(S7,Q7),"")</f>
        <v>0</v>
      </c>
      <c r="V7" s="45" t="s">
        <v>97</v>
      </c>
      <c r="W7" s="1" t="s">
        <v>98</v>
      </c>
      <c r="X7" s="1" t="s">
        <v>2255</v>
      </c>
      <c r="Y7" s="1" t="s">
        <v>83</v>
      </c>
      <c r="Z7" s="1"/>
      <c r="AA7" s="1" t="s">
        <v>80</v>
      </c>
      <c r="AB7" s="1" t="s">
        <v>2369</v>
      </c>
      <c r="AC7" s="58" t="s">
        <v>2478</v>
      </c>
      <c r="AD7" t="s">
        <v>97</v>
      </c>
      <c r="AE7" t="s">
        <v>2477</v>
      </c>
    </row>
    <row r="8" spans="1:31" ht="202.5" x14ac:dyDescent="0.25">
      <c r="A8" s="34" t="str">
        <f t="shared" si="1"/>
        <v>2. F.</v>
      </c>
      <c r="B8" s="34" t="str">
        <f t="shared" si="2"/>
        <v>18.7</v>
      </c>
      <c r="C8" s="1">
        <v>3</v>
      </c>
      <c r="D8" s="41">
        <v>43649</v>
      </c>
      <c r="E8" s="1" t="s">
        <v>84</v>
      </c>
      <c r="F8" s="1" t="s">
        <v>73</v>
      </c>
      <c r="G8" s="1" t="s">
        <v>74</v>
      </c>
      <c r="H8" s="1">
        <v>1</v>
      </c>
      <c r="I8" s="1" t="s">
        <v>75</v>
      </c>
      <c r="J8" s="1" t="s">
        <v>76</v>
      </c>
      <c r="K8" s="1" t="s">
        <v>77</v>
      </c>
      <c r="L8" s="1" t="s">
        <v>78</v>
      </c>
      <c r="M8" s="47"/>
      <c r="N8" s="1" t="s">
        <v>79</v>
      </c>
      <c r="O8" s="1" t="s">
        <v>79</v>
      </c>
      <c r="P8" s="1" t="s">
        <v>80</v>
      </c>
      <c r="Q8" s="42">
        <f t="shared" si="3"/>
        <v>43649</v>
      </c>
      <c r="R8" s="41">
        <v>43664</v>
      </c>
      <c r="S8" s="41">
        <v>43649</v>
      </c>
      <c r="T8" s="43">
        <f t="shared" si="0"/>
        <v>15</v>
      </c>
      <c r="U8" s="44">
        <f t="shared" si="4"/>
        <v>0</v>
      </c>
      <c r="V8" s="45" t="s">
        <v>97</v>
      </c>
      <c r="W8" s="1" t="s">
        <v>98</v>
      </c>
      <c r="X8" s="1" t="s">
        <v>2255</v>
      </c>
      <c r="Y8" s="1" t="s">
        <v>85</v>
      </c>
      <c r="Z8" s="1"/>
      <c r="AA8" s="1" t="s">
        <v>80</v>
      </c>
      <c r="AB8" s="1" t="s">
        <v>2369</v>
      </c>
      <c r="AC8" s="32" t="s">
        <v>2370</v>
      </c>
      <c r="AD8" s="31">
        <v>12</v>
      </c>
      <c r="AE8" s="31">
        <v>12</v>
      </c>
    </row>
    <row r="9" spans="1:31" ht="202.5" x14ac:dyDescent="0.25">
      <c r="A9" s="34" t="str">
        <f t="shared" si="1"/>
        <v>2. F.</v>
      </c>
      <c r="B9" s="34" t="str">
        <f t="shared" si="2"/>
        <v>18.7</v>
      </c>
      <c r="C9" s="1">
        <v>4</v>
      </c>
      <c r="D9" s="41">
        <v>43649</v>
      </c>
      <c r="E9" s="1" t="s">
        <v>86</v>
      </c>
      <c r="F9" s="1" t="s">
        <v>73</v>
      </c>
      <c r="G9" s="1" t="s">
        <v>74</v>
      </c>
      <c r="H9" s="1">
        <v>1</v>
      </c>
      <c r="I9" s="1" t="s">
        <v>75</v>
      </c>
      <c r="J9" s="1" t="s">
        <v>76</v>
      </c>
      <c r="K9" s="1" t="s">
        <v>77</v>
      </c>
      <c r="L9" s="1" t="s">
        <v>78</v>
      </c>
      <c r="M9" s="47"/>
      <c r="N9" s="1" t="s">
        <v>79</v>
      </c>
      <c r="O9" s="1" t="s">
        <v>79</v>
      </c>
      <c r="P9" s="1" t="s">
        <v>80</v>
      </c>
      <c r="Q9" s="42">
        <f t="shared" si="3"/>
        <v>43649</v>
      </c>
      <c r="R9" s="41">
        <v>43664</v>
      </c>
      <c r="S9" s="41">
        <v>43649</v>
      </c>
      <c r="T9" s="43">
        <f t="shared" si="0"/>
        <v>15</v>
      </c>
      <c r="U9" s="44">
        <f t="shared" si="4"/>
        <v>0</v>
      </c>
      <c r="V9" s="45" t="s">
        <v>97</v>
      </c>
      <c r="W9" s="1" t="s">
        <v>98</v>
      </c>
      <c r="X9" s="1" t="s">
        <v>2255</v>
      </c>
      <c r="Y9" s="1" t="s">
        <v>87</v>
      </c>
      <c r="Z9" s="1"/>
      <c r="AA9" s="1" t="s">
        <v>80</v>
      </c>
      <c r="AB9" s="1" t="s">
        <v>2369</v>
      </c>
      <c r="AC9" s="32" t="s">
        <v>2372</v>
      </c>
      <c r="AD9" s="31">
        <v>3</v>
      </c>
      <c r="AE9" s="31">
        <v>3</v>
      </c>
    </row>
    <row r="10" spans="1:31" ht="146.25" x14ac:dyDescent="0.25">
      <c r="A10" s="34" t="str">
        <f t="shared" si="1"/>
        <v>2. F.</v>
      </c>
      <c r="B10" s="34" t="str">
        <f t="shared" si="2"/>
        <v>18.7</v>
      </c>
      <c r="C10" s="1">
        <v>5</v>
      </c>
      <c r="D10" s="41">
        <v>43649</v>
      </c>
      <c r="E10" s="1" t="s">
        <v>88</v>
      </c>
      <c r="F10" s="1" t="s">
        <v>89</v>
      </c>
      <c r="G10" s="1" t="s">
        <v>90</v>
      </c>
      <c r="H10" s="1">
        <v>1</v>
      </c>
      <c r="I10" s="1" t="s">
        <v>75</v>
      </c>
      <c r="J10" s="1" t="s">
        <v>76</v>
      </c>
      <c r="K10" s="1" t="s">
        <v>77</v>
      </c>
      <c r="L10" s="1" t="s">
        <v>78</v>
      </c>
      <c r="M10" s="47"/>
      <c r="N10" s="1" t="s">
        <v>79</v>
      </c>
      <c r="O10" s="1" t="s">
        <v>79</v>
      </c>
      <c r="P10" s="1" t="s">
        <v>80</v>
      </c>
      <c r="Q10" s="42">
        <f t="shared" si="3"/>
        <v>43649</v>
      </c>
      <c r="R10" s="41">
        <v>43664</v>
      </c>
      <c r="S10" s="41">
        <v>43649</v>
      </c>
      <c r="T10" s="43">
        <f t="shared" si="0"/>
        <v>15</v>
      </c>
      <c r="U10" s="44">
        <f t="shared" si="4"/>
        <v>0</v>
      </c>
      <c r="V10" s="45" t="s">
        <v>97</v>
      </c>
      <c r="W10" s="1" t="s">
        <v>98</v>
      </c>
      <c r="X10" s="1" t="s">
        <v>2255</v>
      </c>
      <c r="Y10" s="1" t="s">
        <v>91</v>
      </c>
      <c r="Z10" s="1"/>
      <c r="AA10" s="1" t="s">
        <v>80</v>
      </c>
      <c r="AB10" s="1" t="s">
        <v>2369</v>
      </c>
      <c r="AC10" s="32" t="s">
        <v>2373</v>
      </c>
      <c r="AD10" s="31">
        <v>1</v>
      </c>
      <c r="AE10" s="31">
        <v>1</v>
      </c>
    </row>
    <row r="11" spans="1:31" ht="213.75" x14ac:dyDescent="0.25">
      <c r="A11" s="34" t="str">
        <f t="shared" si="1"/>
        <v>2. F.</v>
      </c>
      <c r="B11" s="34" t="str">
        <f t="shared" si="2"/>
        <v>18.7</v>
      </c>
      <c r="C11" s="1">
        <v>6</v>
      </c>
      <c r="D11" s="41">
        <v>43649</v>
      </c>
      <c r="E11" s="1" t="s">
        <v>92</v>
      </c>
      <c r="F11" s="1" t="s">
        <v>93</v>
      </c>
      <c r="G11" s="1" t="s">
        <v>94</v>
      </c>
      <c r="H11" s="1">
        <v>10</v>
      </c>
      <c r="I11" s="1" t="s">
        <v>75</v>
      </c>
      <c r="J11" s="1" t="s">
        <v>76</v>
      </c>
      <c r="K11" s="1" t="s">
        <v>77</v>
      </c>
      <c r="L11" s="1" t="s">
        <v>78</v>
      </c>
      <c r="M11" s="47" t="s">
        <v>2370</v>
      </c>
      <c r="N11" s="1" t="s">
        <v>95</v>
      </c>
      <c r="O11" s="1" t="s">
        <v>95</v>
      </c>
      <c r="P11" s="1" t="s">
        <v>96</v>
      </c>
      <c r="Q11" s="42">
        <f t="shared" si="3"/>
        <v>43649</v>
      </c>
      <c r="R11" s="41">
        <v>43664</v>
      </c>
      <c r="S11" s="41">
        <v>43657</v>
      </c>
      <c r="T11" s="43">
        <f t="shared" si="0"/>
        <v>15</v>
      </c>
      <c r="U11" s="44">
        <f t="shared" si="4"/>
        <v>8</v>
      </c>
      <c r="V11" s="45" t="s">
        <v>97</v>
      </c>
      <c r="W11" s="1" t="s">
        <v>98</v>
      </c>
      <c r="X11" s="1" t="s">
        <v>99</v>
      </c>
      <c r="Y11" s="1" t="s">
        <v>100</v>
      </c>
      <c r="Z11" s="1"/>
      <c r="AA11" s="1" t="s">
        <v>80</v>
      </c>
      <c r="AB11" s="1" t="s">
        <v>2369</v>
      </c>
      <c r="AC11" s="32" t="s">
        <v>2371</v>
      </c>
      <c r="AD11" s="31">
        <v>4</v>
      </c>
      <c r="AE11" s="31">
        <v>4</v>
      </c>
    </row>
    <row r="12" spans="1:31" ht="270" x14ac:dyDescent="0.25">
      <c r="A12" s="34" t="str">
        <f t="shared" si="1"/>
        <v>1. E.</v>
      </c>
      <c r="B12" s="34" t="str">
        <f t="shared" si="2"/>
        <v>19.7</v>
      </c>
      <c r="C12" s="1">
        <v>7</v>
      </c>
      <c r="D12" s="41">
        <v>43650</v>
      </c>
      <c r="E12" s="1" t="s">
        <v>101</v>
      </c>
      <c r="F12" s="1" t="s">
        <v>102</v>
      </c>
      <c r="G12" s="1" t="s">
        <v>103</v>
      </c>
      <c r="H12" s="1">
        <v>5</v>
      </c>
      <c r="I12" s="1" t="s">
        <v>75</v>
      </c>
      <c r="J12" s="1" t="s">
        <v>104</v>
      </c>
      <c r="K12" s="1" t="s">
        <v>105</v>
      </c>
      <c r="L12" s="1" t="s">
        <v>106</v>
      </c>
      <c r="M12" s="47"/>
      <c r="N12" s="1" t="s">
        <v>79</v>
      </c>
      <c r="O12" s="1" t="s">
        <v>79</v>
      </c>
      <c r="P12" s="1" t="s">
        <v>80</v>
      </c>
      <c r="Q12" s="42">
        <f t="shared" si="3"/>
        <v>43650</v>
      </c>
      <c r="R12" s="41">
        <v>43665</v>
      </c>
      <c r="S12" s="41">
        <v>43650</v>
      </c>
      <c r="T12" s="43">
        <f t="shared" si="0"/>
        <v>15</v>
      </c>
      <c r="U12" s="44">
        <f t="shared" si="4"/>
        <v>0</v>
      </c>
      <c r="V12" s="45" t="s">
        <v>97</v>
      </c>
      <c r="W12" s="1" t="s">
        <v>98</v>
      </c>
      <c r="X12" s="1" t="s">
        <v>2255</v>
      </c>
      <c r="Y12" s="1" t="s">
        <v>107</v>
      </c>
      <c r="Z12" s="1"/>
      <c r="AA12" s="1" t="s">
        <v>80</v>
      </c>
      <c r="AB12" s="1" t="s">
        <v>2369</v>
      </c>
      <c r="AC12" s="32" t="s">
        <v>2477</v>
      </c>
      <c r="AD12" s="31">
        <v>20</v>
      </c>
      <c r="AE12" s="31">
        <v>20</v>
      </c>
    </row>
    <row r="13" spans="1:31" ht="326.25" x14ac:dyDescent="0.25">
      <c r="A13" s="34" t="str">
        <f t="shared" si="1"/>
        <v>2. G.</v>
      </c>
      <c r="B13" s="34" t="str">
        <f t="shared" si="2"/>
        <v>19.7</v>
      </c>
      <c r="C13" s="1">
        <v>8</v>
      </c>
      <c r="D13" s="41">
        <v>43650</v>
      </c>
      <c r="E13" s="1" t="s">
        <v>108</v>
      </c>
      <c r="F13" s="1" t="s">
        <v>93</v>
      </c>
      <c r="G13" s="1" t="s">
        <v>109</v>
      </c>
      <c r="H13" s="1">
        <v>0</v>
      </c>
      <c r="I13" s="1" t="s">
        <v>75</v>
      </c>
      <c r="J13" s="1" t="s">
        <v>76</v>
      </c>
      <c r="K13" s="1" t="s">
        <v>110</v>
      </c>
      <c r="L13" s="1" t="s">
        <v>111</v>
      </c>
      <c r="M13" s="47"/>
      <c r="N13" s="1" t="s">
        <v>79</v>
      </c>
      <c r="O13" s="1" t="s">
        <v>79</v>
      </c>
      <c r="P13" s="1" t="s">
        <v>80</v>
      </c>
      <c r="Q13" s="42">
        <f t="shared" si="3"/>
        <v>43650</v>
      </c>
      <c r="R13" s="41">
        <v>43665</v>
      </c>
      <c r="S13" s="41">
        <v>43650</v>
      </c>
      <c r="T13" s="43">
        <f t="shared" si="0"/>
        <v>15</v>
      </c>
      <c r="U13" s="44">
        <f t="shared" si="4"/>
        <v>0</v>
      </c>
      <c r="V13" s="45" t="s">
        <v>97</v>
      </c>
      <c r="W13" s="1" t="s">
        <v>98</v>
      </c>
      <c r="X13" s="1" t="s">
        <v>2255</v>
      </c>
      <c r="Y13" s="1" t="s">
        <v>112</v>
      </c>
      <c r="Z13" s="1" t="s">
        <v>559</v>
      </c>
      <c r="AA13" s="1" t="s">
        <v>80</v>
      </c>
      <c r="AB13" s="1" t="s">
        <v>2369</v>
      </c>
    </row>
    <row r="14" spans="1:31" ht="371.25" x14ac:dyDescent="0.25">
      <c r="A14" s="34" t="str">
        <f t="shared" si="1"/>
        <v>2. F.</v>
      </c>
      <c r="B14" s="34" t="str">
        <f t="shared" si="2"/>
        <v>19.7</v>
      </c>
      <c r="C14" s="1">
        <v>9</v>
      </c>
      <c r="D14" s="41">
        <v>43650</v>
      </c>
      <c r="E14" s="1" t="s">
        <v>113</v>
      </c>
      <c r="F14" s="1" t="s">
        <v>102</v>
      </c>
      <c r="G14" s="1" t="s">
        <v>114</v>
      </c>
      <c r="H14" s="1">
        <v>1</v>
      </c>
      <c r="I14" s="1" t="s">
        <v>75</v>
      </c>
      <c r="J14" s="1" t="s">
        <v>76</v>
      </c>
      <c r="K14" s="1" t="s">
        <v>77</v>
      </c>
      <c r="L14" s="1" t="s">
        <v>78</v>
      </c>
      <c r="M14" s="47"/>
      <c r="N14" s="1" t="s">
        <v>79</v>
      </c>
      <c r="O14" s="1" t="s">
        <v>79</v>
      </c>
      <c r="P14" s="1" t="s">
        <v>80</v>
      </c>
      <c r="Q14" s="42">
        <f t="shared" si="3"/>
        <v>43650</v>
      </c>
      <c r="R14" s="41">
        <v>43665</v>
      </c>
      <c r="S14" s="41">
        <v>43650</v>
      </c>
      <c r="T14" s="43">
        <f t="shared" si="0"/>
        <v>15</v>
      </c>
      <c r="U14" s="44">
        <f t="shared" si="4"/>
        <v>0</v>
      </c>
      <c r="V14" s="45" t="s">
        <v>97</v>
      </c>
      <c r="W14" s="1" t="s">
        <v>98</v>
      </c>
      <c r="X14" s="1" t="s">
        <v>2255</v>
      </c>
      <c r="Y14" s="1" t="s">
        <v>115</v>
      </c>
      <c r="Z14" s="1"/>
      <c r="AA14" s="1" t="s">
        <v>80</v>
      </c>
      <c r="AB14" s="1" t="s">
        <v>2369</v>
      </c>
    </row>
    <row r="15" spans="1:31" ht="270" x14ac:dyDescent="0.25">
      <c r="A15" s="34" t="str">
        <f t="shared" si="1"/>
        <v>1. E.</v>
      </c>
      <c r="B15" s="34" t="str">
        <f t="shared" si="2"/>
        <v>19.7</v>
      </c>
      <c r="C15" s="1">
        <v>10</v>
      </c>
      <c r="D15" s="41">
        <v>43650</v>
      </c>
      <c r="E15" s="1" t="s">
        <v>116</v>
      </c>
      <c r="F15" s="1" t="s">
        <v>117</v>
      </c>
      <c r="G15" s="1" t="s">
        <v>118</v>
      </c>
      <c r="H15" s="1">
        <v>6</v>
      </c>
      <c r="I15" s="1" t="s">
        <v>75</v>
      </c>
      <c r="J15" s="1" t="s">
        <v>104</v>
      </c>
      <c r="K15" s="1" t="s">
        <v>105</v>
      </c>
      <c r="L15" s="1" t="s">
        <v>106</v>
      </c>
      <c r="M15" s="47"/>
      <c r="N15" s="1" t="s">
        <v>79</v>
      </c>
      <c r="O15" s="1" t="s">
        <v>79</v>
      </c>
      <c r="P15" s="1" t="s">
        <v>80</v>
      </c>
      <c r="Q15" s="42">
        <f t="shared" si="3"/>
        <v>43650</v>
      </c>
      <c r="R15" s="41">
        <v>43665</v>
      </c>
      <c r="S15" s="41">
        <v>43650</v>
      </c>
      <c r="T15" s="43">
        <f t="shared" si="0"/>
        <v>15</v>
      </c>
      <c r="U15" s="44">
        <f t="shared" si="4"/>
        <v>0</v>
      </c>
      <c r="V15" s="45" t="s">
        <v>97</v>
      </c>
      <c r="W15" s="1" t="s">
        <v>98</v>
      </c>
      <c r="X15" s="1" t="s">
        <v>2255</v>
      </c>
      <c r="Y15" s="1" t="s">
        <v>107</v>
      </c>
      <c r="Z15" s="1"/>
      <c r="AA15" s="1" t="s">
        <v>80</v>
      </c>
      <c r="AB15" s="1" t="s">
        <v>2369</v>
      </c>
    </row>
    <row r="16" spans="1:31" ht="270" x14ac:dyDescent="0.25">
      <c r="A16" s="34" t="str">
        <f t="shared" si="1"/>
        <v>1. E.</v>
      </c>
      <c r="B16" s="34" t="str">
        <f t="shared" si="2"/>
        <v>19.7</v>
      </c>
      <c r="C16" s="1">
        <v>11</v>
      </c>
      <c r="D16" s="41">
        <v>43650</v>
      </c>
      <c r="E16" s="1" t="s">
        <v>119</v>
      </c>
      <c r="F16" s="1" t="s">
        <v>89</v>
      </c>
      <c r="G16" s="1" t="s">
        <v>120</v>
      </c>
      <c r="H16" s="1">
        <v>4</v>
      </c>
      <c r="I16" s="1" t="s">
        <v>75</v>
      </c>
      <c r="J16" s="1" t="s">
        <v>104</v>
      </c>
      <c r="K16" s="1" t="s">
        <v>105</v>
      </c>
      <c r="L16" s="1" t="s">
        <v>106</v>
      </c>
      <c r="M16" s="47"/>
      <c r="N16" s="1" t="s">
        <v>79</v>
      </c>
      <c r="O16" s="1" t="s">
        <v>79</v>
      </c>
      <c r="P16" s="1" t="s">
        <v>80</v>
      </c>
      <c r="Q16" s="42">
        <f t="shared" si="3"/>
        <v>43650</v>
      </c>
      <c r="R16" s="41">
        <v>43665</v>
      </c>
      <c r="S16" s="41">
        <v>43650</v>
      </c>
      <c r="T16" s="43">
        <f t="shared" si="0"/>
        <v>15</v>
      </c>
      <c r="U16" s="44">
        <f t="shared" si="4"/>
        <v>0</v>
      </c>
      <c r="V16" s="45" t="s">
        <v>97</v>
      </c>
      <c r="W16" s="1" t="s">
        <v>98</v>
      </c>
      <c r="X16" s="1" t="s">
        <v>2255</v>
      </c>
      <c r="Y16" s="1" t="s">
        <v>107</v>
      </c>
      <c r="Z16" s="1"/>
      <c r="AA16" s="1" t="s">
        <v>80</v>
      </c>
      <c r="AB16" s="1" t="s">
        <v>2369</v>
      </c>
    </row>
    <row r="17" spans="1:28" ht="292.5" x14ac:dyDescent="0.25">
      <c r="A17" s="34" t="str">
        <f t="shared" si="1"/>
        <v>2. F.</v>
      </c>
      <c r="B17" s="34" t="str">
        <f t="shared" si="2"/>
        <v>19.7</v>
      </c>
      <c r="C17" s="1">
        <v>12</v>
      </c>
      <c r="D17" s="41">
        <v>43650</v>
      </c>
      <c r="E17" s="1" t="s">
        <v>121</v>
      </c>
      <c r="F17" s="1" t="s">
        <v>73</v>
      </c>
      <c r="G17" s="1" t="s">
        <v>122</v>
      </c>
      <c r="H17" s="1">
        <v>1</v>
      </c>
      <c r="I17" s="1" t="s">
        <v>75</v>
      </c>
      <c r="J17" s="1" t="s">
        <v>76</v>
      </c>
      <c r="K17" s="1" t="s">
        <v>77</v>
      </c>
      <c r="L17" s="1" t="s">
        <v>78</v>
      </c>
      <c r="M17" s="47"/>
      <c r="N17" s="1" t="s">
        <v>79</v>
      </c>
      <c r="O17" s="1" t="s">
        <v>79</v>
      </c>
      <c r="P17" s="1" t="s">
        <v>80</v>
      </c>
      <c r="Q17" s="42">
        <f t="shared" si="3"/>
        <v>43650</v>
      </c>
      <c r="R17" s="41">
        <v>43665</v>
      </c>
      <c r="S17" s="41">
        <v>43650</v>
      </c>
      <c r="T17" s="43">
        <f t="shared" si="0"/>
        <v>15</v>
      </c>
      <c r="U17" s="44">
        <f t="shared" si="4"/>
        <v>0</v>
      </c>
      <c r="V17" s="45" t="s">
        <v>97</v>
      </c>
      <c r="W17" s="1" t="s">
        <v>98</v>
      </c>
      <c r="X17" s="1" t="s">
        <v>2255</v>
      </c>
      <c r="Y17" s="1" t="s">
        <v>123</v>
      </c>
      <c r="Z17" s="1"/>
      <c r="AA17" s="1" t="s">
        <v>80</v>
      </c>
      <c r="AB17" s="1" t="s">
        <v>2369</v>
      </c>
    </row>
    <row r="18" spans="1:28" ht="360" x14ac:dyDescent="0.25">
      <c r="A18" s="34" t="str">
        <f t="shared" si="1"/>
        <v>2. F.</v>
      </c>
      <c r="B18" s="34" t="str">
        <f t="shared" si="2"/>
        <v>19.7</v>
      </c>
      <c r="C18" s="1">
        <v>13</v>
      </c>
      <c r="D18" s="41">
        <v>43650</v>
      </c>
      <c r="E18" s="1" t="s">
        <v>124</v>
      </c>
      <c r="F18" s="1" t="s">
        <v>102</v>
      </c>
      <c r="G18" s="1" t="s">
        <v>125</v>
      </c>
      <c r="H18" s="1">
        <v>1</v>
      </c>
      <c r="I18" s="1" t="s">
        <v>75</v>
      </c>
      <c r="J18" s="1" t="s">
        <v>76</v>
      </c>
      <c r="K18" s="1" t="s">
        <v>77</v>
      </c>
      <c r="L18" s="1" t="s">
        <v>78</v>
      </c>
      <c r="M18" s="47"/>
      <c r="N18" s="1" t="s">
        <v>79</v>
      </c>
      <c r="O18" s="1" t="s">
        <v>79</v>
      </c>
      <c r="P18" s="1" t="s">
        <v>80</v>
      </c>
      <c r="Q18" s="42">
        <f t="shared" si="3"/>
        <v>43650</v>
      </c>
      <c r="R18" s="41">
        <v>43665</v>
      </c>
      <c r="S18" s="41">
        <v>43650</v>
      </c>
      <c r="T18" s="43">
        <f t="shared" si="0"/>
        <v>15</v>
      </c>
      <c r="U18" s="44">
        <f t="shared" si="4"/>
        <v>0</v>
      </c>
      <c r="V18" s="45" t="s">
        <v>97</v>
      </c>
      <c r="W18" s="1" t="s">
        <v>98</v>
      </c>
      <c r="X18" s="1" t="s">
        <v>2255</v>
      </c>
      <c r="Y18" s="1" t="s">
        <v>126</v>
      </c>
      <c r="Z18" s="1"/>
      <c r="AA18" s="1" t="s">
        <v>80</v>
      </c>
      <c r="AB18" s="1" t="s">
        <v>2369</v>
      </c>
    </row>
    <row r="19" spans="1:28" ht="270" x14ac:dyDescent="0.25">
      <c r="A19" s="34" t="str">
        <f t="shared" si="1"/>
        <v>2. F.</v>
      </c>
      <c r="B19" s="34" t="str">
        <f t="shared" si="2"/>
        <v>19.7</v>
      </c>
      <c r="C19" s="1">
        <v>14</v>
      </c>
      <c r="D19" s="41">
        <v>43650</v>
      </c>
      <c r="E19" s="1" t="s">
        <v>127</v>
      </c>
      <c r="F19" s="1" t="s">
        <v>102</v>
      </c>
      <c r="G19" s="1" t="s">
        <v>125</v>
      </c>
      <c r="H19" s="1">
        <v>1</v>
      </c>
      <c r="I19" s="1" t="s">
        <v>75</v>
      </c>
      <c r="J19" s="1" t="s">
        <v>76</v>
      </c>
      <c r="K19" s="1" t="s">
        <v>77</v>
      </c>
      <c r="L19" s="1" t="s">
        <v>78</v>
      </c>
      <c r="M19" s="47"/>
      <c r="N19" s="1" t="s">
        <v>79</v>
      </c>
      <c r="O19" s="1" t="s">
        <v>79</v>
      </c>
      <c r="P19" s="1" t="s">
        <v>80</v>
      </c>
      <c r="Q19" s="42">
        <f t="shared" si="3"/>
        <v>43650</v>
      </c>
      <c r="R19" s="41">
        <v>43665</v>
      </c>
      <c r="S19" s="41">
        <v>43650</v>
      </c>
      <c r="T19" s="43">
        <f t="shared" si="0"/>
        <v>15</v>
      </c>
      <c r="U19" s="44">
        <f t="shared" si="4"/>
        <v>0</v>
      </c>
      <c r="V19" s="45" t="s">
        <v>97</v>
      </c>
      <c r="W19" s="1" t="s">
        <v>98</v>
      </c>
      <c r="X19" s="1" t="s">
        <v>2255</v>
      </c>
      <c r="Y19" s="1" t="s">
        <v>128</v>
      </c>
      <c r="Z19" s="1"/>
      <c r="AA19" s="1" t="s">
        <v>80</v>
      </c>
      <c r="AB19" s="1" t="s">
        <v>2369</v>
      </c>
    </row>
    <row r="20" spans="1:28" ht="409.5" x14ac:dyDescent="0.25">
      <c r="A20" s="34" t="str">
        <f t="shared" si="1"/>
        <v>2. F.</v>
      </c>
      <c r="B20" s="34" t="str">
        <f t="shared" si="2"/>
        <v>19.7</v>
      </c>
      <c r="C20" s="1">
        <v>15</v>
      </c>
      <c r="D20" s="41">
        <v>43650</v>
      </c>
      <c r="E20" s="1" t="s">
        <v>129</v>
      </c>
      <c r="F20" s="1" t="s">
        <v>102</v>
      </c>
      <c r="G20" s="1" t="s">
        <v>125</v>
      </c>
      <c r="H20" s="1">
        <v>1</v>
      </c>
      <c r="I20" s="1" t="s">
        <v>75</v>
      </c>
      <c r="J20" s="1" t="s">
        <v>76</v>
      </c>
      <c r="K20" s="1" t="s">
        <v>77</v>
      </c>
      <c r="L20" s="1" t="s">
        <v>78</v>
      </c>
      <c r="M20" s="47"/>
      <c r="N20" s="1" t="s">
        <v>79</v>
      </c>
      <c r="O20" s="1" t="s">
        <v>79</v>
      </c>
      <c r="P20" s="1" t="s">
        <v>80</v>
      </c>
      <c r="Q20" s="42">
        <f t="shared" si="3"/>
        <v>43650</v>
      </c>
      <c r="R20" s="41">
        <v>43665</v>
      </c>
      <c r="S20" s="41">
        <v>43650</v>
      </c>
      <c r="T20" s="43">
        <f t="shared" si="0"/>
        <v>15</v>
      </c>
      <c r="U20" s="44">
        <f t="shared" si="4"/>
        <v>0</v>
      </c>
      <c r="V20" s="45" t="s">
        <v>97</v>
      </c>
      <c r="W20" s="1" t="s">
        <v>98</v>
      </c>
      <c r="X20" s="1" t="s">
        <v>2255</v>
      </c>
      <c r="Y20" s="1" t="s">
        <v>130</v>
      </c>
      <c r="Z20" s="1"/>
      <c r="AA20" s="1" t="s">
        <v>80</v>
      </c>
      <c r="AB20" s="1" t="s">
        <v>2369</v>
      </c>
    </row>
    <row r="21" spans="1:28" ht="409.5" x14ac:dyDescent="0.25">
      <c r="A21" s="34" t="str">
        <f t="shared" si="1"/>
        <v>2. F.</v>
      </c>
      <c r="B21" s="34" t="str">
        <f t="shared" si="2"/>
        <v>20.7</v>
      </c>
      <c r="C21" s="1">
        <v>16</v>
      </c>
      <c r="D21" s="41">
        <v>43651</v>
      </c>
      <c r="E21" s="1" t="s">
        <v>131</v>
      </c>
      <c r="F21" s="1" t="s">
        <v>73</v>
      </c>
      <c r="G21" s="1" t="s">
        <v>132</v>
      </c>
      <c r="H21" s="1">
        <v>1</v>
      </c>
      <c r="I21" s="1" t="s">
        <v>75</v>
      </c>
      <c r="J21" s="1" t="s">
        <v>76</v>
      </c>
      <c r="K21" s="1" t="s">
        <v>77</v>
      </c>
      <c r="L21" s="1" t="s">
        <v>78</v>
      </c>
      <c r="M21" s="47"/>
      <c r="N21" s="1" t="s">
        <v>79</v>
      </c>
      <c r="O21" s="1" t="s">
        <v>79</v>
      </c>
      <c r="P21" s="1" t="s">
        <v>80</v>
      </c>
      <c r="Q21" s="42">
        <f t="shared" si="3"/>
        <v>43651</v>
      </c>
      <c r="R21" s="41">
        <v>43666</v>
      </c>
      <c r="S21" s="41">
        <v>43651</v>
      </c>
      <c r="T21" s="43">
        <f t="shared" si="0"/>
        <v>15</v>
      </c>
      <c r="U21" s="44">
        <f t="shared" si="4"/>
        <v>0</v>
      </c>
      <c r="V21" s="45" t="s">
        <v>97</v>
      </c>
      <c r="W21" s="1" t="s">
        <v>98</v>
      </c>
      <c r="X21" s="1" t="s">
        <v>2255</v>
      </c>
      <c r="Y21" s="1" t="s">
        <v>133</v>
      </c>
      <c r="Z21" s="1"/>
      <c r="AA21" s="1" t="s">
        <v>80</v>
      </c>
      <c r="AB21" s="1" t="s">
        <v>2369</v>
      </c>
    </row>
    <row r="22" spans="1:28" ht="393.75" x14ac:dyDescent="0.25">
      <c r="A22" s="34" t="str">
        <f t="shared" si="1"/>
        <v>2. F.</v>
      </c>
      <c r="B22" s="34" t="str">
        <f t="shared" si="2"/>
        <v>20.7</v>
      </c>
      <c r="C22" s="1">
        <v>17</v>
      </c>
      <c r="D22" s="41">
        <v>43651</v>
      </c>
      <c r="E22" s="1" t="s">
        <v>134</v>
      </c>
      <c r="F22" s="1" t="s">
        <v>73</v>
      </c>
      <c r="G22" s="1" t="s">
        <v>132</v>
      </c>
      <c r="H22" s="1">
        <v>1</v>
      </c>
      <c r="I22" s="1" t="s">
        <v>75</v>
      </c>
      <c r="J22" s="1" t="s">
        <v>76</v>
      </c>
      <c r="K22" s="1" t="s">
        <v>77</v>
      </c>
      <c r="L22" s="1" t="s">
        <v>78</v>
      </c>
      <c r="M22" s="47"/>
      <c r="N22" s="1" t="s">
        <v>79</v>
      </c>
      <c r="O22" s="1" t="s">
        <v>79</v>
      </c>
      <c r="P22" s="1" t="s">
        <v>80</v>
      </c>
      <c r="Q22" s="42">
        <f t="shared" si="3"/>
        <v>43651</v>
      </c>
      <c r="R22" s="41">
        <v>43666</v>
      </c>
      <c r="S22" s="41">
        <v>43651</v>
      </c>
      <c r="T22" s="43">
        <f t="shared" si="0"/>
        <v>15</v>
      </c>
      <c r="U22" s="44">
        <f t="shared" si="4"/>
        <v>0</v>
      </c>
      <c r="V22" s="45" t="s">
        <v>97</v>
      </c>
      <c r="W22" s="1" t="s">
        <v>98</v>
      </c>
      <c r="X22" s="1" t="s">
        <v>2255</v>
      </c>
      <c r="Y22" s="1" t="s">
        <v>135</v>
      </c>
      <c r="Z22" s="1"/>
      <c r="AA22" s="1" t="s">
        <v>80</v>
      </c>
      <c r="AB22" s="1" t="s">
        <v>2369</v>
      </c>
    </row>
    <row r="23" spans="1:28" ht="326.25" x14ac:dyDescent="0.25">
      <c r="A23" s="34" t="str">
        <f t="shared" si="1"/>
        <v>2. F.</v>
      </c>
      <c r="B23" s="34" t="str">
        <f t="shared" si="2"/>
        <v>20.7</v>
      </c>
      <c r="C23" s="1">
        <v>18</v>
      </c>
      <c r="D23" s="41">
        <v>43651</v>
      </c>
      <c r="E23" s="1" t="s">
        <v>136</v>
      </c>
      <c r="F23" s="1" t="s">
        <v>73</v>
      </c>
      <c r="G23" s="1" t="s">
        <v>132</v>
      </c>
      <c r="H23" s="1">
        <v>1</v>
      </c>
      <c r="I23" s="1" t="s">
        <v>75</v>
      </c>
      <c r="J23" s="1" t="s">
        <v>76</v>
      </c>
      <c r="K23" s="1" t="s">
        <v>77</v>
      </c>
      <c r="L23" s="1" t="s">
        <v>78</v>
      </c>
      <c r="M23" s="47"/>
      <c r="N23" s="1" t="s">
        <v>79</v>
      </c>
      <c r="O23" s="1" t="s">
        <v>79</v>
      </c>
      <c r="P23" s="1" t="s">
        <v>80</v>
      </c>
      <c r="Q23" s="42">
        <f t="shared" si="3"/>
        <v>43651</v>
      </c>
      <c r="R23" s="41">
        <v>43666</v>
      </c>
      <c r="S23" s="41">
        <v>43651</v>
      </c>
      <c r="T23" s="43">
        <f t="shared" si="0"/>
        <v>15</v>
      </c>
      <c r="U23" s="44">
        <f t="shared" si="4"/>
        <v>0</v>
      </c>
      <c r="V23" s="45" t="s">
        <v>97</v>
      </c>
      <c r="W23" s="1" t="s">
        <v>98</v>
      </c>
      <c r="X23" s="1" t="s">
        <v>2255</v>
      </c>
      <c r="Y23" s="1" t="s">
        <v>137</v>
      </c>
      <c r="Z23" s="1"/>
      <c r="AA23" s="1" t="s">
        <v>80</v>
      </c>
      <c r="AB23" s="1" t="s">
        <v>2369</v>
      </c>
    </row>
    <row r="24" spans="1:28" ht="292.5" x14ac:dyDescent="0.25">
      <c r="A24" s="34" t="str">
        <f t="shared" si="1"/>
        <v>2. F.</v>
      </c>
      <c r="B24" s="34" t="str">
        <f t="shared" si="2"/>
        <v>20.7</v>
      </c>
      <c r="C24" s="1">
        <v>19</v>
      </c>
      <c r="D24" s="41">
        <v>43651</v>
      </c>
      <c r="E24" s="1" t="s">
        <v>138</v>
      </c>
      <c r="F24" s="1" t="s">
        <v>73</v>
      </c>
      <c r="G24" s="1" t="s">
        <v>132</v>
      </c>
      <c r="H24" s="1">
        <v>1</v>
      </c>
      <c r="I24" s="1" t="s">
        <v>75</v>
      </c>
      <c r="J24" s="1" t="s">
        <v>76</v>
      </c>
      <c r="K24" s="1" t="s">
        <v>77</v>
      </c>
      <c r="L24" s="1" t="s">
        <v>78</v>
      </c>
      <c r="M24" s="47"/>
      <c r="N24" s="1" t="s">
        <v>79</v>
      </c>
      <c r="O24" s="1" t="s">
        <v>79</v>
      </c>
      <c r="P24" s="1" t="s">
        <v>80</v>
      </c>
      <c r="Q24" s="42">
        <f t="shared" si="3"/>
        <v>43651</v>
      </c>
      <c r="R24" s="41">
        <v>43666</v>
      </c>
      <c r="S24" s="41">
        <v>43651</v>
      </c>
      <c r="T24" s="43">
        <f t="shared" si="0"/>
        <v>15</v>
      </c>
      <c r="U24" s="44">
        <f t="shared" si="4"/>
        <v>0</v>
      </c>
      <c r="V24" s="45" t="s">
        <v>97</v>
      </c>
      <c r="W24" s="1" t="s">
        <v>98</v>
      </c>
      <c r="X24" s="1" t="s">
        <v>2255</v>
      </c>
      <c r="Y24" s="1" t="s">
        <v>139</v>
      </c>
      <c r="Z24" s="1"/>
      <c r="AA24" s="1" t="s">
        <v>80</v>
      </c>
      <c r="AB24" s="1" t="s">
        <v>2369</v>
      </c>
    </row>
    <row r="25" spans="1:28" ht="371.25" x14ac:dyDescent="0.25">
      <c r="A25" s="34" t="str">
        <f t="shared" si="1"/>
        <v>2. F.</v>
      </c>
      <c r="B25" s="34" t="str">
        <f t="shared" si="2"/>
        <v>20.7</v>
      </c>
      <c r="C25" s="1">
        <v>20</v>
      </c>
      <c r="D25" s="41">
        <v>43651</v>
      </c>
      <c r="E25" s="1" t="s">
        <v>140</v>
      </c>
      <c r="F25" s="1" t="s">
        <v>141</v>
      </c>
      <c r="G25" s="1" t="s">
        <v>142</v>
      </c>
      <c r="H25" s="1">
        <v>1</v>
      </c>
      <c r="I25" s="1" t="s">
        <v>75</v>
      </c>
      <c r="J25" s="1" t="s">
        <v>76</v>
      </c>
      <c r="K25" s="1" t="s">
        <v>77</v>
      </c>
      <c r="L25" s="1" t="s">
        <v>78</v>
      </c>
      <c r="M25" s="47"/>
      <c r="N25" s="1" t="s">
        <v>79</v>
      </c>
      <c r="O25" s="1" t="s">
        <v>79</v>
      </c>
      <c r="P25" s="1" t="s">
        <v>80</v>
      </c>
      <c r="Q25" s="42">
        <f t="shared" si="3"/>
        <v>43651</v>
      </c>
      <c r="R25" s="41">
        <v>43666</v>
      </c>
      <c r="S25" s="41">
        <v>43651</v>
      </c>
      <c r="T25" s="43">
        <f t="shared" si="0"/>
        <v>15</v>
      </c>
      <c r="U25" s="44">
        <f t="shared" si="4"/>
        <v>0</v>
      </c>
      <c r="V25" s="45" t="s">
        <v>97</v>
      </c>
      <c r="W25" s="1" t="s">
        <v>98</v>
      </c>
      <c r="X25" s="1" t="s">
        <v>2255</v>
      </c>
      <c r="Y25" s="1" t="s">
        <v>143</v>
      </c>
      <c r="Z25" s="1"/>
      <c r="AA25" s="1" t="s">
        <v>80</v>
      </c>
      <c r="AB25" s="1" t="s">
        <v>2369</v>
      </c>
    </row>
    <row r="26" spans="1:28" ht="258.75" x14ac:dyDescent="0.25">
      <c r="A26" s="34" t="str">
        <f t="shared" si="1"/>
        <v>2. F.</v>
      </c>
      <c r="B26" s="34" t="str">
        <f t="shared" si="2"/>
        <v>20.7</v>
      </c>
      <c r="C26" s="1">
        <v>21</v>
      </c>
      <c r="D26" s="41">
        <v>43651</v>
      </c>
      <c r="E26" s="1" t="s">
        <v>127</v>
      </c>
      <c r="F26" s="1" t="s">
        <v>102</v>
      </c>
      <c r="G26" s="1" t="s">
        <v>125</v>
      </c>
      <c r="H26" s="1">
        <v>1</v>
      </c>
      <c r="I26" s="1" t="s">
        <v>75</v>
      </c>
      <c r="J26" s="1" t="s">
        <v>76</v>
      </c>
      <c r="K26" s="1" t="s">
        <v>77</v>
      </c>
      <c r="L26" s="1" t="s">
        <v>78</v>
      </c>
      <c r="M26" s="47"/>
      <c r="N26" s="1" t="s">
        <v>79</v>
      </c>
      <c r="O26" s="1" t="s">
        <v>79</v>
      </c>
      <c r="P26" s="1" t="s">
        <v>80</v>
      </c>
      <c r="Q26" s="42">
        <f t="shared" si="3"/>
        <v>43651</v>
      </c>
      <c r="R26" s="41">
        <v>43666</v>
      </c>
      <c r="S26" s="41">
        <v>43651</v>
      </c>
      <c r="T26" s="43">
        <f t="shared" si="0"/>
        <v>15</v>
      </c>
      <c r="U26" s="44">
        <f t="shared" si="4"/>
        <v>0</v>
      </c>
      <c r="V26" s="45" t="s">
        <v>97</v>
      </c>
      <c r="W26" s="1" t="s">
        <v>98</v>
      </c>
      <c r="X26" s="1" t="s">
        <v>2255</v>
      </c>
      <c r="Y26" s="1" t="s">
        <v>144</v>
      </c>
      <c r="Z26" s="1"/>
      <c r="AA26" s="1" t="s">
        <v>80</v>
      </c>
      <c r="AB26" s="1" t="s">
        <v>2369</v>
      </c>
    </row>
    <row r="27" spans="1:28" ht="270" x14ac:dyDescent="0.25">
      <c r="A27" s="34" t="str">
        <f t="shared" si="1"/>
        <v>2. F.</v>
      </c>
      <c r="B27" s="34" t="str">
        <f t="shared" si="2"/>
        <v>20.7</v>
      </c>
      <c r="C27" s="1">
        <v>22</v>
      </c>
      <c r="D27" s="41">
        <v>43651</v>
      </c>
      <c r="E27" s="1" t="s">
        <v>145</v>
      </c>
      <c r="F27" s="1" t="s">
        <v>102</v>
      </c>
      <c r="G27" s="1" t="s">
        <v>125</v>
      </c>
      <c r="H27" s="1">
        <v>1</v>
      </c>
      <c r="I27" s="1" t="s">
        <v>75</v>
      </c>
      <c r="J27" s="1" t="s">
        <v>76</v>
      </c>
      <c r="K27" s="1" t="s">
        <v>77</v>
      </c>
      <c r="L27" s="1" t="s">
        <v>78</v>
      </c>
      <c r="M27" s="47"/>
      <c r="N27" s="1" t="s">
        <v>79</v>
      </c>
      <c r="O27" s="1" t="s">
        <v>79</v>
      </c>
      <c r="P27" s="1" t="s">
        <v>80</v>
      </c>
      <c r="Q27" s="42">
        <f t="shared" si="3"/>
        <v>43651</v>
      </c>
      <c r="R27" s="41">
        <v>43666</v>
      </c>
      <c r="S27" s="41">
        <v>43651</v>
      </c>
      <c r="T27" s="43">
        <f t="shared" si="0"/>
        <v>15</v>
      </c>
      <c r="U27" s="44">
        <f t="shared" si="4"/>
        <v>0</v>
      </c>
      <c r="V27" s="45" t="s">
        <v>97</v>
      </c>
      <c r="W27" s="1" t="s">
        <v>98</v>
      </c>
      <c r="X27" s="1" t="s">
        <v>2255</v>
      </c>
      <c r="Y27" s="1" t="s">
        <v>146</v>
      </c>
      <c r="Z27" s="1"/>
      <c r="AA27" s="1" t="s">
        <v>80</v>
      </c>
      <c r="AB27" s="1" t="s">
        <v>2369</v>
      </c>
    </row>
    <row r="28" spans="1:28" ht="270" x14ac:dyDescent="0.25">
      <c r="A28" s="34" t="str">
        <f t="shared" si="1"/>
        <v>1. E.</v>
      </c>
      <c r="B28" s="34" t="str">
        <f t="shared" si="2"/>
        <v>20.7</v>
      </c>
      <c r="C28" s="1">
        <v>23</v>
      </c>
      <c r="D28" s="41">
        <v>43651</v>
      </c>
      <c r="E28" s="1" t="s">
        <v>147</v>
      </c>
      <c r="F28" s="1" t="s">
        <v>89</v>
      </c>
      <c r="G28" s="1" t="s">
        <v>120</v>
      </c>
      <c r="H28" s="1">
        <v>106</v>
      </c>
      <c r="I28" s="1" t="s">
        <v>75</v>
      </c>
      <c r="J28" s="1" t="s">
        <v>104</v>
      </c>
      <c r="K28" s="1" t="s">
        <v>105</v>
      </c>
      <c r="L28" s="1" t="s">
        <v>106</v>
      </c>
      <c r="M28" s="47"/>
      <c r="N28" s="1" t="s">
        <v>79</v>
      </c>
      <c r="O28" s="1" t="s">
        <v>79</v>
      </c>
      <c r="P28" s="1" t="s">
        <v>80</v>
      </c>
      <c r="Q28" s="42">
        <f t="shared" si="3"/>
        <v>43651</v>
      </c>
      <c r="R28" s="41">
        <v>43666</v>
      </c>
      <c r="S28" s="41">
        <v>43651</v>
      </c>
      <c r="T28" s="43">
        <f t="shared" si="0"/>
        <v>15</v>
      </c>
      <c r="U28" s="44">
        <f t="shared" si="4"/>
        <v>0</v>
      </c>
      <c r="V28" s="45" t="s">
        <v>97</v>
      </c>
      <c r="W28" s="1" t="s">
        <v>98</v>
      </c>
      <c r="X28" s="1" t="s">
        <v>2255</v>
      </c>
      <c r="Y28" s="1" t="s">
        <v>107</v>
      </c>
      <c r="Z28" s="1"/>
      <c r="AA28" s="1" t="s">
        <v>80</v>
      </c>
      <c r="AB28" s="1" t="s">
        <v>2369</v>
      </c>
    </row>
    <row r="29" spans="1:28" ht="348.75" x14ac:dyDescent="0.25">
      <c r="A29" s="34" t="str">
        <f t="shared" si="1"/>
        <v>2. F.</v>
      </c>
      <c r="B29" s="34" t="str">
        <f t="shared" si="2"/>
        <v>21.7</v>
      </c>
      <c r="C29" s="1">
        <v>24</v>
      </c>
      <c r="D29" s="41">
        <v>43652</v>
      </c>
      <c r="E29" s="1" t="s">
        <v>148</v>
      </c>
      <c r="F29" s="1" t="s">
        <v>149</v>
      </c>
      <c r="G29" s="1" t="s">
        <v>150</v>
      </c>
      <c r="H29" s="1">
        <v>56</v>
      </c>
      <c r="I29" s="1" t="s">
        <v>75</v>
      </c>
      <c r="J29" s="1" t="s">
        <v>76</v>
      </c>
      <c r="K29" s="1" t="s">
        <v>77</v>
      </c>
      <c r="L29" s="1" t="s">
        <v>78</v>
      </c>
      <c r="M29" s="47" t="s">
        <v>2371</v>
      </c>
      <c r="N29" s="1" t="s">
        <v>95</v>
      </c>
      <c r="O29" s="1" t="s">
        <v>95</v>
      </c>
      <c r="P29" s="1" t="s">
        <v>151</v>
      </c>
      <c r="Q29" s="42">
        <f t="shared" si="3"/>
        <v>43652</v>
      </c>
      <c r="R29" s="41">
        <v>43667</v>
      </c>
      <c r="S29" s="41">
        <v>43668</v>
      </c>
      <c r="T29" s="43">
        <f t="shared" si="0"/>
        <v>15</v>
      </c>
      <c r="U29" s="44">
        <f t="shared" si="4"/>
        <v>16</v>
      </c>
      <c r="V29" s="45" t="s">
        <v>97</v>
      </c>
      <c r="W29" s="1" t="s">
        <v>98</v>
      </c>
      <c r="X29" s="1" t="s">
        <v>152</v>
      </c>
      <c r="Y29" s="1" t="s">
        <v>153</v>
      </c>
      <c r="Z29" s="1"/>
      <c r="AA29" s="1" t="s">
        <v>80</v>
      </c>
      <c r="AB29" s="1" t="s">
        <v>2369</v>
      </c>
    </row>
    <row r="30" spans="1:28" ht="315" x14ac:dyDescent="0.25">
      <c r="A30" s="34" t="str">
        <f t="shared" si="1"/>
        <v>2. F.</v>
      </c>
      <c r="B30" s="34" t="str">
        <f t="shared" si="2"/>
        <v>21.7</v>
      </c>
      <c r="C30" s="1">
        <v>25</v>
      </c>
      <c r="D30" s="41">
        <v>43652</v>
      </c>
      <c r="E30" s="1" t="s">
        <v>148</v>
      </c>
      <c r="F30" s="1" t="s">
        <v>149</v>
      </c>
      <c r="G30" s="1" t="s">
        <v>150</v>
      </c>
      <c r="H30" s="1">
        <v>2</v>
      </c>
      <c r="I30" s="1" t="s">
        <v>75</v>
      </c>
      <c r="J30" s="1" t="s">
        <v>76</v>
      </c>
      <c r="K30" s="1" t="s">
        <v>77</v>
      </c>
      <c r="L30" s="1" t="s">
        <v>78</v>
      </c>
      <c r="M30" s="47" t="s">
        <v>2370</v>
      </c>
      <c r="N30" s="1" t="s">
        <v>95</v>
      </c>
      <c r="O30" s="1" t="s">
        <v>95</v>
      </c>
      <c r="P30" s="1" t="s">
        <v>154</v>
      </c>
      <c r="Q30" s="42">
        <f t="shared" si="3"/>
        <v>43652</v>
      </c>
      <c r="R30" s="41">
        <v>43667</v>
      </c>
      <c r="S30" s="41">
        <v>43657</v>
      </c>
      <c r="T30" s="43">
        <f t="shared" si="0"/>
        <v>15</v>
      </c>
      <c r="U30" s="44">
        <f t="shared" si="4"/>
        <v>5</v>
      </c>
      <c r="V30" s="45" t="s">
        <v>97</v>
      </c>
      <c r="W30" s="1" t="s">
        <v>98</v>
      </c>
      <c r="X30" s="1" t="s">
        <v>155</v>
      </c>
      <c r="Y30" s="1" t="s">
        <v>156</v>
      </c>
      <c r="Z30" s="1"/>
      <c r="AA30" s="1" t="s">
        <v>80</v>
      </c>
      <c r="AB30" s="1" t="s">
        <v>2369</v>
      </c>
    </row>
    <row r="31" spans="1:28" ht="180" x14ac:dyDescent="0.25">
      <c r="A31" s="34" t="str">
        <f t="shared" si="1"/>
        <v>1. E.</v>
      </c>
      <c r="B31" s="34" t="str">
        <f t="shared" si="2"/>
        <v>23.7</v>
      </c>
      <c r="C31" s="1">
        <v>26</v>
      </c>
      <c r="D31" s="41">
        <v>43654</v>
      </c>
      <c r="E31" s="1" t="s">
        <v>157</v>
      </c>
      <c r="F31" s="1" t="s">
        <v>102</v>
      </c>
      <c r="G31" s="1" t="s">
        <v>158</v>
      </c>
      <c r="H31" s="1">
        <v>0</v>
      </c>
      <c r="I31" s="1" t="s">
        <v>75</v>
      </c>
      <c r="J31" s="1" t="s">
        <v>104</v>
      </c>
      <c r="K31" s="1" t="s">
        <v>105</v>
      </c>
      <c r="L31" s="1" t="s">
        <v>106</v>
      </c>
      <c r="M31" s="47"/>
      <c r="N31" s="1" t="s">
        <v>79</v>
      </c>
      <c r="O31" s="1" t="s">
        <v>79</v>
      </c>
      <c r="P31" s="1" t="s">
        <v>80</v>
      </c>
      <c r="Q31" s="42">
        <f t="shared" si="3"/>
        <v>43654</v>
      </c>
      <c r="R31" s="41">
        <v>43669</v>
      </c>
      <c r="S31" s="41">
        <v>43654</v>
      </c>
      <c r="T31" s="43">
        <f t="shared" si="0"/>
        <v>15</v>
      </c>
      <c r="U31" s="44">
        <f t="shared" si="4"/>
        <v>0</v>
      </c>
      <c r="V31" s="45" t="s">
        <v>97</v>
      </c>
      <c r="W31" s="1" t="s">
        <v>98</v>
      </c>
      <c r="X31" s="1" t="s">
        <v>2255</v>
      </c>
      <c r="Y31" s="1" t="s">
        <v>159</v>
      </c>
      <c r="Z31" s="1"/>
      <c r="AA31" s="1" t="s">
        <v>80</v>
      </c>
      <c r="AB31" s="1" t="s">
        <v>2369</v>
      </c>
    </row>
    <row r="32" spans="1:28" ht="409.5" x14ac:dyDescent="0.25">
      <c r="A32" s="34" t="str">
        <f t="shared" si="1"/>
        <v>2. F.</v>
      </c>
      <c r="B32" s="34" t="str">
        <f t="shared" si="2"/>
        <v>24.7</v>
      </c>
      <c r="C32" s="1">
        <v>27</v>
      </c>
      <c r="D32" s="41">
        <v>43655</v>
      </c>
      <c r="E32" s="1" t="s">
        <v>160</v>
      </c>
      <c r="F32" s="1" t="s">
        <v>149</v>
      </c>
      <c r="G32" s="1" t="s">
        <v>161</v>
      </c>
      <c r="H32" s="1">
        <v>6</v>
      </c>
      <c r="I32" s="1" t="s">
        <v>75</v>
      </c>
      <c r="J32" s="1" t="s">
        <v>76</v>
      </c>
      <c r="K32" s="1" t="s">
        <v>77</v>
      </c>
      <c r="L32" s="1" t="s">
        <v>78</v>
      </c>
      <c r="M32" s="47" t="s">
        <v>2370</v>
      </c>
      <c r="N32" s="1" t="s">
        <v>95</v>
      </c>
      <c r="O32" s="1" t="s">
        <v>95</v>
      </c>
      <c r="P32" s="1" t="s">
        <v>162</v>
      </c>
      <c r="Q32" s="42">
        <f t="shared" si="3"/>
        <v>43655</v>
      </c>
      <c r="R32" s="41">
        <v>43670</v>
      </c>
      <c r="S32" s="41">
        <v>43668</v>
      </c>
      <c r="T32" s="43">
        <f t="shared" si="0"/>
        <v>15</v>
      </c>
      <c r="U32" s="44">
        <f t="shared" si="4"/>
        <v>13</v>
      </c>
      <c r="V32" s="45" t="s">
        <v>97</v>
      </c>
      <c r="W32" s="1" t="s">
        <v>98</v>
      </c>
      <c r="X32" s="1" t="s">
        <v>163</v>
      </c>
      <c r="Y32" s="1" t="s">
        <v>164</v>
      </c>
      <c r="Z32" s="1"/>
      <c r="AA32" s="1" t="s">
        <v>80</v>
      </c>
      <c r="AB32" s="1" t="s">
        <v>2369</v>
      </c>
    </row>
    <row r="33" spans="1:28" ht="348.75" x14ac:dyDescent="0.25">
      <c r="A33" s="34" t="str">
        <f t="shared" si="1"/>
        <v>2. F.</v>
      </c>
      <c r="B33" s="34" t="str">
        <f t="shared" si="2"/>
        <v>24.7</v>
      </c>
      <c r="C33" s="1">
        <v>28</v>
      </c>
      <c r="D33" s="41">
        <v>43655</v>
      </c>
      <c r="E33" s="1" t="s">
        <v>165</v>
      </c>
      <c r="F33" s="1" t="s">
        <v>73</v>
      </c>
      <c r="G33" s="1" t="s">
        <v>74</v>
      </c>
      <c r="H33" s="1">
        <v>1</v>
      </c>
      <c r="I33" s="1" t="s">
        <v>75</v>
      </c>
      <c r="J33" s="1" t="s">
        <v>76</v>
      </c>
      <c r="K33" s="1" t="s">
        <v>77</v>
      </c>
      <c r="L33" s="1" t="s">
        <v>78</v>
      </c>
      <c r="M33" s="47"/>
      <c r="N33" s="1" t="s">
        <v>79</v>
      </c>
      <c r="O33" s="1" t="s">
        <v>79</v>
      </c>
      <c r="P33" s="1" t="s">
        <v>80</v>
      </c>
      <c r="Q33" s="42">
        <f t="shared" si="3"/>
        <v>43655</v>
      </c>
      <c r="R33" s="41">
        <v>43670</v>
      </c>
      <c r="S33" s="41">
        <v>43655</v>
      </c>
      <c r="T33" s="43">
        <f t="shared" si="0"/>
        <v>15</v>
      </c>
      <c r="U33" s="44">
        <f t="shared" si="4"/>
        <v>0</v>
      </c>
      <c r="V33" s="45" t="s">
        <v>97</v>
      </c>
      <c r="W33" s="1" t="s">
        <v>98</v>
      </c>
      <c r="X33" s="1" t="s">
        <v>2255</v>
      </c>
      <c r="Y33" s="1" t="s">
        <v>166</v>
      </c>
      <c r="Z33" s="1"/>
      <c r="AA33" s="1" t="s">
        <v>80</v>
      </c>
      <c r="AB33" s="1" t="s">
        <v>2369</v>
      </c>
    </row>
    <row r="34" spans="1:28" ht="247.5" x14ac:dyDescent="0.25">
      <c r="A34" s="34" t="str">
        <f t="shared" si="1"/>
        <v>2. F.</v>
      </c>
      <c r="B34" s="34" t="str">
        <f t="shared" si="2"/>
        <v>24.7</v>
      </c>
      <c r="C34" s="1">
        <v>29</v>
      </c>
      <c r="D34" s="41">
        <v>43655</v>
      </c>
      <c r="E34" s="1" t="s">
        <v>167</v>
      </c>
      <c r="F34" s="1" t="s">
        <v>73</v>
      </c>
      <c r="G34" s="1" t="s">
        <v>74</v>
      </c>
      <c r="H34" s="1">
        <v>1</v>
      </c>
      <c r="I34" s="1" t="s">
        <v>75</v>
      </c>
      <c r="J34" s="1" t="s">
        <v>76</v>
      </c>
      <c r="K34" s="1" t="s">
        <v>77</v>
      </c>
      <c r="L34" s="1" t="s">
        <v>78</v>
      </c>
      <c r="M34" s="47"/>
      <c r="N34" s="1" t="s">
        <v>79</v>
      </c>
      <c r="O34" s="1" t="s">
        <v>79</v>
      </c>
      <c r="P34" s="1" t="s">
        <v>80</v>
      </c>
      <c r="Q34" s="42">
        <f t="shared" si="3"/>
        <v>43655</v>
      </c>
      <c r="R34" s="41">
        <v>43670</v>
      </c>
      <c r="S34" s="41">
        <v>43655</v>
      </c>
      <c r="T34" s="43">
        <f t="shared" si="0"/>
        <v>15</v>
      </c>
      <c r="U34" s="44">
        <f t="shared" si="4"/>
        <v>0</v>
      </c>
      <c r="V34" s="45" t="s">
        <v>97</v>
      </c>
      <c r="W34" s="1" t="s">
        <v>98</v>
      </c>
      <c r="X34" s="1" t="s">
        <v>2255</v>
      </c>
      <c r="Y34" s="1" t="s">
        <v>168</v>
      </c>
      <c r="Z34" s="1"/>
      <c r="AA34" s="1" t="s">
        <v>80</v>
      </c>
      <c r="AB34" s="1" t="s">
        <v>2369</v>
      </c>
    </row>
    <row r="35" spans="1:28" ht="337.5" x14ac:dyDescent="0.25">
      <c r="A35" s="34" t="str">
        <f t="shared" si="1"/>
        <v>2. F.</v>
      </c>
      <c r="B35" s="34" t="str">
        <f t="shared" si="2"/>
        <v>24.7</v>
      </c>
      <c r="C35" s="1">
        <v>30</v>
      </c>
      <c r="D35" s="41">
        <v>43655</v>
      </c>
      <c r="E35" s="1" t="s">
        <v>84</v>
      </c>
      <c r="F35" s="1" t="s">
        <v>73</v>
      </c>
      <c r="G35" s="1" t="s">
        <v>74</v>
      </c>
      <c r="H35" s="1">
        <v>1</v>
      </c>
      <c r="I35" s="1" t="s">
        <v>75</v>
      </c>
      <c r="J35" s="1" t="s">
        <v>76</v>
      </c>
      <c r="K35" s="1" t="s">
        <v>77</v>
      </c>
      <c r="L35" s="1" t="s">
        <v>78</v>
      </c>
      <c r="M35" s="47"/>
      <c r="N35" s="1" t="s">
        <v>79</v>
      </c>
      <c r="O35" s="1" t="s">
        <v>79</v>
      </c>
      <c r="P35" s="1" t="s">
        <v>80</v>
      </c>
      <c r="Q35" s="42">
        <f t="shared" si="3"/>
        <v>43655</v>
      </c>
      <c r="R35" s="41">
        <v>43670</v>
      </c>
      <c r="S35" s="41">
        <v>43655</v>
      </c>
      <c r="T35" s="43">
        <f t="shared" si="0"/>
        <v>15</v>
      </c>
      <c r="U35" s="44">
        <f t="shared" si="4"/>
        <v>0</v>
      </c>
      <c r="V35" s="45" t="s">
        <v>97</v>
      </c>
      <c r="W35" s="1" t="s">
        <v>98</v>
      </c>
      <c r="X35" s="1" t="s">
        <v>2255</v>
      </c>
      <c r="Y35" s="1" t="s">
        <v>169</v>
      </c>
      <c r="Z35" s="1"/>
      <c r="AA35" s="1" t="s">
        <v>80</v>
      </c>
      <c r="AB35" s="1" t="s">
        <v>2369</v>
      </c>
    </row>
    <row r="36" spans="1:28" ht="326.25" x14ac:dyDescent="0.25">
      <c r="A36" s="34" t="str">
        <f t="shared" si="1"/>
        <v>2. F.</v>
      </c>
      <c r="B36" s="34" t="str">
        <f t="shared" si="2"/>
        <v>24.7</v>
      </c>
      <c r="C36" s="1">
        <v>31</v>
      </c>
      <c r="D36" s="41">
        <v>43655</v>
      </c>
      <c r="E36" s="1" t="s">
        <v>170</v>
      </c>
      <c r="F36" s="1" t="s">
        <v>73</v>
      </c>
      <c r="G36" s="1" t="s">
        <v>74</v>
      </c>
      <c r="H36" s="1">
        <v>1</v>
      </c>
      <c r="I36" s="1" t="s">
        <v>75</v>
      </c>
      <c r="J36" s="1" t="s">
        <v>76</v>
      </c>
      <c r="K36" s="1" t="s">
        <v>77</v>
      </c>
      <c r="L36" s="1" t="s">
        <v>78</v>
      </c>
      <c r="M36" s="47"/>
      <c r="N36" s="1" t="s">
        <v>79</v>
      </c>
      <c r="O36" s="1" t="s">
        <v>79</v>
      </c>
      <c r="P36" s="1" t="s">
        <v>80</v>
      </c>
      <c r="Q36" s="42">
        <f t="shared" si="3"/>
        <v>43655</v>
      </c>
      <c r="R36" s="41">
        <v>43670</v>
      </c>
      <c r="S36" s="41">
        <v>43655</v>
      </c>
      <c r="T36" s="43">
        <f t="shared" si="0"/>
        <v>15</v>
      </c>
      <c r="U36" s="44">
        <f t="shared" si="4"/>
        <v>0</v>
      </c>
      <c r="V36" s="45" t="s">
        <v>97</v>
      </c>
      <c r="W36" s="1" t="s">
        <v>98</v>
      </c>
      <c r="X36" s="1" t="s">
        <v>2255</v>
      </c>
      <c r="Y36" s="1" t="s">
        <v>171</v>
      </c>
      <c r="Z36" s="1"/>
      <c r="AA36" s="1" t="s">
        <v>80</v>
      </c>
      <c r="AB36" s="1" t="s">
        <v>2369</v>
      </c>
    </row>
    <row r="37" spans="1:28" ht="371.25" x14ac:dyDescent="0.25">
      <c r="A37" s="34" t="str">
        <f t="shared" si="1"/>
        <v>2. G.</v>
      </c>
      <c r="B37" s="34" t="str">
        <f t="shared" si="2"/>
        <v>24.7</v>
      </c>
      <c r="C37" s="1">
        <v>32</v>
      </c>
      <c r="D37" s="41">
        <v>43655</v>
      </c>
      <c r="E37" s="1" t="s">
        <v>172</v>
      </c>
      <c r="F37" s="1" t="s">
        <v>93</v>
      </c>
      <c r="G37" s="1" t="s">
        <v>173</v>
      </c>
      <c r="H37" s="1">
        <v>0</v>
      </c>
      <c r="I37" s="1" t="s">
        <v>75</v>
      </c>
      <c r="J37" s="1" t="s">
        <v>76</v>
      </c>
      <c r="K37" s="1" t="s">
        <v>110</v>
      </c>
      <c r="L37" s="1" t="s">
        <v>111</v>
      </c>
      <c r="M37" s="47"/>
      <c r="N37" s="1" t="s">
        <v>79</v>
      </c>
      <c r="O37" s="1" t="s">
        <v>79</v>
      </c>
      <c r="P37" s="1" t="s">
        <v>80</v>
      </c>
      <c r="Q37" s="42">
        <f t="shared" si="3"/>
        <v>43655</v>
      </c>
      <c r="R37" s="41">
        <v>43670</v>
      </c>
      <c r="S37" s="41">
        <v>43655</v>
      </c>
      <c r="T37" s="43">
        <f t="shared" si="0"/>
        <v>15</v>
      </c>
      <c r="U37" s="44">
        <f t="shared" si="4"/>
        <v>0</v>
      </c>
      <c r="V37" s="45" t="s">
        <v>97</v>
      </c>
      <c r="W37" s="1" t="s">
        <v>98</v>
      </c>
      <c r="X37" s="1" t="s">
        <v>2255</v>
      </c>
      <c r="Y37" s="1" t="s">
        <v>174</v>
      </c>
      <c r="Z37" s="1" t="s">
        <v>434</v>
      </c>
      <c r="AA37" s="1" t="s">
        <v>80</v>
      </c>
      <c r="AB37" s="1" t="s">
        <v>2369</v>
      </c>
    </row>
    <row r="38" spans="1:28" ht="236.25" x14ac:dyDescent="0.25">
      <c r="A38" s="34" t="str">
        <f t="shared" si="1"/>
        <v>2. G.</v>
      </c>
      <c r="B38" s="34" t="str">
        <f t="shared" si="2"/>
        <v>24.7</v>
      </c>
      <c r="C38" s="1">
        <v>33</v>
      </c>
      <c r="D38" s="41">
        <v>43655</v>
      </c>
      <c r="E38" s="1" t="s">
        <v>175</v>
      </c>
      <c r="F38" s="1" t="s">
        <v>73</v>
      </c>
      <c r="G38" s="1" t="s">
        <v>176</v>
      </c>
      <c r="H38" s="1">
        <v>0</v>
      </c>
      <c r="I38" s="1" t="s">
        <v>75</v>
      </c>
      <c r="J38" s="1" t="s">
        <v>76</v>
      </c>
      <c r="K38" s="1" t="s">
        <v>110</v>
      </c>
      <c r="L38" s="1" t="s">
        <v>111</v>
      </c>
      <c r="M38" s="47" t="s">
        <v>2372</v>
      </c>
      <c r="N38" s="1" t="s">
        <v>95</v>
      </c>
      <c r="O38" s="1" t="s">
        <v>95</v>
      </c>
      <c r="P38" s="1" t="s">
        <v>177</v>
      </c>
      <c r="Q38" s="42">
        <f t="shared" si="3"/>
        <v>43655</v>
      </c>
      <c r="R38" s="41">
        <v>43670</v>
      </c>
      <c r="S38" s="41">
        <v>43668</v>
      </c>
      <c r="T38" s="43">
        <f t="shared" si="0"/>
        <v>15</v>
      </c>
      <c r="U38" s="44">
        <f t="shared" si="4"/>
        <v>13</v>
      </c>
      <c r="V38" s="45" t="s">
        <v>97</v>
      </c>
      <c r="W38" s="1" t="s">
        <v>98</v>
      </c>
      <c r="X38" s="1" t="s">
        <v>178</v>
      </c>
      <c r="Y38" s="1" t="s">
        <v>179</v>
      </c>
      <c r="Z38" s="1" t="s">
        <v>353</v>
      </c>
      <c r="AA38" s="1" t="s">
        <v>80</v>
      </c>
      <c r="AB38" s="1" t="s">
        <v>2369</v>
      </c>
    </row>
    <row r="39" spans="1:28" ht="292.5" x14ac:dyDescent="0.25">
      <c r="A39" s="34" t="str">
        <f t="shared" si="1"/>
        <v>2. F.</v>
      </c>
      <c r="B39" s="34" t="str">
        <f t="shared" si="2"/>
        <v>24.7</v>
      </c>
      <c r="C39" s="1">
        <v>34</v>
      </c>
      <c r="D39" s="41">
        <v>43655</v>
      </c>
      <c r="E39" s="1" t="s">
        <v>180</v>
      </c>
      <c r="F39" s="1" t="s">
        <v>141</v>
      </c>
      <c r="G39" s="1" t="s">
        <v>142</v>
      </c>
      <c r="H39" s="1">
        <v>16</v>
      </c>
      <c r="I39" s="1" t="s">
        <v>75</v>
      </c>
      <c r="J39" s="1" t="s">
        <v>76</v>
      </c>
      <c r="K39" s="1" t="s">
        <v>77</v>
      </c>
      <c r="L39" s="1" t="s">
        <v>78</v>
      </c>
      <c r="M39" s="47" t="s">
        <v>2370</v>
      </c>
      <c r="N39" s="1" t="s">
        <v>95</v>
      </c>
      <c r="O39" s="1" t="s">
        <v>95</v>
      </c>
      <c r="P39" s="1" t="s">
        <v>181</v>
      </c>
      <c r="Q39" s="42">
        <f t="shared" si="3"/>
        <v>43655</v>
      </c>
      <c r="R39" s="41">
        <v>43670</v>
      </c>
      <c r="S39" s="41">
        <v>43661</v>
      </c>
      <c r="T39" s="43">
        <f t="shared" si="0"/>
        <v>15</v>
      </c>
      <c r="U39" s="44">
        <f t="shared" si="4"/>
        <v>6</v>
      </c>
      <c r="V39" s="45" t="s">
        <v>97</v>
      </c>
      <c r="W39" s="1" t="s">
        <v>98</v>
      </c>
      <c r="X39" s="1" t="s">
        <v>182</v>
      </c>
      <c r="Y39" s="1" t="s">
        <v>183</v>
      </c>
      <c r="Z39" s="1"/>
      <c r="AA39" s="1" t="s">
        <v>80</v>
      </c>
      <c r="AB39" s="1" t="s">
        <v>2369</v>
      </c>
    </row>
    <row r="40" spans="1:28" ht="247.5" x14ac:dyDescent="0.25">
      <c r="A40" s="34" t="str">
        <f t="shared" si="1"/>
        <v>2. G.</v>
      </c>
      <c r="B40" s="34" t="str">
        <f t="shared" si="2"/>
        <v>25.7</v>
      </c>
      <c r="C40" s="1">
        <v>35</v>
      </c>
      <c r="D40" s="41">
        <v>43656</v>
      </c>
      <c r="E40" s="1" t="s">
        <v>184</v>
      </c>
      <c r="F40" s="1" t="s">
        <v>93</v>
      </c>
      <c r="G40" s="1" t="s">
        <v>94</v>
      </c>
      <c r="H40" s="1">
        <v>0</v>
      </c>
      <c r="I40" s="1" t="s">
        <v>75</v>
      </c>
      <c r="J40" s="1" t="s">
        <v>76</v>
      </c>
      <c r="K40" s="1" t="s">
        <v>110</v>
      </c>
      <c r="L40" s="1" t="s">
        <v>111</v>
      </c>
      <c r="M40" s="47"/>
      <c r="N40" s="1" t="s">
        <v>79</v>
      </c>
      <c r="O40" s="1" t="s">
        <v>79</v>
      </c>
      <c r="P40" s="1" t="s">
        <v>80</v>
      </c>
      <c r="Q40" s="42">
        <f t="shared" si="3"/>
        <v>43656</v>
      </c>
      <c r="R40" s="41">
        <v>43671</v>
      </c>
      <c r="S40" s="41">
        <v>43656</v>
      </c>
      <c r="T40" s="43">
        <f t="shared" si="0"/>
        <v>15</v>
      </c>
      <c r="U40" s="44">
        <f t="shared" si="4"/>
        <v>0</v>
      </c>
      <c r="V40" s="45" t="s">
        <v>97</v>
      </c>
      <c r="W40" s="1" t="s">
        <v>98</v>
      </c>
      <c r="X40" s="1" t="s">
        <v>2255</v>
      </c>
      <c r="Y40" s="1" t="s">
        <v>185</v>
      </c>
      <c r="Z40" s="1" t="s">
        <v>353</v>
      </c>
      <c r="AA40" s="1" t="s">
        <v>80</v>
      </c>
      <c r="AB40" s="1" t="s">
        <v>2369</v>
      </c>
    </row>
    <row r="41" spans="1:28" ht="315" x14ac:dyDescent="0.25">
      <c r="A41" s="34" t="str">
        <f t="shared" si="1"/>
        <v>2. G.</v>
      </c>
      <c r="B41" s="34" t="str">
        <f t="shared" si="2"/>
        <v>25.7</v>
      </c>
      <c r="C41" s="1">
        <v>36</v>
      </c>
      <c r="D41" s="41">
        <v>43656</v>
      </c>
      <c r="E41" s="1" t="s">
        <v>186</v>
      </c>
      <c r="F41" s="1" t="s">
        <v>102</v>
      </c>
      <c r="G41" s="1" t="s">
        <v>158</v>
      </c>
      <c r="H41" s="1">
        <v>0</v>
      </c>
      <c r="I41" s="1" t="s">
        <v>75</v>
      </c>
      <c r="J41" s="1" t="s">
        <v>76</v>
      </c>
      <c r="K41" s="1" t="s">
        <v>110</v>
      </c>
      <c r="L41" s="1" t="s">
        <v>111</v>
      </c>
      <c r="M41" s="47"/>
      <c r="N41" s="1" t="s">
        <v>79</v>
      </c>
      <c r="O41" s="1" t="s">
        <v>79</v>
      </c>
      <c r="P41" s="1" t="s">
        <v>80</v>
      </c>
      <c r="Q41" s="42">
        <f t="shared" si="3"/>
        <v>43656</v>
      </c>
      <c r="R41" s="41">
        <v>43671</v>
      </c>
      <c r="S41" s="41">
        <v>43656</v>
      </c>
      <c r="T41" s="43">
        <f t="shared" si="0"/>
        <v>15</v>
      </c>
      <c r="U41" s="44">
        <f t="shared" si="4"/>
        <v>0</v>
      </c>
      <c r="V41" s="45" t="s">
        <v>97</v>
      </c>
      <c r="W41" s="1" t="s">
        <v>98</v>
      </c>
      <c r="X41" s="1" t="s">
        <v>2255</v>
      </c>
      <c r="Y41" s="1" t="s">
        <v>187</v>
      </c>
      <c r="Z41" s="1" t="s">
        <v>353</v>
      </c>
      <c r="AA41" s="1" t="s">
        <v>80</v>
      </c>
      <c r="AB41" s="1" t="s">
        <v>2369</v>
      </c>
    </row>
    <row r="42" spans="1:28" ht="270" x14ac:dyDescent="0.25">
      <c r="A42" s="34" t="str">
        <f t="shared" si="1"/>
        <v>1. E.</v>
      </c>
      <c r="B42" s="34" t="str">
        <f t="shared" si="2"/>
        <v>25.7</v>
      </c>
      <c r="C42" s="1">
        <v>37</v>
      </c>
      <c r="D42" s="41">
        <v>43656</v>
      </c>
      <c r="E42" s="1" t="s">
        <v>184</v>
      </c>
      <c r="F42" s="1" t="s">
        <v>93</v>
      </c>
      <c r="G42" s="1" t="s">
        <v>94</v>
      </c>
      <c r="H42" s="1">
        <v>15</v>
      </c>
      <c r="I42" s="1" t="s">
        <v>75</v>
      </c>
      <c r="J42" s="1" t="s">
        <v>104</v>
      </c>
      <c r="K42" s="1" t="s">
        <v>105</v>
      </c>
      <c r="L42" s="1" t="s">
        <v>106</v>
      </c>
      <c r="M42" s="47"/>
      <c r="N42" s="1" t="s">
        <v>79</v>
      </c>
      <c r="O42" s="1" t="s">
        <v>79</v>
      </c>
      <c r="P42" s="1" t="s">
        <v>80</v>
      </c>
      <c r="Q42" s="42">
        <f t="shared" si="3"/>
        <v>43656</v>
      </c>
      <c r="R42" s="41">
        <v>43671</v>
      </c>
      <c r="S42" s="41">
        <v>43656</v>
      </c>
      <c r="T42" s="43">
        <f t="shared" si="0"/>
        <v>15</v>
      </c>
      <c r="U42" s="44">
        <f t="shared" si="4"/>
        <v>0</v>
      </c>
      <c r="V42" s="45" t="s">
        <v>97</v>
      </c>
      <c r="W42" s="1" t="s">
        <v>98</v>
      </c>
      <c r="X42" s="1" t="s">
        <v>2255</v>
      </c>
      <c r="Y42" s="1" t="s">
        <v>107</v>
      </c>
      <c r="Z42" s="1"/>
      <c r="AA42" s="1" t="s">
        <v>80</v>
      </c>
      <c r="AB42" s="1" t="s">
        <v>2369</v>
      </c>
    </row>
    <row r="43" spans="1:28" ht="360" x14ac:dyDescent="0.25">
      <c r="A43" s="34" t="str">
        <f t="shared" si="1"/>
        <v>2. G.</v>
      </c>
      <c r="B43" s="34" t="str">
        <f t="shared" si="2"/>
        <v>25.7</v>
      </c>
      <c r="C43" s="1">
        <v>38</v>
      </c>
      <c r="D43" s="41">
        <v>43656</v>
      </c>
      <c r="E43" s="1" t="s">
        <v>157</v>
      </c>
      <c r="F43" s="1" t="s">
        <v>102</v>
      </c>
      <c r="G43" s="1" t="s">
        <v>158</v>
      </c>
      <c r="H43" s="1">
        <v>0</v>
      </c>
      <c r="I43" s="1" t="s">
        <v>75</v>
      </c>
      <c r="J43" s="1" t="s">
        <v>76</v>
      </c>
      <c r="K43" s="1" t="s">
        <v>110</v>
      </c>
      <c r="L43" s="1" t="s">
        <v>111</v>
      </c>
      <c r="M43" s="47"/>
      <c r="N43" s="1" t="s">
        <v>79</v>
      </c>
      <c r="O43" s="1" t="s">
        <v>79</v>
      </c>
      <c r="P43" s="1" t="s">
        <v>80</v>
      </c>
      <c r="Q43" s="42">
        <f t="shared" si="3"/>
        <v>43656</v>
      </c>
      <c r="R43" s="41">
        <v>43671</v>
      </c>
      <c r="S43" s="41">
        <v>43656</v>
      </c>
      <c r="T43" s="43">
        <f t="shared" si="0"/>
        <v>15</v>
      </c>
      <c r="U43" s="44">
        <f t="shared" si="4"/>
        <v>0</v>
      </c>
      <c r="V43" s="45" t="s">
        <v>97</v>
      </c>
      <c r="W43" s="1" t="s">
        <v>98</v>
      </c>
      <c r="X43" s="1" t="s">
        <v>2255</v>
      </c>
      <c r="Y43" s="1" t="s">
        <v>188</v>
      </c>
      <c r="Z43" s="1" t="s">
        <v>353</v>
      </c>
      <c r="AA43" s="1" t="s">
        <v>80</v>
      </c>
      <c r="AB43" s="1" t="s">
        <v>2369</v>
      </c>
    </row>
    <row r="44" spans="1:28" ht="281.25" x14ac:dyDescent="0.25">
      <c r="A44" s="34" t="str">
        <f t="shared" si="1"/>
        <v>2. G.</v>
      </c>
      <c r="B44" s="34" t="str">
        <f t="shared" si="2"/>
        <v>25.7</v>
      </c>
      <c r="C44" s="1">
        <v>39</v>
      </c>
      <c r="D44" s="41">
        <v>43656</v>
      </c>
      <c r="E44" s="1" t="s">
        <v>157</v>
      </c>
      <c r="F44" s="1" t="s">
        <v>102</v>
      </c>
      <c r="G44" s="1" t="s">
        <v>158</v>
      </c>
      <c r="H44" s="1">
        <v>0</v>
      </c>
      <c r="I44" s="1" t="s">
        <v>75</v>
      </c>
      <c r="J44" s="1" t="s">
        <v>76</v>
      </c>
      <c r="K44" s="1" t="s">
        <v>110</v>
      </c>
      <c r="L44" s="1" t="s">
        <v>111</v>
      </c>
      <c r="M44" s="47"/>
      <c r="N44" s="1" t="s">
        <v>79</v>
      </c>
      <c r="O44" s="1" t="s">
        <v>79</v>
      </c>
      <c r="P44" s="1" t="s">
        <v>80</v>
      </c>
      <c r="Q44" s="42">
        <f t="shared" si="3"/>
        <v>43656</v>
      </c>
      <c r="R44" s="41">
        <v>43671</v>
      </c>
      <c r="S44" s="41">
        <v>43656</v>
      </c>
      <c r="T44" s="43">
        <f t="shared" si="0"/>
        <v>15</v>
      </c>
      <c r="U44" s="44">
        <f t="shared" si="4"/>
        <v>0</v>
      </c>
      <c r="V44" s="45" t="s">
        <v>97</v>
      </c>
      <c r="W44" s="1" t="s">
        <v>98</v>
      </c>
      <c r="X44" s="1" t="s">
        <v>2255</v>
      </c>
      <c r="Y44" s="1" t="s">
        <v>189</v>
      </c>
      <c r="Z44" s="1" t="s">
        <v>353</v>
      </c>
      <c r="AA44" s="1" t="s">
        <v>80</v>
      </c>
      <c r="AB44" s="1" t="s">
        <v>2369</v>
      </c>
    </row>
    <row r="45" spans="1:28" ht="236.25" x14ac:dyDescent="0.25">
      <c r="A45" s="34" t="str">
        <f t="shared" si="1"/>
        <v>2. F.</v>
      </c>
      <c r="B45" s="34" t="str">
        <f t="shared" si="2"/>
        <v>25.7</v>
      </c>
      <c r="C45" s="1">
        <v>40</v>
      </c>
      <c r="D45" s="41">
        <v>43656</v>
      </c>
      <c r="E45" s="1" t="s">
        <v>190</v>
      </c>
      <c r="F45" s="1" t="s">
        <v>102</v>
      </c>
      <c r="G45" s="1" t="s">
        <v>125</v>
      </c>
      <c r="H45" s="1">
        <v>1</v>
      </c>
      <c r="I45" s="1" t="s">
        <v>75</v>
      </c>
      <c r="J45" s="1" t="s">
        <v>76</v>
      </c>
      <c r="K45" s="1" t="s">
        <v>77</v>
      </c>
      <c r="L45" s="1" t="s">
        <v>78</v>
      </c>
      <c r="M45" s="47"/>
      <c r="N45" s="1" t="s">
        <v>79</v>
      </c>
      <c r="O45" s="1" t="s">
        <v>79</v>
      </c>
      <c r="P45" s="1" t="s">
        <v>80</v>
      </c>
      <c r="Q45" s="42">
        <f t="shared" si="3"/>
        <v>43656</v>
      </c>
      <c r="R45" s="41">
        <v>43671</v>
      </c>
      <c r="S45" s="41">
        <v>43656</v>
      </c>
      <c r="T45" s="43">
        <f t="shared" si="0"/>
        <v>15</v>
      </c>
      <c r="U45" s="44">
        <f t="shared" si="4"/>
        <v>0</v>
      </c>
      <c r="V45" s="45" t="s">
        <v>97</v>
      </c>
      <c r="W45" s="1" t="s">
        <v>98</v>
      </c>
      <c r="X45" s="1" t="s">
        <v>2255</v>
      </c>
      <c r="Y45" s="1" t="s">
        <v>191</v>
      </c>
      <c r="Z45" s="1"/>
      <c r="AA45" s="1" t="s">
        <v>80</v>
      </c>
      <c r="AB45" s="1" t="s">
        <v>2369</v>
      </c>
    </row>
    <row r="46" spans="1:28" ht="409.5" x14ac:dyDescent="0.25">
      <c r="A46" s="34" t="str">
        <f t="shared" si="1"/>
        <v>2. F.</v>
      </c>
      <c r="B46" s="34" t="str">
        <f t="shared" si="2"/>
        <v>25.7</v>
      </c>
      <c r="C46" s="1">
        <v>41</v>
      </c>
      <c r="D46" s="41">
        <v>43656</v>
      </c>
      <c r="E46" s="1" t="s">
        <v>192</v>
      </c>
      <c r="F46" s="1" t="s">
        <v>89</v>
      </c>
      <c r="G46" s="1" t="s">
        <v>90</v>
      </c>
      <c r="H46" s="1">
        <v>16</v>
      </c>
      <c r="I46" s="1" t="s">
        <v>75</v>
      </c>
      <c r="J46" s="1" t="s">
        <v>76</v>
      </c>
      <c r="K46" s="1" t="s">
        <v>77</v>
      </c>
      <c r="L46" s="1" t="s">
        <v>78</v>
      </c>
      <c r="M46" s="47" t="s">
        <v>2371</v>
      </c>
      <c r="N46" s="1" t="s">
        <v>95</v>
      </c>
      <c r="O46" s="1" t="s">
        <v>95</v>
      </c>
      <c r="P46" s="1" t="s">
        <v>193</v>
      </c>
      <c r="Q46" s="42">
        <f t="shared" si="3"/>
        <v>43656</v>
      </c>
      <c r="R46" s="41">
        <v>43671</v>
      </c>
      <c r="S46" s="41">
        <v>43668</v>
      </c>
      <c r="T46" s="43">
        <f t="shared" si="0"/>
        <v>15</v>
      </c>
      <c r="U46" s="44">
        <f t="shared" si="4"/>
        <v>12</v>
      </c>
      <c r="V46" s="45" t="s">
        <v>97</v>
      </c>
      <c r="W46" s="1" t="s">
        <v>98</v>
      </c>
      <c r="X46" s="1" t="s">
        <v>194</v>
      </c>
      <c r="Y46" s="1" t="s">
        <v>195</v>
      </c>
      <c r="Z46" s="1"/>
      <c r="AA46" s="1" t="s">
        <v>80</v>
      </c>
      <c r="AB46" s="1" t="s">
        <v>2369</v>
      </c>
    </row>
    <row r="47" spans="1:28" ht="270" x14ac:dyDescent="0.25">
      <c r="A47" s="34" t="str">
        <f t="shared" si="1"/>
        <v>2. F.</v>
      </c>
      <c r="B47" s="34" t="str">
        <f t="shared" si="2"/>
        <v>26.7</v>
      </c>
      <c r="C47" s="1">
        <v>42</v>
      </c>
      <c r="D47" s="41">
        <v>43657</v>
      </c>
      <c r="E47" s="1" t="s">
        <v>196</v>
      </c>
      <c r="F47" s="1" t="s">
        <v>141</v>
      </c>
      <c r="G47" s="1" t="s">
        <v>197</v>
      </c>
      <c r="H47" s="1">
        <v>1</v>
      </c>
      <c r="I47" s="1" t="s">
        <v>75</v>
      </c>
      <c r="J47" s="1" t="s">
        <v>76</v>
      </c>
      <c r="K47" s="1" t="s">
        <v>77</v>
      </c>
      <c r="L47" s="1" t="s">
        <v>78</v>
      </c>
      <c r="M47" s="47"/>
      <c r="N47" s="1" t="s">
        <v>79</v>
      </c>
      <c r="O47" s="1" t="s">
        <v>79</v>
      </c>
      <c r="P47" s="1" t="s">
        <v>80</v>
      </c>
      <c r="Q47" s="42">
        <f t="shared" si="3"/>
        <v>43657</v>
      </c>
      <c r="R47" s="41">
        <v>43672</v>
      </c>
      <c r="S47" s="41">
        <v>43657</v>
      </c>
      <c r="T47" s="43">
        <f t="shared" si="0"/>
        <v>15</v>
      </c>
      <c r="U47" s="44">
        <f t="shared" si="4"/>
        <v>0</v>
      </c>
      <c r="V47" s="45" t="s">
        <v>97</v>
      </c>
      <c r="W47" s="1" t="s">
        <v>98</v>
      </c>
      <c r="X47" s="1" t="s">
        <v>2255</v>
      </c>
      <c r="Y47" s="1" t="s">
        <v>198</v>
      </c>
      <c r="Z47" s="1"/>
      <c r="AA47" s="1" t="s">
        <v>80</v>
      </c>
      <c r="AB47" s="1" t="s">
        <v>2369</v>
      </c>
    </row>
    <row r="48" spans="1:28" ht="270" x14ac:dyDescent="0.25">
      <c r="A48" s="34" t="str">
        <f t="shared" si="1"/>
        <v>1. E.</v>
      </c>
      <c r="B48" s="34" t="str">
        <f t="shared" si="2"/>
        <v>26.7</v>
      </c>
      <c r="C48" s="1">
        <v>43</v>
      </c>
      <c r="D48" s="41">
        <v>43657</v>
      </c>
      <c r="E48" s="1" t="s">
        <v>199</v>
      </c>
      <c r="F48" s="1" t="s">
        <v>149</v>
      </c>
      <c r="G48" s="1" t="s">
        <v>200</v>
      </c>
      <c r="H48" s="1">
        <v>6</v>
      </c>
      <c r="I48" s="1" t="s">
        <v>75</v>
      </c>
      <c r="J48" s="1" t="s">
        <v>104</v>
      </c>
      <c r="K48" s="1" t="s">
        <v>105</v>
      </c>
      <c r="L48" s="1" t="s">
        <v>106</v>
      </c>
      <c r="M48" s="47"/>
      <c r="N48" s="1" t="s">
        <v>79</v>
      </c>
      <c r="O48" s="1" t="s">
        <v>79</v>
      </c>
      <c r="P48" s="1" t="s">
        <v>80</v>
      </c>
      <c r="Q48" s="42">
        <f t="shared" si="3"/>
        <v>43657</v>
      </c>
      <c r="R48" s="41">
        <v>43672</v>
      </c>
      <c r="S48" s="41">
        <v>43657</v>
      </c>
      <c r="T48" s="43">
        <f t="shared" si="0"/>
        <v>15</v>
      </c>
      <c r="U48" s="44">
        <f t="shared" si="4"/>
        <v>0</v>
      </c>
      <c r="V48" s="45" t="s">
        <v>97</v>
      </c>
      <c r="W48" s="1" t="s">
        <v>98</v>
      </c>
      <c r="X48" s="1" t="s">
        <v>2255</v>
      </c>
      <c r="Y48" s="1" t="s">
        <v>107</v>
      </c>
      <c r="Z48" s="1"/>
      <c r="AA48" s="1" t="s">
        <v>80</v>
      </c>
      <c r="AB48" s="1" t="s">
        <v>2369</v>
      </c>
    </row>
    <row r="49" spans="1:28" ht="202.5" x14ac:dyDescent="0.25">
      <c r="A49" s="34" t="str">
        <f t="shared" si="1"/>
        <v>2. G.</v>
      </c>
      <c r="B49" s="34" t="str">
        <f t="shared" si="2"/>
        <v>26.7</v>
      </c>
      <c r="C49" s="1">
        <v>44</v>
      </c>
      <c r="D49" s="41">
        <v>43657</v>
      </c>
      <c r="E49" s="1" t="s">
        <v>201</v>
      </c>
      <c r="F49" s="1" t="s">
        <v>93</v>
      </c>
      <c r="G49" s="1" t="s">
        <v>173</v>
      </c>
      <c r="H49" s="1">
        <v>0</v>
      </c>
      <c r="I49" s="1" t="s">
        <v>75</v>
      </c>
      <c r="J49" s="1" t="s">
        <v>76</v>
      </c>
      <c r="K49" s="1" t="s">
        <v>110</v>
      </c>
      <c r="L49" s="1" t="s">
        <v>111</v>
      </c>
      <c r="M49" s="47"/>
      <c r="N49" s="1" t="s">
        <v>79</v>
      </c>
      <c r="O49" s="1" t="s">
        <v>79</v>
      </c>
      <c r="P49" s="1" t="s">
        <v>80</v>
      </c>
      <c r="Q49" s="42">
        <f t="shared" si="3"/>
        <v>43657</v>
      </c>
      <c r="R49" s="41">
        <v>43672</v>
      </c>
      <c r="S49" s="41">
        <v>43657</v>
      </c>
      <c r="T49" s="43">
        <f t="shared" si="0"/>
        <v>15</v>
      </c>
      <c r="U49" s="44">
        <f t="shared" si="4"/>
        <v>0</v>
      </c>
      <c r="V49" s="45" t="s">
        <v>97</v>
      </c>
      <c r="W49" s="1" t="s">
        <v>98</v>
      </c>
      <c r="X49" s="1" t="s">
        <v>2255</v>
      </c>
      <c r="Y49" s="1" t="s">
        <v>202</v>
      </c>
      <c r="Z49" s="1" t="s">
        <v>353</v>
      </c>
      <c r="AA49" s="1" t="s">
        <v>80</v>
      </c>
      <c r="AB49" s="1" t="s">
        <v>2369</v>
      </c>
    </row>
    <row r="50" spans="1:28" ht="270" x14ac:dyDescent="0.25">
      <c r="A50" s="34" t="str">
        <f t="shared" si="1"/>
        <v>1. E.</v>
      </c>
      <c r="B50" s="34" t="str">
        <f t="shared" si="2"/>
        <v>26.7</v>
      </c>
      <c r="C50" s="1">
        <v>45</v>
      </c>
      <c r="D50" s="41">
        <v>43657</v>
      </c>
      <c r="E50" s="1" t="s">
        <v>203</v>
      </c>
      <c r="F50" s="1" t="s">
        <v>149</v>
      </c>
      <c r="G50" s="1" t="s">
        <v>150</v>
      </c>
      <c r="H50" s="1">
        <v>4</v>
      </c>
      <c r="I50" s="1" t="s">
        <v>75</v>
      </c>
      <c r="J50" s="1" t="s">
        <v>104</v>
      </c>
      <c r="K50" s="1" t="s">
        <v>105</v>
      </c>
      <c r="L50" s="1" t="s">
        <v>106</v>
      </c>
      <c r="M50" s="47"/>
      <c r="N50" s="1" t="s">
        <v>79</v>
      </c>
      <c r="O50" s="1" t="s">
        <v>79</v>
      </c>
      <c r="P50" s="1" t="s">
        <v>80</v>
      </c>
      <c r="Q50" s="42">
        <f t="shared" si="3"/>
        <v>43657</v>
      </c>
      <c r="R50" s="41">
        <v>43672</v>
      </c>
      <c r="S50" s="41">
        <v>43657</v>
      </c>
      <c r="T50" s="43">
        <f t="shared" si="0"/>
        <v>15</v>
      </c>
      <c r="U50" s="44">
        <f t="shared" si="4"/>
        <v>0</v>
      </c>
      <c r="V50" s="45" t="s">
        <v>97</v>
      </c>
      <c r="W50" s="1" t="s">
        <v>98</v>
      </c>
      <c r="X50" s="1" t="s">
        <v>2255</v>
      </c>
      <c r="Y50" s="1" t="s">
        <v>107</v>
      </c>
      <c r="Z50" s="1"/>
      <c r="AA50" s="1" t="s">
        <v>80</v>
      </c>
      <c r="AB50" s="1" t="s">
        <v>2369</v>
      </c>
    </row>
    <row r="51" spans="1:28" ht="326.25" x14ac:dyDescent="0.25">
      <c r="A51" s="34" t="str">
        <f t="shared" si="1"/>
        <v>2. F.</v>
      </c>
      <c r="B51" s="34" t="str">
        <f t="shared" si="2"/>
        <v>26.7</v>
      </c>
      <c r="C51" s="1">
        <v>46</v>
      </c>
      <c r="D51" s="41">
        <v>43657</v>
      </c>
      <c r="E51" s="1" t="s">
        <v>204</v>
      </c>
      <c r="F51" s="1" t="s">
        <v>89</v>
      </c>
      <c r="G51" s="1" t="s">
        <v>205</v>
      </c>
      <c r="H51" s="1">
        <v>6</v>
      </c>
      <c r="I51" s="1" t="s">
        <v>75</v>
      </c>
      <c r="J51" s="1" t="s">
        <v>76</v>
      </c>
      <c r="K51" s="1" t="s">
        <v>77</v>
      </c>
      <c r="L51" s="1" t="s">
        <v>78</v>
      </c>
      <c r="M51" s="47"/>
      <c r="N51" s="1" t="s">
        <v>79</v>
      </c>
      <c r="O51" s="1" t="s">
        <v>79</v>
      </c>
      <c r="P51" s="1" t="s">
        <v>80</v>
      </c>
      <c r="Q51" s="42">
        <f t="shared" si="3"/>
        <v>43657</v>
      </c>
      <c r="R51" s="41">
        <v>43672</v>
      </c>
      <c r="S51" s="41">
        <v>43657</v>
      </c>
      <c r="T51" s="43">
        <f t="shared" si="0"/>
        <v>15</v>
      </c>
      <c r="U51" s="44">
        <f t="shared" si="4"/>
        <v>0</v>
      </c>
      <c r="V51" s="45" t="s">
        <v>97</v>
      </c>
      <c r="W51" s="1" t="s">
        <v>98</v>
      </c>
      <c r="X51" s="1" t="s">
        <v>2255</v>
      </c>
      <c r="Y51" s="1" t="s">
        <v>206</v>
      </c>
      <c r="Z51" s="1"/>
      <c r="AA51" s="1" t="s">
        <v>80</v>
      </c>
      <c r="AB51" s="1" t="s">
        <v>2369</v>
      </c>
    </row>
    <row r="52" spans="1:28" ht="382.5" x14ac:dyDescent="0.25">
      <c r="A52" s="34" t="str">
        <f t="shared" si="1"/>
        <v>2. G.</v>
      </c>
      <c r="B52" s="34" t="str">
        <f t="shared" si="2"/>
        <v>26.7</v>
      </c>
      <c r="C52" s="1">
        <v>47</v>
      </c>
      <c r="D52" s="41">
        <v>43657</v>
      </c>
      <c r="E52" s="1" t="s">
        <v>207</v>
      </c>
      <c r="F52" s="1" t="s">
        <v>208</v>
      </c>
      <c r="G52" s="1" t="s">
        <v>209</v>
      </c>
      <c r="H52" s="1">
        <v>0</v>
      </c>
      <c r="I52" s="1" t="s">
        <v>75</v>
      </c>
      <c r="J52" s="1" t="s">
        <v>76</v>
      </c>
      <c r="K52" s="1" t="s">
        <v>110</v>
      </c>
      <c r="L52" s="1" t="s">
        <v>111</v>
      </c>
      <c r="M52" s="47"/>
      <c r="N52" s="1" t="s">
        <v>79</v>
      </c>
      <c r="O52" s="1" t="s">
        <v>79</v>
      </c>
      <c r="P52" s="1" t="s">
        <v>80</v>
      </c>
      <c r="Q52" s="42">
        <f t="shared" si="3"/>
        <v>43657</v>
      </c>
      <c r="R52" s="41">
        <v>43672</v>
      </c>
      <c r="S52" s="41">
        <v>43657</v>
      </c>
      <c r="T52" s="43">
        <f t="shared" si="0"/>
        <v>15</v>
      </c>
      <c r="U52" s="44">
        <f t="shared" si="4"/>
        <v>0</v>
      </c>
      <c r="V52" s="45" t="s">
        <v>97</v>
      </c>
      <c r="W52" s="1" t="s">
        <v>98</v>
      </c>
      <c r="X52" s="1" t="s">
        <v>2255</v>
      </c>
      <c r="Y52" s="1" t="s">
        <v>210</v>
      </c>
      <c r="Z52" s="1" t="s">
        <v>353</v>
      </c>
      <c r="AA52" s="1" t="s">
        <v>80</v>
      </c>
      <c r="AB52" s="1" t="s">
        <v>2369</v>
      </c>
    </row>
    <row r="53" spans="1:28" ht="281.25" x14ac:dyDescent="0.25">
      <c r="A53" s="34" t="str">
        <f t="shared" si="1"/>
        <v>2. F.</v>
      </c>
      <c r="B53" s="34" t="str">
        <f t="shared" si="2"/>
        <v>26.7</v>
      </c>
      <c r="C53" s="1">
        <v>48</v>
      </c>
      <c r="D53" s="41">
        <v>43657</v>
      </c>
      <c r="E53" s="1" t="s">
        <v>211</v>
      </c>
      <c r="F53" s="1" t="s">
        <v>102</v>
      </c>
      <c r="G53" s="1" t="s">
        <v>125</v>
      </c>
      <c r="H53" s="1">
        <v>8</v>
      </c>
      <c r="I53" s="1" t="s">
        <v>75</v>
      </c>
      <c r="J53" s="1" t="s">
        <v>76</v>
      </c>
      <c r="K53" s="1" t="s">
        <v>77</v>
      </c>
      <c r="L53" s="1" t="s">
        <v>78</v>
      </c>
      <c r="M53" s="47" t="s">
        <v>2370</v>
      </c>
      <c r="N53" s="1" t="s">
        <v>95</v>
      </c>
      <c r="O53" s="1" t="s">
        <v>95</v>
      </c>
      <c r="P53" s="1" t="s">
        <v>212</v>
      </c>
      <c r="Q53" s="42">
        <f t="shared" si="3"/>
        <v>43657</v>
      </c>
      <c r="R53" s="41">
        <v>43672</v>
      </c>
      <c r="S53" s="41">
        <v>43661</v>
      </c>
      <c r="T53" s="43">
        <f t="shared" si="0"/>
        <v>15</v>
      </c>
      <c r="U53" s="44">
        <f t="shared" si="4"/>
        <v>4</v>
      </c>
      <c r="V53" s="45" t="s">
        <v>97</v>
      </c>
      <c r="W53" s="1" t="s">
        <v>98</v>
      </c>
      <c r="X53" s="1" t="s">
        <v>213</v>
      </c>
      <c r="Y53" s="1" t="s">
        <v>214</v>
      </c>
      <c r="Z53" s="1"/>
      <c r="AA53" s="1" t="s">
        <v>80</v>
      </c>
      <c r="AB53" s="1" t="s">
        <v>2369</v>
      </c>
    </row>
    <row r="54" spans="1:28" ht="281.25" x14ac:dyDescent="0.25">
      <c r="A54" s="34" t="str">
        <f t="shared" si="1"/>
        <v>2. F.</v>
      </c>
      <c r="B54" s="34" t="str">
        <f t="shared" si="2"/>
        <v>26.7</v>
      </c>
      <c r="C54" s="1">
        <v>49</v>
      </c>
      <c r="D54" s="41">
        <v>43657</v>
      </c>
      <c r="E54" s="1" t="s">
        <v>215</v>
      </c>
      <c r="F54" s="1" t="s">
        <v>149</v>
      </c>
      <c r="G54" s="1" t="s">
        <v>125</v>
      </c>
      <c r="H54" s="1">
        <v>21</v>
      </c>
      <c r="I54" s="1" t="s">
        <v>75</v>
      </c>
      <c r="J54" s="1" t="s">
        <v>76</v>
      </c>
      <c r="K54" s="1" t="s">
        <v>77</v>
      </c>
      <c r="L54" s="1" t="s">
        <v>78</v>
      </c>
      <c r="M54" s="47" t="s">
        <v>2370</v>
      </c>
      <c r="N54" s="1"/>
      <c r="O54" s="1"/>
      <c r="P54" s="1" t="s">
        <v>216</v>
      </c>
      <c r="Q54" s="42">
        <f t="shared" si="3"/>
        <v>43657</v>
      </c>
      <c r="R54" s="41">
        <v>43672</v>
      </c>
      <c r="S54" s="41">
        <v>43661</v>
      </c>
      <c r="T54" s="43">
        <f t="shared" si="0"/>
        <v>15</v>
      </c>
      <c r="U54" s="44">
        <f t="shared" si="4"/>
        <v>4</v>
      </c>
      <c r="V54" s="45" t="s">
        <v>97</v>
      </c>
      <c r="W54" s="1" t="s">
        <v>98</v>
      </c>
      <c r="X54" s="1" t="s">
        <v>217</v>
      </c>
      <c r="Y54" s="1" t="s">
        <v>218</v>
      </c>
      <c r="Z54" s="1"/>
      <c r="AA54" s="1" t="s">
        <v>80</v>
      </c>
      <c r="AB54" s="1" t="s">
        <v>2369</v>
      </c>
    </row>
    <row r="55" spans="1:28" ht="270" x14ac:dyDescent="0.25">
      <c r="A55" s="34" t="str">
        <f t="shared" si="1"/>
        <v>1. E.</v>
      </c>
      <c r="B55" s="34" t="str">
        <f t="shared" si="2"/>
        <v>28.7</v>
      </c>
      <c r="C55" s="1">
        <v>50</v>
      </c>
      <c r="D55" s="41">
        <v>43659</v>
      </c>
      <c r="E55" s="1" t="s">
        <v>219</v>
      </c>
      <c r="F55" s="1" t="s">
        <v>149</v>
      </c>
      <c r="G55" s="1" t="s">
        <v>220</v>
      </c>
      <c r="H55" s="1">
        <v>10</v>
      </c>
      <c r="I55" s="1" t="s">
        <v>75</v>
      </c>
      <c r="J55" s="1" t="s">
        <v>104</v>
      </c>
      <c r="K55" s="1" t="s">
        <v>105</v>
      </c>
      <c r="L55" s="1" t="s">
        <v>106</v>
      </c>
      <c r="M55" s="47"/>
      <c r="N55" s="1" t="s">
        <v>79</v>
      </c>
      <c r="O55" s="1" t="s">
        <v>79</v>
      </c>
      <c r="P55" s="1" t="s">
        <v>80</v>
      </c>
      <c r="Q55" s="42">
        <f t="shared" si="3"/>
        <v>43659</v>
      </c>
      <c r="R55" s="41">
        <v>43674</v>
      </c>
      <c r="S55" s="41">
        <v>43659</v>
      </c>
      <c r="T55" s="43">
        <f t="shared" si="0"/>
        <v>15</v>
      </c>
      <c r="U55" s="44">
        <f t="shared" si="4"/>
        <v>0</v>
      </c>
      <c r="V55" s="45" t="s">
        <v>97</v>
      </c>
      <c r="W55" s="1" t="s">
        <v>98</v>
      </c>
      <c r="X55" s="1" t="s">
        <v>2255</v>
      </c>
      <c r="Y55" s="1" t="s">
        <v>221</v>
      </c>
      <c r="Z55" s="1"/>
      <c r="AA55" s="1" t="s">
        <v>80</v>
      </c>
      <c r="AB55" s="1" t="s">
        <v>2369</v>
      </c>
    </row>
    <row r="56" spans="1:28" ht="292.5" x14ac:dyDescent="0.25">
      <c r="A56" s="34" t="str">
        <f t="shared" si="1"/>
        <v>1. E.</v>
      </c>
      <c r="B56" s="34" t="str">
        <f t="shared" si="2"/>
        <v>30.7</v>
      </c>
      <c r="C56" s="1">
        <v>51</v>
      </c>
      <c r="D56" s="41">
        <v>43661</v>
      </c>
      <c r="E56" s="1" t="s">
        <v>157</v>
      </c>
      <c r="F56" s="1" t="s">
        <v>102</v>
      </c>
      <c r="G56" s="1" t="s">
        <v>158</v>
      </c>
      <c r="H56" s="1">
        <v>0</v>
      </c>
      <c r="I56" s="1" t="s">
        <v>75</v>
      </c>
      <c r="J56" s="1" t="s">
        <v>104</v>
      </c>
      <c r="K56" s="1" t="s">
        <v>105</v>
      </c>
      <c r="L56" s="1" t="s">
        <v>106</v>
      </c>
      <c r="M56" s="47"/>
      <c r="N56" s="1" t="s">
        <v>79</v>
      </c>
      <c r="O56" s="1" t="s">
        <v>79</v>
      </c>
      <c r="P56" s="1" t="s">
        <v>80</v>
      </c>
      <c r="Q56" s="42">
        <f t="shared" si="3"/>
        <v>43661</v>
      </c>
      <c r="R56" s="41">
        <v>43676</v>
      </c>
      <c r="S56" s="41">
        <v>43661</v>
      </c>
      <c r="T56" s="43">
        <f t="shared" si="0"/>
        <v>15</v>
      </c>
      <c r="U56" s="44">
        <f t="shared" si="4"/>
        <v>0</v>
      </c>
      <c r="V56" s="45" t="s">
        <v>97</v>
      </c>
      <c r="W56" s="1" t="s">
        <v>98</v>
      </c>
      <c r="X56" s="1" t="s">
        <v>2255</v>
      </c>
      <c r="Y56" s="1" t="s">
        <v>223</v>
      </c>
      <c r="Z56" s="1"/>
      <c r="AA56" s="1" t="s">
        <v>80</v>
      </c>
      <c r="AB56" s="1" t="s">
        <v>2369</v>
      </c>
    </row>
    <row r="57" spans="1:28" ht="409.5" x14ac:dyDescent="0.25">
      <c r="A57" s="34" t="str">
        <f t="shared" si="1"/>
        <v>2. G.</v>
      </c>
      <c r="B57" s="34" t="str">
        <f t="shared" si="2"/>
        <v>30.7</v>
      </c>
      <c r="C57" s="1">
        <v>52</v>
      </c>
      <c r="D57" s="41">
        <v>43661</v>
      </c>
      <c r="E57" s="1" t="s">
        <v>224</v>
      </c>
      <c r="F57" s="1" t="s">
        <v>102</v>
      </c>
      <c r="G57" s="1" t="s">
        <v>125</v>
      </c>
      <c r="H57" s="1">
        <v>0</v>
      </c>
      <c r="I57" s="1" t="s">
        <v>75</v>
      </c>
      <c r="J57" s="1" t="s">
        <v>76</v>
      </c>
      <c r="K57" s="1" t="s">
        <v>110</v>
      </c>
      <c r="L57" s="1" t="s">
        <v>111</v>
      </c>
      <c r="M57" s="47"/>
      <c r="N57" s="1" t="s">
        <v>79</v>
      </c>
      <c r="O57" s="1" t="s">
        <v>79</v>
      </c>
      <c r="P57" s="1" t="s">
        <v>80</v>
      </c>
      <c r="Q57" s="42">
        <f t="shared" si="3"/>
        <v>43661</v>
      </c>
      <c r="R57" s="41">
        <v>43676</v>
      </c>
      <c r="S57" s="41">
        <v>43661</v>
      </c>
      <c r="T57" s="43">
        <f t="shared" si="0"/>
        <v>15</v>
      </c>
      <c r="U57" s="44">
        <f t="shared" si="4"/>
        <v>0</v>
      </c>
      <c r="V57" s="45" t="s">
        <v>97</v>
      </c>
      <c r="W57" s="1" t="s">
        <v>98</v>
      </c>
      <c r="X57" s="1" t="s">
        <v>2255</v>
      </c>
      <c r="Y57" s="1" t="s">
        <v>225</v>
      </c>
      <c r="Z57" s="1" t="s">
        <v>353</v>
      </c>
      <c r="AA57" s="1" t="s">
        <v>80</v>
      </c>
      <c r="AB57" s="1" t="s">
        <v>2369</v>
      </c>
    </row>
    <row r="58" spans="1:28" ht="360" x14ac:dyDescent="0.25">
      <c r="A58" s="34" t="str">
        <f t="shared" si="1"/>
        <v>2. G.</v>
      </c>
      <c r="B58" s="34" t="str">
        <f t="shared" si="2"/>
        <v>30.7</v>
      </c>
      <c r="C58" s="1">
        <v>53</v>
      </c>
      <c r="D58" s="41">
        <v>43661</v>
      </c>
      <c r="E58" s="1" t="s">
        <v>226</v>
      </c>
      <c r="F58" s="1" t="s">
        <v>73</v>
      </c>
      <c r="G58" s="1" t="s">
        <v>227</v>
      </c>
      <c r="H58" s="1">
        <v>0</v>
      </c>
      <c r="I58" s="1" t="s">
        <v>75</v>
      </c>
      <c r="J58" s="1" t="s">
        <v>76</v>
      </c>
      <c r="K58" s="1" t="s">
        <v>110</v>
      </c>
      <c r="L58" s="1" t="s">
        <v>111</v>
      </c>
      <c r="M58" s="47"/>
      <c r="N58" s="1" t="s">
        <v>79</v>
      </c>
      <c r="O58" s="1" t="s">
        <v>79</v>
      </c>
      <c r="P58" s="1" t="s">
        <v>80</v>
      </c>
      <c r="Q58" s="42">
        <f t="shared" si="3"/>
        <v>43661</v>
      </c>
      <c r="R58" s="41">
        <v>43676</v>
      </c>
      <c r="S58" s="41">
        <v>43661</v>
      </c>
      <c r="T58" s="43">
        <f t="shared" si="0"/>
        <v>15</v>
      </c>
      <c r="U58" s="44">
        <f t="shared" si="4"/>
        <v>0</v>
      </c>
      <c r="V58" s="45" t="s">
        <v>97</v>
      </c>
      <c r="W58" s="1" t="s">
        <v>98</v>
      </c>
      <c r="X58" s="1" t="s">
        <v>2255</v>
      </c>
      <c r="Y58" s="1" t="s">
        <v>228</v>
      </c>
      <c r="Z58" s="1" t="s">
        <v>353</v>
      </c>
      <c r="AA58" s="1" t="s">
        <v>80</v>
      </c>
      <c r="AB58" s="1" t="s">
        <v>2369</v>
      </c>
    </row>
    <row r="59" spans="1:28" ht="180" x14ac:dyDescent="0.25">
      <c r="A59" s="34" t="str">
        <f t="shared" si="1"/>
        <v>2. A.</v>
      </c>
      <c r="B59" s="34" t="str">
        <f t="shared" si="2"/>
        <v>30.7</v>
      </c>
      <c r="C59" s="1">
        <v>54</v>
      </c>
      <c r="D59" s="41">
        <v>43661</v>
      </c>
      <c r="E59" s="1" t="s">
        <v>229</v>
      </c>
      <c r="F59" s="1" t="s">
        <v>89</v>
      </c>
      <c r="G59" s="1" t="s">
        <v>90</v>
      </c>
      <c r="H59" s="1">
        <v>6</v>
      </c>
      <c r="I59" s="1" t="s">
        <v>75</v>
      </c>
      <c r="J59" s="1" t="s">
        <v>76</v>
      </c>
      <c r="K59" s="1" t="s">
        <v>77</v>
      </c>
      <c r="L59" s="1" t="s">
        <v>230</v>
      </c>
      <c r="M59" s="47"/>
      <c r="N59" s="1" t="s">
        <v>79</v>
      </c>
      <c r="O59" s="1" t="s">
        <v>79</v>
      </c>
      <c r="P59" s="1" t="s">
        <v>80</v>
      </c>
      <c r="Q59" s="42">
        <f t="shared" si="3"/>
        <v>43661</v>
      </c>
      <c r="R59" s="41">
        <v>43676</v>
      </c>
      <c r="S59" s="41">
        <v>43661</v>
      </c>
      <c r="T59" s="43">
        <f t="shared" si="0"/>
        <v>15</v>
      </c>
      <c r="U59" s="44">
        <f t="shared" si="4"/>
        <v>0</v>
      </c>
      <c r="V59" s="45" t="s">
        <v>97</v>
      </c>
      <c r="W59" s="1" t="s">
        <v>98</v>
      </c>
      <c r="X59" s="1" t="s">
        <v>2255</v>
      </c>
      <c r="Y59" s="1" t="s">
        <v>231</v>
      </c>
      <c r="Z59" s="1"/>
      <c r="AA59" s="1" t="s">
        <v>80</v>
      </c>
      <c r="AB59" s="1" t="s">
        <v>2369</v>
      </c>
    </row>
    <row r="60" spans="1:28" ht="146.25" x14ac:dyDescent="0.25">
      <c r="A60" s="34" t="str">
        <f t="shared" si="1"/>
        <v>1. E.</v>
      </c>
      <c r="B60" s="34" t="str">
        <f t="shared" si="2"/>
        <v>31.7</v>
      </c>
      <c r="C60" s="1">
        <v>55</v>
      </c>
      <c r="D60" s="41">
        <v>43662</v>
      </c>
      <c r="E60" s="1" t="s">
        <v>232</v>
      </c>
      <c r="F60" s="1" t="s">
        <v>149</v>
      </c>
      <c r="G60" s="1" t="s">
        <v>150</v>
      </c>
      <c r="H60" s="1">
        <v>9</v>
      </c>
      <c r="I60" s="1" t="s">
        <v>75</v>
      </c>
      <c r="J60" s="1" t="s">
        <v>104</v>
      </c>
      <c r="K60" s="1" t="s">
        <v>105</v>
      </c>
      <c r="L60" s="1" t="s">
        <v>106</v>
      </c>
      <c r="M60" s="47"/>
      <c r="N60" s="1" t="s">
        <v>79</v>
      </c>
      <c r="O60" s="1" t="s">
        <v>79</v>
      </c>
      <c r="P60" s="1" t="s">
        <v>80</v>
      </c>
      <c r="Q60" s="42">
        <f t="shared" si="3"/>
        <v>43662</v>
      </c>
      <c r="R60" s="41">
        <v>43677</v>
      </c>
      <c r="S60" s="41">
        <v>43662</v>
      </c>
      <c r="T60" s="43">
        <f t="shared" si="0"/>
        <v>15</v>
      </c>
      <c r="U60" s="44">
        <f t="shared" si="4"/>
        <v>0</v>
      </c>
      <c r="V60" s="45" t="s">
        <v>97</v>
      </c>
      <c r="W60" s="1" t="s">
        <v>98</v>
      </c>
      <c r="X60" s="1" t="s">
        <v>2255</v>
      </c>
      <c r="Y60" s="1" t="s">
        <v>233</v>
      </c>
      <c r="Z60" s="1"/>
      <c r="AA60" s="1" t="s">
        <v>80</v>
      </c>
      <c r="AB60" s="1" t="s">
        <v>2369</v>
      </c>
    </row>
    <row r="61" spans="1:28" ht="247.5" x14ac:dyDescent="0.25">
      <c r="A61" s="34" t="str">
        <f t="shared" si="1"/>
        <v>1. E.</v>
      </c>
      <c r="B61" s="34" t="str">
        <f t="shared" si="2"/>
        <v>31.7</v>
      </c>
      <c r="C61" s="1">
        <v>56</v>
      </c>
      <c r="D61" s="41">
        <v>43662</v>
      </c>
      <c r="E61" s="1" t="s">
        <v>234</v>
      </c>
      <c r="F61" s="1" t="s">
        <v>149</v>
      </c>
      <c r="G61" s="1" t="s">
        <v>200</v>
      </c>
      <c r="H61" s="1">
        <v>1</v>
      </c>
      <c r="I61" s="1" t="s">
        <v>75</v>
      </c>
      <c r="J61" s="1" t="s">
        <v>104</v>
      </c>
      <c r="K61" s="1" t="s">
        <v>105</v>
      </c>
      <c r="L61" s="1" t="s">
        <v>106</v>
      </c>
      <c r="M61" s="47"/>
      <c r="N61" s="1" t="s">
        <v>79</v>
      </c>
      <c r="O61" s="1" t="s">
        <v>79</v>
      </c>
      <c r="P61" s="1" t="s">
        <v>80</v>
      </c>
      <c r="Q61" s="42">
        <f t="shared" si="3"/>
        <v>43662</v>
      </c>
      <c r="R61" s="41">
        <v>43677</v>
      </c>
      <c r="S61" s="41">
        <v>43662</v>
      </c>
      <c r="T61" s="43">
        <f t="shared" si="0"/>
        <v>15</v>
      </c>
      <c r="U61" s="44">
        <f t="shared" si="4"/>
        <v>0</v>
      </c>
      <c r="V61" s="45" t="s">
        <v>97</v>
      </c>
      <c r="W61" s="1" t="s">
        <v>98</v>
      </c>
      <c r="X61" s="1" t="s">
        <v>2255</v>
      </c>
      <c r="Y61" s="1" t="s">
        <v>235</v>
      </c>
      <c r="Z61" s="1"/>
      <c r="AA61" s="1" t="s">
        <v>80</v>
      </c>
      <c r="AB61" s="1" t="s">
        <v>2369</v>
      </c>
    </row>
    <row r="62" spans="1:28" ht="292.5" x14ac:dyDescent="0.25">
      <c r="A62" s="34" t="str">
        <f t="shared" si="1"/>
        <v>2. F.</v>
      </c>
      <c r="B62" s="34" t="str">
        <f t="shared" si="2"/>
        <v>31.7</v>
      </c>
      <c r="C62" s="1">
        <v>57</v>
      </c>
      <c r="D62" s="41">
        <v>43662</v>
      </c>
      <c r="E62" s="1" t="s">
        <v>236</v>
      </c>
      <c r="F62" s="1" t="s">
        <v>102</v>
      </c>
      <c r="G62" s="1" t="s">
        <v>125</v>
      </c>
      <c r="H62" s="1">
        <v>1</v>
      </c>
      <c r="I62" s="1" t="s">
        <v>75</v>
      </c>
      <c r="J62" s="1" t="s">
        <v>76</v>
      </c>
      <c r="K62" s="1" t="s">
        <v>77</v>
      </c>
      <c r="L62" s="1" t="s">
        <v>78</v>
      </c>
      <c r="M62" s="47"/>
      <c r="N62" s="1" t="s">
        <v>79</v>
      </c>
      <c r="O62" s="1" t="s">
        <v>79</v>
      </c>
      <c r="P62" s="1" t="s">
        <v>80</v>
      </c>
      <c r="Q62" s="42">
        <f t="shared" si="3"/>
        <v>43662</v>
      </c>
      <c r="R62" s="41">
        <v>43677</v>
      </c>
      <c r="S62" s="41">
        <v>43662</v>
      </c>
      <c r="T62" s="43">
        <f t="shared" si="0"/>
        <v>15</v>
      </c>
      <c r="U62" s="44">
        <f t="shared" si="4"/>
        <v>0</v>
      </c>
      <c r="V62" s="45" t="s">
        <v>97</v>
      </c>
      <c r="W62" s="1" t="s">
        <v>98</v>
      </c>
      <c r="X62" s="1" t="s">
        <v>2255</v>
      </c>
      <c r="Y62" s="1" t="s">
        <v>237</v>
      </c>
      <c r="Z62" s="1"/>
      <c r="AA62" s="1" t="s">
        <v>80</v>
      </c>
      <c r="AB62" s="1" t="s">
        <v>2369</v>
      </c>
    </row>
    <row r="63" spans="1:28" ht="146.25" x14ac:dyDescent="0.25">
      <c r="A63" s="34" t="str">
        <f t="shared" si="1"/>
        <v>1. E.</v>
      </c>
      <c r="B63" s="34" t="str">
        <f t="shared" si="2"/>
        <v>31.7</v>
      </c>
      <c r="C63" s="1">
        <v>58</v>
      </c>
      <c r="D63" s="41">
        <v>43662</v>
      </c>
      <c r="E63" s="1" t="s">
        <v>238</v>
      </c>
      <c r="F63" s="1" t="s">
        <v>239</v>
      </c>
      <c r="G63" s="1" t="s">
        <v>240</v>
      </c>
      <c r="H63" s="1">
        <v>10</v>
      </c>
      <c r="I63" s="1" t="s">
        <v>75</v>
      </c>
      <c r="J63" s="1" t="s">
        <v>104</v>
      </c>
      <c r="K63" s="1" t="s">
        <v>105</v>
      </c>
      <c r="L63" s="1" t="s">
        <v>106</v>
      </c>
      <c r="M63" s="47"/>
      <c r="N63" s="1" t="s">
        <v>79</v>
      </c>
      <c r="O63" s="1" t="s">
        <v>79</v>
      </c>
      <c r="P63" s="1" t="s">
        <v>80</v>
      </c>
      <c r="Q63" s="42">
        <f t="shared" si="3"/>
        <v>43662</v>
      </c>
      <c r="R63" s="41">
        <v>43677</v>
      </c>
      <c r="S63" s="41">
        <v>43662</v>
      </c>
      <c r="T63" s="43">
        <f t="shared" si="0"/>
        <v>15</v>
      </c>
      <c r="U63" s="44">
        <f t="shared" si="4"/>
        <v>0</v>
      </c>
      <c r="V63" s="45" t="s">
        <v>97</v>
      </c>
      <c r="W63" s="1" t="s">
        <v>98</v>
      </c>
      <c r="X63" s="1" t="s">
        <v>2255</v>
      </c>
      <c r="Y63" s="1" t="s">
        <v>233</v>
      </c>
      <c r="Z63" s="1"/>
      <c r="AA63" s="1" t="s">
        <v>80</v>
      </c>
      <c r="AB63" s="1" t="s">
        <v>2369</v>
      </c>
    </row>
    <row r="64" spans="1:28" ht="146.25" x14ac:dyDescent="0.25">
      <c r="A64" s="34" t="str">
        <f t="shared" si="1"/>
        <v>1. E.</v>
      </c>
      <c r="B64" s="34" t="str">
        <f t="shared" si="2"/>
        <v>31.7</v>
      </c>
      <c r="C64" s="1">
        <v>59</v>
      </c>
      <c r="D64" s="41">
        <v>43662</v>
      </c>
      <c r="E64" s="1" t="s">
        <v>241</v>
      </c>
      <c r="F64" s="1" t="s">
        <v>149</v>
      </c>
      <c r="G64" s="1" t="s">
        <v>240</v>
      </c>
      <c r="H64" s="1">
        <v>8</v>
      </c>
      <c r="I64" s="1" t="s">
        <v>75</v>
      </c>
      <c r="J64" s="1" t="s">
        <v>104</v>
      </c>
      <c r="K64" s="1" t="s">
        <v>105</v>
      </c>
      <c r="L64" s="1" t="s">
        <v>106</v>
      </c>
      <c r="M64" s="47"/>
      <c r="N64" s="1" t="s">
        <v>79</v>
      </c>
      <c r="O64" s="1" t="s">
        <v>79</v>
      </c>
      <c r="P64" s="1" t="s">
        <v>80</v>
      </c>
      <c r="Q64" s="42">
        <f t="shared" si="3"/>
        <v>43662</v>
      </c>
      <c r="R64" s="41">
        <v>43677</v>
      </c>
      <c r="S64" s="41">
        <v>43662</v>
      </c>
      <c r="T64" s="43">
        <f t="shared" si="0"/>
        <v>15</v>
      </c>
      <c r="U64" s="44">
        <f t="shared" si="4"/>
        <v>0</v>
      </c>
      <c r="V64" s="45" t="s">
        <v>97</v>
      </c>
      <c r="W64" s="1" t="s">
        <v>98</v>
      </c>
      <c r="X64" s="1" t="s">
        <v>2255</v>
      </c>
      <c r="Y64" s="1" t="s">
        <v>233</v>
      </c>
      <c r="Z64" s="1"/>
      <c r="AA64" s="1" t="s">
        <v>80</v>
      </c>
      <c r="AB64" s="1" t="s">
        <v>2369</v>
      </c>
    </row>
    <row r="65" spans="1:28" ht="146.25" x14ac:dyDescent="0.25">
      <c r="A65" s="34" t="str">
        <f t="shared" si="1"/>
        <v>1. E.</v>
      </c>
      <c r="B65" s="34" t="str">
        <f t="shared" si="2"/>
        <v>31.7</v>
      </c>
      <c r="C65" s="1">
        <v>60</v>
      </c>
      <c r="D65" s="41">
        <v>43662</v>
      </c>
      <c r="E65" s="1" t="s">
        <v>242</v>
      </c>
      <c r="F65" s="1" t="s">
        <v>89</v>
      </c>
      <c r="G65" s="1" t="s">
        <v>205</v>
      </c>
      <c r="H65" s="1">
        <v>6</v>
      </c>
      <c r="I65" s="1" t="s">
        <v>75</v>
      </c>
      <c r="J65" s="1" t="s">
        <v>104</v>
      </c>
      <c r="K65" s="1" t="s">
        <v>105</v>
      </c>
      <c r="L65" s="1" t="s">
        <v>106</v>
      </c>
      <c r="M65" s="47"/>
      <c r="N65" s="1" t="s">
        <v>79</v>
      </c>
      <c r="O65" s="1" t="s">
        <v>79</v>
      </c>
      <c r="P65" s="1" t="s">
        <v>80</v>
      </c>
      <c r="Q65" s="42">
        <f t="shared" si="3"/>
        <v>43662</v>
      </c>
      <c r="R65" s="41">
        <v>43677</v>
      </c>
      <c r="S65" s="41">
        <v>43662</v>
      </c>
      <c r="T65" s="43">
        <f t="shared" si="0"/>
        <v>15</v>
      </c>
      <c r="U65" s="44">
        <f t="shared" si="4"/>
        <v>0</v>
      </c>
      <c r="V65" s="45" t="s">
        <v>97</v>
      </c>
      <c r="W65" s="1" t="s">
        <v>98</v>
      </c>
      <c r="X65" s="1" t="s">
        <v>2255</v>
      </c>
      <c r="Y65" s="1" t="s">
        <v>233</v>
      </c>
      <c r="Z65" s="1"/>
      <c r="AA65" s="1" t="s">
        <v>80</v>
      </c>
      <c r="AB65" s="1" t="s">
        <v>2369</v>
      </c>
    </row>
    <row r="66" spans="1:28" ht="409.5" x14ac:dyDescent="0.25">
      <c r="A66" s="34" t="str">
        <f t="shared" si="1"/>
        <v>2. G.</v>
      </c>
      <c r="B66" s="34" t="str">
        <f t="shared" si="2"/>
        <v>31.7</v>
      </c>
      <c r="C66" s="1">
        <v>61</v>
      </c>
      <c r="D66" s="41">
        <v>43662</v>
      </c>
      <c r="E66" s="1" t="s">
        <v>186</v>
      </c>
      <c r="F66" s="1" t="s">
        <v>102</v>
      </c>
      <c r="G66" s="1" t="s">
        <v>158</v>
      </c>
      <c r="H66" s="1">
        <v>0</v>
      </c>
      <c r="I66" s="1" t="s">
        <v>75</v>
      </c>
      <c r="J66" s="1" t="s">
        <v>76</v>
      </c>
      <c r="K66" s="1" t="s">
        <v>110</v>
      </c>
      <c r="L66" s="1" t="s">
        <v>111</v>
      </c>
      <c r="M66" s="47"/>
      <c r="N66" s="1" t="s">
        <v>79</v>
      </c>
      <c r="O66" s="1" t="s">
        <v>79</v>
      </c>
      <c r="P66" s="1" t="s">
        <v>80</v>
      </c>
      <c r="Q66" s="42">
        <f t="shared" si="3"/>
        <v>43662</v>
      </c>
      <c r="R66" s="41">
        <v>43677</v>
      </c>
      <c r="S66" s="41">
        <v>43662</v>
      </c>
      <c r="T66" s="43">
        <f t="shared" si="0"/>
        <v>15</v>
      </c>
      <c r="U66" s="44">
        <f t="shared" si="4"/>
        <v>0</v>
      </c>
      <c r="V66" s="45" t="s">
        <v>97</v>
      </c>
      <c r="W66" s="1" t="s">
        <v>98</v>
      </c>
      <c r="X66" s="1" t="s">
        <v>2255</v>
      </c>
      <c r="Y66" s="1" t="s">
        <v>243</v>
      </c>
      <c r="Z66" s="1" t="s">
        <v>353</v>
      </c>
      <c r="AA66" s="1" t="s">
        <v>80</v>
      </c>
      <c r="AB66" s="1" t="s">
        <v>2369</v>
      </c>
    </row>
    <row r="67" spans="1:28" ht="409.5" x14ac:dyDescent="0.25">
      <c r="A67" s="34" t="str">
        <f t="shared" si="1"/>
        <v>2. F.</v>
      </c>
      <c r="B67" s="34" t="str">
        <f t="shared" si="2"/>
        <v>31.7</v>
      </c>
      <c r="C67" s="1">
        <v>62</v>
      </c>
      <c r="D67" s="41">
        <v>43662</v>
      </c>
      <c r="E67" s="1" t="s">
        <v>244</v>
      </c>
      <c r="F67" s="1" t="s">
        <v>245</v>
      </c>
      <c r="G67" s="1" t="s">
        <v>246</v>
      </c>
      <c r="H67" s="1">
        <v>38</v>
      </c>
      <c r="I67" s="1" t="s">
        <v>75</v>
      </c>
      <c r="J67" s="1" t="s">
        <v>76</v>
      </c>
      <c r="K67" s="1" t="s">
        <v>77</v>
      </c>
      <c r="L67" s="1" t="s">
        <v>78</v>
      </c>
      <c r="M67" s="47" t="s">
        <v>2372</v>
      </c>
      <c r="N67" s="1" t="s">
        <v>95</v>
      </c>
      <c r="O67" s="1" t="s">
        <v>95</v>
      </c>
      <c r="P67" s="1" t="s">
        <v>247</v>
      </c>
      <c r="Q67" s="42">
        <f t="shared" si="3"/>
        <v>43662</v>
      </c>
      <c r="R67" s="41">
        <v>43677</v>
      </c>
      <c r="S67" s="41">
        <v>43675</v>
      </c>
      <c r="T67" s="43">
        <f t="shared" si="0"/>
        <v>15</v>
      </c>
      <c r="U67" s="44">
        <f t="shared" si="4"/>
        <v>13</v>
      </c>
      <c r="V67" s="45" t="s">
        <v>97</v>
      </c>
      <c r="W67" s="1" t="s">
        <v>98</v>
      </c>
      <c r="X67" s="1" t="s">
        <v>248</v>
      </c>
      <c r="Y67" s="1" t="s">
        <v>249</v>
      </c>
      <c r="Z67" s="1"/>
      <c r="AA67" s="1" t="s">
        <v>80</v>
      </c>
      <c r="AB67" s="1" t="s">
        <v>2369</v>
      </c>
    </row>
    <row r="68" spans="1:28" ht="202.5" x14ac:dyDescent="0.25">
      <c r="A68" s="34" t="str">
        <f t="shared" si="1"/>
        <v>2. G.</v>
      </c>
      <c r="B68" s="34" t="str">
        <f t="shared" si="2"/>
        <v>1.8</v>
      </c>
      <c r="C68" s="1">
        <v>63</v>
      </c>
      <c r="D68" s="41">
        <v>43663</v>
      </c>
      <c r="E68" s="1" t="s">
        <v>250</v>
      </c>
      <c r="F68" s="1" t="s">
        <v>93</v>
      </c>
      <c r="G68" s="1" t="s">
        <v>173</v>
      </c>
      <c r="H68" s="1">
        <v>0</v>
      </c>
      <c r="I68" s="1" t="s">
        <v>75</v>
      </c>
      <c r="J68" s="1" t="s">
        <v>76</v>
      </c>
      <c r="K68" s="1" t="s">
        <v>110</v>
      </c>
      <c r="L68" s="1" t="s">
        <v>111</v>
      </c>
      <c r="M68" s="47"/>
      <c r="N68" s="1" t="s">
        <v>79</v>
      </c>
      <c r="O68" s="1" t="s">
        <v>79</v>
      </c>
      <c r="P68" s="1" t="s">
        <v>80</v>
      </c>
      <c r="Q68" s="42">
        <f t="shared" si="3"/>
        <v>43663</v>
      </c>
      <c r="R68" s="41">
        <v>43678</v>
      </c>
      <c r="S68" s="41">
        <v>43663</v>
      </c>
      <c r="T68" s="43">
        <f t="shared" si="0"/>
        <v>15</v>
      </c>
      <c r="U68" s="44">
        <f t="shared" si="4"/>
        <v>0</v>
      </c>
      <c r="V68" s="45" t="s">
        <v>97</v>
      </c>
      <c r="W68" s="1" t="s">
        <v>98</v>
      </c>
      <c r="X68" s="1" t="s">
        <v>2255</v>
      </c>
      <c r="Y68" s="1" t="s">
        <v>251</v>
      </c>
      <c r="Z68" s="1" t="s">
        <v>404</v>
      </c>
      <c r="AA68" s="1" t="s">
        <v>80</v>
      </c>
      <c r="AB68" s="1" t="s">
        <v>2369</v>
      </c>
    </row>
    <row r="69" spans="1:28" ht="360" x14ac:dyDescent="0.25">
      <c r="A69" s="34" t="str">
        <f t="shared" si="1"/>
        <v>2. F.</v>
      </c>
      <c r="B69" s="34" t="str">
        <f t="shared" si="2"/>
        <v>1.8</v>
      </c>
      <c r="C69" s="1">
        <v>64</v>
      </c>
      <c r="D69" s="41">
        <v>43663</v>
      </c>
      <c r="E69" s="1" t="s">
        <v>252</v>
      </c>
      <c r="F69" s="1" t="s">
        <v>93</v>
      </c>
      <c r="G69" s="1" t="s">
        <v>173</v>
      </c>
      <c r="H69" s="1">
        <v>2</v>
      </c>
      <c r="I69" s="1" t="s">
        <v>75</v>
      </c>
      <c r="J69" s="1" t="s">
        <v>76</v>
      </c>
      <c r="K69" s="1" t="s">
        <v>77</v>
      </c>
      <c r="L69" s="1" t="s">
        <v>78</v>
      </c>
      <c r="M69" s="47"/>
      <c r="N69" s="1" t="s">
        <v>79</v>
      </c>
      <c r="O69" s="1" t="s">
        <v>79</v>
      </c>
      <c r="P69" s="1" t="s">
        <v>80</v>
      </c>
      <c r="Q69" s="42">
        <f t="shared" si="3"/>
        <v>43663</v>
      </c>
      <c r="R69" s="41">
        <v>43678</v>
      </c>
      <c r="S69" s="41">
        <v>43663</v>
      </c>
      <c r="T69" s="43">
        <f t="shared" si="0"/>
        <v>15</v>
      </c>
      <c r="U69" s="44">
        <f t="shared" si="4"/>
        <v>0</v>
      </c>
      <c r="V69" s="45" t="s">
        <v>97</v>
      </c>
      <c r="W69" s="1" t="s">
        <v>98</v>
      </c>
      <c r="X69" s="1" t="s">
        <v>2255</v>
      </c>
      <c r="Y69" s="1" t="s">
        <v>253</v>
      </c>
      <c r="Z69" s="1"/>
      <c r="AA69" s="1" t="s">
        <v>80</v>
      </c>
      <c r="AB69" s="1" t="s">
        <v>2369</v>
      </c>
    </row>
    <row r="70" spans="1:28" ht="146.25" x14ac:dyDescent="0.25">
      <c r="A70" s="34" t="str">
        <f t="shared" si="1"/>
        <v>1. E.</v>
      </c>
      <c r="B70" s="34" t="str">
        <f t="shared" si="2"/>
        <v>1.8</v>
      </c>
      <c r="C70" s="1">
        <v>65</v>
      </c>
      <c r="D70" s="41">
        <v>43663</v>
      </c>
      <c r="E70" s="1" t="s">
        <v>254</v>
      </c>
      <c r="F70" s="1" t="s">
        <v>89</v>
      </c>
      <c r="G70" s="1" t="s">
        <v>205</v>
      </c>
      <c r="H70" s="1">
        <v>8</v>
      </c>
      <c r="I70" s="1" t="s">
        <v>75</v>
      </c>
      <c r="J70" s="1" t="s">
        <v>104</v>
      </c>
      <c r="K70" s="1" t="s">
        <v>105</v>
      </c>
      <c r="L70" s="1" t="s">
        <v>106</v>
      </c>
      <c r="M70" s="47"/>
      <c r="N70" s="1" t="s">
        <v>79</v>
      </c>
      <c r="O70" s="1" t="s">
        <v>79</v>
      </c>
      <c r="P70" s="1" t="s">
        <v>80</v>
      </c>
      <c r="Q70" s="42">
        <f t="shared" si="3"/>
        <v>43663</v>
      </c>
      <c r="R70" s="41">
        <v>43678</v>
      </c>
      <c r="S70" s="41">
        <v>43663</v>
      </c>
      <c r="T70" s="43">
        <f t="shared" si="0"/>
        <v>15</v>
      </c>
      <c r="U70" s="44">
        <f t="shared" si="4"/>
        <v>0</v>
      </c>
      <c r="V70" s="45" t="s">
        <v>97</v>
      </c>
      <c r="W70" s="1" t="s">
        <v>98</v>
      </c>
      <c r="X70" s="1" t="s">
        <v>2255</v>
      </c>
      <c r="Y70" s="1" t="s">
        <v>255</v>
      </c>
      <c r="Z70" s="1"/>
      <c r="AA70" s="1" t="s">
        <v>80</v>
      </c>
      <c r="AB70" s="1" t="s">
        <v>2369</v>
      </c>
    </row>
    <row r="71" spans="1:28" ht="225" x14ac:dyDescent="0.25">
      <c r="A71" s="34" t="str">
        <f t="shared" ref="A71:A134" si="5">+CONCATENATE(LEFT(K71,2)," ",LEFT(L71,2))</f>
        <v>2. F.</v>
      </c>
      <c r="B71" s="34" t="str">
        <f t="shared" ref="B71:B134" si="6">IF(R71&lt;&gt;"",CONCATENATE(DAY(R71),".",MONTH(R71)),"")</f>
        <v>1.8</v>
      </c>
      <c r="C71" s="1">
        <v>66</v>
      </c>
      <c r="D71" s="41">
        <v>43663</v>
      </c>
      <c r="E71" s="1" t="s">
        <v>256</v>
      </c>
      <c r="F71" s="1" t="s">
        <v>117</v>
      </c>
      <c r="G71" s="1" t="s">
        <v>118</v>
      </c>
      <c r="H71" s="1">
        <v>2</v>
      </c>
      <c r="I71" s="1" t="s">
        <v>75</v>
      </c>
      <c r="J71" s="1" t="s">
        <v>76</v>
      </c>
      <c r="K71" s="1" t="s">
        <v>77</v>
      </c>
      <c r="L71" s="1" t="s">
        <v>78</v>
      </c>
      <c r="M71" s="47"/>
      <c r="N71" s="1" t="s">
        <v>79</v>
      </c>
      <c r="O71" s="1" t="s">
        <v>79</v>
      </c>
      <c r="P71" s="1" t="s">
        <v>80</v>
      </c>
      <c r="Q71" s="42">
        <f t="shared" ref="Q71:Q100" si="7">+IF(D71&lt;&gt;"",D71,"")</f>
        <v>43663</v>
      </c>
      <c r="R71" s="41">
        <v>43678</v>
      </c>
      <c r="S71" s="41">
        <v>43663</v>
      </c>
      <c r="T71" s="43">
        <f t="shared" ref="T71:T100" si="8">IF(Q71&lt;&gt;"",_xlfn.DAYS(R71,Q71),"")</f>
        <v>15</v>
      </c>
      <c r="U71" s="44">
        <f t="shared" ref="U71:U100" si="9">IF(Q71&lt;&gt;"",_xlfn.DAYS(S71,Q71),"")</f>
        <v>0</v>
      </c>
      <c r="V71" s="45" t="s">
        <v>97</v>
      </c>
      <c r="W71" s="1" t="s">
        <v>98</v>
      </c>
      <c r="X71" s="1" t="s">
        <v>2255</v>
      </c>
      <c r="Y71" s="1" t="s">
        <v>257</v>
      </c>
      <c r="Z71" s="1"/>
      <c r="AA71" s="1" t="s">
        <v>80</v>
      </c>
      <c r="AB71" s="1" t="s">
        <v>2369</v>
      </c>
    </row>
    <row r="72" spans="1:28" ht="247.5" x14ac:dyDescent="0.25">
      <c r="A72" s="34" t="str">
        <f t="shared" si="5"/>
        <v>2. F.</v>
      </c>
      <c r="B72" s="34" t="str">
        <f t="shared" si="6"/>
        <v>1.8</v>
      </c>
      <c r="C72" s="1">
        <v>67</v>
      </c>
      <c r="D72" s="41">
        <v>43663</v>
      </c>
      <c r="E72" s="1" t="s">
        <v>258</v>
      </c>
      <c r="F72" s="1" t="s">
        <v>149</v>
      </c>
      <c r="G72" s="1" t="s">
        <v>259</v>
      </c>
      <c r="H72" s="1">
        <v>1</v>
      </c>
      <c r="I72" s="1" t="s">
        <v>75</v>
      </c>
      <c r="J72" s="1" t="s">
        <v>76</v>
      </c>
      <c r="K72" s="1" t="s">
        <v>77</v>
      </c>
      <c r="L72" s="1" t="s">
        <v>78</v>
      </c>
      <c r="M72" s="47"/>
      <c r="N72" s="1" t="s">
        <v>79</v>
      </c>
      <c r="O72" s="1" t="s">
        <v>79</v>
      </c>
      <c r="P72" s="1" t="s">
        <v>80</v>
      </c>
      <c r="Q72" s="42">
        <f t="shared" si="7"/>
        <v>43663</v>
      </c>
      <c r="R72" s="41">
        <v>43678</v>
      </c>
      <c r="S72" s="41">
        <v>43663</v>
      </c>
      <c r="T72" s="43">
        <f t="shared" si="8"/>
        <v>15</v>
      </c>
      <c r="U72" s="44">
        <f t="shared" si="9"/>
        <v>0</v>
      </c>
      <c r="V72" s="45" t="s">
        <v>97</v>
      </c>
      <c r="W72" s="1" t="s">
        <v>98</v>
      </c>
      <c r="X72" s="1" t="s">
        <v>2255</v>
      </c>
      <c r="Y72" s="1" t="s">
        <v>260</v>
      </c>
      <c r="Z72" s="1"/>
      <c r="AA72" s="1" t="s">
        <v>80</v>
      </c>
      <c r="AB72" s="1" t="s">
        <v>2369</v>
      </c>
    </row>
    <row r="73" spans="1:28" ht="303.75" x14ac:dyDescent="0.25">
      <c r="A73" s="34" t="str">
        <f t="shared" si="5"/>
        <v>2. F.</v>
      </c>
      <c r="B73" s="34" t="str">
        <f t="shared" si="6"/>
        <v>1.8</v>
      </c>
      <c r="C73" s="1">
        <v>68</v>
      </c>
      <c r="D73" s="41">
        <v>43663</v>
      </c>
      <c r="E73" s="1" t="s">
        <v>261</v>
      </c>
      <c r="F73" s="1" t="s">
        <v>102</v>
      </c>
      <c r="G73" s="1" t="s">
        <v>125</v>
      </c>
      <c r="H73" s="1">
        <v>9</v>
      </c>
      <c r="I73" s="1" t="s">
        <v>75</v>
      </c>
      <c r="J73" s="1" t="s">
        <v>76</v>
      </c>
      <c r="K73" s="1" t="s">
        <v>77</v>
      </c>
      <c r="L73" s="1" t="s">
        <v>78</v>
      </c>
      <c r="M73" s="47" t="s">
        <v>2370</v>
      </c>
      <c r="N73" s="1" t="s">
        <v>95</v>
      </c>
      <c r="O73" s="1" t="s">
        <v>95</v>
      </c>
      <c r="P73" s="1" t="s">
        <v>262</v>
      </c>
      <c r="Q73" s="42">
        <f t="shared" si="7"/>
        <v>43663</v>
      </c>
      <c r="R73" s="41">
        <v>43678</v>
      </c>
      <c r="S73" s="41">
        <v>43668</v>
      </c>
      <c r="T73" s="43">
        <f t="shared" si="8"/>
        <v>15</v>
      </c>
      <c r="U73" s="44">
        <f t="shared" si="9"/>
        <v>5</v>
      </c>
      <c r="V73" s="45" t="s">
        <v>97</v>
      </c>
      <c r="W73" s="1" t="s">
        <v>98</v>
      </c>
      <c r="X73" s="1" t="s">
        <v>263</v>
      </c>
      <c r="Y73" s="1" t="s">
        <v>264</v>
      </c>
      <c r="Z73" s="1"/>
      <c r="AA73" s="1" t="s">
        <v>80</v>
      </c>
      <c r="AB73" s="1" t="s">
        <v>2369</v>
      </c>
    </row>
    <row r="74" spans="1:28" ht="281.25" x14ac:dyDescent="0.25">
      <c r="A74" s="34" t="str">
        <f t="shared" si="5"/>
        <v>2. F.</v>
      </c>
      <c r="B74" s="34" t="str">
        <f t="shared" si="6"/>
        <v>2.8</v>
      </c>
      <c r="C74" s="1">
        <v>69</v>
      </c>
      <c r="D74" s="41">
        <v>43664</v>
      </c>
      <c r="E74" s="1" t="s">
        <v>265</v>
      </c>
      <c r="F74" s="1" t="s">
        <v>149</v>
      </c>
      <c r="G74" s="1" t="s">
        <v>266</v>
      </c>
      <c r="H74" s="1">
        <v>3</v>
      </c>
      <c r="I74" s="1" t="s">
        <v>75</v>
      </c>
      <c r="J74" s="1" t="s">
        <v>76</v>
      </c>
      <c r="K74" s="1" t="s">
        <v>77</v>
      </c>
      <c r="L74" s="1" t="s">
        <v>78</v>
      </c>
      <c r="M74" s="47" t="s">
        <v>2373</v>
      </c>
      <c r="N74" s="1" t="s">
        <v>95</v>
      </c>
      <c r="O74" s="1" t="s">
        <v>95</v>
      </c>
      <c r="P74" s="1" t="s">
        <v>267</v>
      </c>
      <c r="Q74" s="42">
        <f t="shared" si="7"/>
        <v>43664</v>
      </c>
      <c r="R74" s="41">
        <v>43679</v>
      </c>
      <c r="S74" s="41">
        <v>43668</v>
      </c>
      <c r="T74" s="43">
        <f t="shared" si="8"/>
        <v>15</v>
      </c>
      <c r="U74" s="44">
        <f t="shared" si="9"/>
        <v>4</v>
      </c>
      <c r="V74" s="45" t="s">
        <v>97</v>
      </c>
      <c r="W74" s="1" t="s">
        <v>98</v>
      </c>
      <c r="X74" s="1" t="s">
        <v>268</v>
      </c>
      <c r="Y74" s="1" t="s">
        <v>269</v>
      </c>
      <c r="Z74" s="1"/>
      <c r="AA74" s="1" t="s">
        <v>80</v>
      </c>
      <c r="AB74" s="1" t="s">
        <v>2369</v>
      </c>
    </row>
    <row r="75" spans="1:28" ht="247.5" x14ac:dyDescent="0.25">
      <c r="A75" s="34" t="str">
        <f t="shared" si="5"/>
        <v>2. G.</v>
      </c>
      <c r="B75" s="34" t="str">
        <f t="shared" si="6"/>
        <v>2.8</v>
      </c>
      <c r="C75" s="1">
        <v>70</v>
      </c>
      <c r="D75" s="41">
        <v>43664</v>
      </c>
      <c r="E75" s="1" t="s">
        <v>270</v>
      </c>
      <c r="F75" s="1" t="s">
        <v>102</v>
      </c>
      <c r="G75" s="1" t="s">
        <v>158</v>
      </c>
      <c r="H75" s="1">
        <v>1</v>
      </c>
      <c r="I75" s="1" t="s">
        <v>75</v>
      </c>
      <c r="J75" s="1" t="s">
        <v>76</v>
      </c>
      <c r="K75" s="1" t="s">
        <v>110</v>
      </c>
      <c r="L75" s="1" t="s">
        <v>111</v>
      </c>
      <c r="M75" s="47"/>
      <c r="N75" s="1" t="s">
        <v>79</v>
      </c>
      <c r="O75" s="1" t="s">
        <v>79</v>
      </c>
      <c r="P75" s="1" t="s">
        <v>80</v>
      </c>
      <c r="Q75" s="42">
        <f t="shared" si="7"/>
        <v>43664</v>
      </c>
      <c r="R75" s="41">
        <v>43679</v>
      </c>
      <c r="S75" s="41">
        <v>43664</v>
      </c>
      <c r="T75" s="43">
        <f t="shared" si="8"/>
        <v>15</v>
      </c>
      <c r="U75" s="44">
        <f t="shared" si="9"/>
        <v>0</v>
      </c>
      <c r="V75" s="45" t="s">
        <v>97</v>
      </c>
      <c r="W75" s="1" t="s">
        <v>98</v>
      </c>
      <c r="X75" s="1" t="s">
        <v>2255</v>
      </c>
      <c r="Y75" s="1" t="s">
        <v>271</v>
      </c>
      <c r="Z75" s="1" t="s">
        <v>353</v>
      </c>
      <c r="AA75" s="1" t="s">
        <v>80</v>
      </c>
      <c r="AB75" s="1" t="s">
        <v>2369</v>
      </c>
    </row>
    <row r="76" spans="1:28" ht="371.25" x14ac:dyDescent="0.25">
      <c r="A76" s="34" t="str">
        <f t="shared" si="5"/>
        <v>2. F.</v>
      </c>
      <c r="B76" s="34" t="str">
        <f t="shared" si="6"/>
        <v>2.8</v>
      </c>
      <c r="C76" s="1">
        <v>71</v>
      </c>
      <c r="D76" s="41">
        <v>43664</v>
      </c>
      <c r="E76" s="1" t="s">
        <v>272</v>
      </c>
      <c r="F76" s="1" t="s">
        <v>239</v>
      </c>
      <c r="G76" s="1" t="s">
        <v>240</v>
      </c>
      <c r="H76" s="1">
        <v>21</v>
      </c>
      <c r="I76" s="1" t="s">
        <v>75</v>
      </c>
      <c r="J76" s="1" t="s">
        <v>76</v>
      </c>
      <c r="K76" s="1" t="s">
        <v>77</v>
      </c>
      <c r="L76" s="1" t="s">
        <v>78</v>
      </c>
      <c r="M76" s="47" t="s">
        <v>2370</v>
      </c>
      <c r="N76" s="1" t="s">
        <v>95</v>
      </c>
      <c r="O76" s="1" t="s">
        <v>95</v>
      </c>
      <c r="P76" s="1" t="s">
        <v>273</v>
      </c>
      <c r="Q76" s="42">
        <f t="shared" si="7"/>
        <v>43664</v>
      </c>
      <c r="R76" s="41">
        <v>43679</v>
      </c>
      <c r="S76" s="41">
        <v>43668</v>
      </c>
      <c r="T76" s="43">
        <f t="shared" si="8"/>
        <v>15</v>
      </c>
      <c r="U76" s="44">
        <f t="shared" si="9"/>
        <v>4</v>
      </c>
      <c r="V76" s="45" t="s">
        <v>97</v>
      </c>
      <c r="W76" s="1" t="s">
        <v>98</v>
      </c>
      <c r="X76" s="1" t="s">
        <v>274</v>
      </c>
      <c r="Y76" s="1" t="s">
        <v>275</v>
      </c>
      <c r="Z76" s="1"/>
      <c r="AA76" s="1" t="s">
        <v>80</v>
      </c>
      <c r="AB76" s="1" t="s">
        <v>2369</v>
      </c>
    </row>
    <row r="77" spans="1:28" ht="371.25" x14ac:dyDescent="0.25">
      <c r="A77" s="34" t="str">
        <f t="shared" si="5"/>
        <v>2. G.</v>
      </c>
      <c r="B77" s="34" t="str">
        <f t="shared" si="6"/>
        <v>2.8</v>
      </c>
      <c r="C77" s="1">
        <v>72</v>
      </c>
      <c r="D77" s="41">
        <v>43664</v>
      </c>
      <c r="E77" s="1" t="s">
        <v>276</v>
      </c>
      <c r="F77" s="1" t="s">
        <v>102</v>
      </c>
      <c r="G77" s="1" t="s">
        <v>125</v>
      </c>
      <c r="H77" s="1">
        <v>0</v>
      </c>
      <c r="I77" s="1" t="s">
        <v>75</v>
      </c>
      <c r="J77" s="1" t="s">
        <v>76</v>
      </c>
      <c r="K77" s="1" t="s">
        <v>110</v>
      </c>
      <c r="L77" s="1" t="s">
        <v>111</v>
      </c>
      <c r="M77" s="47" t="s">
        <v>2370</v>
      </c>
      <c r="N77" s="1" t="s">
        <v>95</v>
      </c>
      <c r="O77" s="1" t="s">
        <v>95</v>
      </c>
      <c r="P77" s="1" t="s">
        <v>277</v>
      </c>
      <c r="Q77" s="42">
        <f t="shared" si="7"/>
        <v>43664</v>
      </c>
      <c r="R77" s="41">
        <v>43679</v>
      </c>
      <c r="S77" s="41">
        <v>43668</v>
      </c>
      <c r="T77" s="43">
        <f t="shared" si="8"/>
        <v>15</v>
      </c>
      <c r="U77" s="44">
        <f t="shared" si="9"/>
        <v>4</v>
      </c>
      <c r="V77" s="45" t="s">
        <v>97</v>
      </c>
      <c r="W77" s="1" t="s">
        <v>98</v>
      </c>
      <c r="X77" s="1" t="s">
        <v>278</v>
      </c>
      <c r="Y77" s="1" t="s">
        <v>279</v>
      </c>
      <c r="Z77" s="1" t="s">
        <v>353</v>
      </c>
      <c r="AA77" s="1" t="s">
        <v>80</v>
      </c>
      <c r="AB77" s="1" t="s">
        <v>2369</v>
      </c>
    </row>
    <row r="78" spans="1:28" ht="281.25" x14ac:dyDescent="0.25">
      <c r="A78" s="34" t="str">
        <f t="shared" si="5"/>
        <v>2. F.</v>
      </c>
      <c r="B78" s="34" t="str">
        <f t="shared" si="6"/>
        <v>3.8</v>
      </c>
      <c r="C78" s="1">
        <v>73</v>
      </c>
      <c r="D78" s="41">
        <v>43665</v>
      </c>
      <c r="E78" s="1" t="s">
        <v>280</v>
      </c>
      <c r="F78" s="1" t="s">
        <v>102</v>
      </c>
      <c r="G78" s="1" t="s">
        <v>281</v>
      </c>
      <c r="H78" s="1">
        <v>3</v>
      </c>
      <c r="I78" s="1" t="s">
        <v>75</v>
      </c>
      <c r="J78" s="1" t="s">
        <v>76</v>
      </c>
      <c r="K78" s="1" t="s">
        <v>77</v>
      </c>
      <c r="L78" s="1" t="s">
        <v>78</v>
      </c>
      <c r="M78" s="47"/>
      <c r="N78" s="1" t="s">
        <v>79</v>
      </c>
      <c r="O78" s="1" t="s">
        <v>79</v>
      </c>
      <c r="P78" s="1" t="s">
        <v>80</v>
      </c>
      <c r="Q78" s="42">
        <f t="shared" si="7"/>
        <v>43665</v>
      </c>
      <c r="R78" s="41">
        <v>43680</v>
      </c>
      <c r="S78" s="41">
        <v>43665</v>
      </c>
      <c r="T78" s="43">
        <f t="shared" si="8"/>
        <v>15</v>
      </c>
      <c r="U78" s="44">
        <f t="shared" si="9"/>
        <v>0</v>
      </c>
      <c r="V78" s="45" t="s">
        <v>97</v>
      </c>
      <c r="W78" s="1" t="s">
        <v>98</v>
      </c>
      <c r="X78" s="1" t="s">
        <v>2255</v>
      </c>
      <c r="Y78" s="1" t="s">
        <v>282</v>
      </c>
      <c r="Z78" s="1"/>
      <c r="AA78" s="1" t="s">
        <v>80</v>
      </c>
      <c r="AB78" s="1" t="s">
        <v>2369</v>
      </c>
    </row>
    <row r="79" spans="1:28" ht="270" x14ac:dyDescent="0.25">
      <c r="A79" s="34" t="str">
        <f t="shared" si="5"/>
        <v>2. G.</v>
      </c>
      <c r="B79" s="34" t="str">
        <f t="shared" si="6"/>
        <v>6.8</v>
      </c>
      <c r="C79" s="1">
        <v>74</v>
      </c>
      <c r="D79" s="41">
        <v>43668</v>
      </c>
      <c r="E79" s="1" t="s">
        <v>283</v>
      </c>
      <c r="F79" s="1" t="s">
        <v>102</v>
      </c>
      <c r="G79" s="1" t="s">
        <v>158</v>
      </c>
      <c r="H79" s="1">
        <v>0</v>
      </c>
      <c r="I79" s="1" t="s">
        <v>75</v>
      </c>
      <c r="J79" s="1" t="s">
        <v>76</v>
      </c>
      <c r="K79" s="1" t="s">
        <v>110</v>
      </c>
      <c r="L79" s="1" t="s">
        <v>111</v>
      </c>
      <c r="M79" s="47"/>
      <c r="N79" s="1" t="s">
        <v>79</v>
      </c>
      <c r="O79" s="1" t="s">
        <v>79</v>
      </c>
      <c r="P79" s="1" t="s">
        <v>80</v>
      </c>
      <c r="Q79" s="42">
        <f t="shared" si="7"/>
        <v>43668</v>
      </c>
      <c r="R79" s="41">
        <v>43683</v>
      </c>
      <c r="S79" s="41">
        <v>43668</v>
      </c>
      <c r="T79" s="43">
        <f t="shared" si="8"/>
        <v>15</v>
      </c>
      <c r="U79" s="44">
        <f t="shared" si="9"/>
        <v>0</v>
      </c>
      <c r="V79" s="45" t="s">
        <v>97</v>
      </c>
      <c r="W79" s="1" t="s">
        <v>98</v>
      </c>
      <c r="X79" s="1" t="s">
        <v>2255</v>
      </c>
      <c r="Y79" s="1" t="s">
        <v>284</v>
      </c>
      <c r="Z79" s="1" t="s">
        <v>353</v>
      </c>
      <c r="AA79" s="1" t="s">
        <v>80</v>
      </c>
      <c r="AB79" s="1" t="s">
        <v>2369</v>
      </c>
    </row>
    <row r="80" spans="1:28" ht="270" x14ac:dyDescent="0.25">
      <c r="A80" s="34" t="str">
        <f t="shared" si="5"/>
        <v>1. G.</v>
      </c>
      <c r="B80" s="34" t="str">
        <f t="shared" si="6"/>
        <v>6.8</v>
      </c>
      <c r="C80" s="1">
        <v>75</v>
      </c>
      <c r="D80" s="41">
        <v>43668</v>
      </c>
      <c r="E80" s="1" t="s">
        <v>285</v>
      </c>
      <c r="F80" s="1" t="s">
        <v>102</v>
      </c>
      <c r="G80" s="1" t="s">
        <v>158</v>
      </c>
      <c r="H80" s="1">
        <v>0</v>
      </c>
      <c r="I80" s="1" t="s">
        <v>75</v>
      </c>
      <c r="J80" s="1" t="s">
        <v>104</v>
      </c>
      <c r="K80" s="1" t="s">
        <v>105</v>
      </c>
      <c r="L80" s="1" t="s">
        <v>111</v>
      </c>
      <c r="M80" s="47"/>
      <c r="N80" s="1" t="s">
        <v>79</v>
      </c>
      <c r="O80" s="1" t="s">
        <v>79</v>
      </c>
      <c r="P80" s="1" t="s">
        <v>80</v>
      </c>
      <c r="Q80" s="42">
        <f t="shared" si="7"/>
        <v>43668</v>
      </c>
      <c r="R80" s="41">
        <v>43683</v>
      </c>
      <c r="S80" s="41">
        <v>43668</v>
      </c>
      <c r="T80" s="43">
        <f t="shared" si="8"/>
        <v>15</v>
      </c>
      <c r="U80" s="44">
        <f t="shared" si="9"/>
        <v>0</v>
      </c>
      <c r="V80" s="45" t="s">
        <v>97</v>
      </c>
      <c r="W80" s="1" t="s">
        <v>98</v>
      </c>
      <c r="X80" s="1" t="s">
        <v>2255</v>
      </c>
      <c r="Y80" s="1" t="s">
        <v>286</v>
      </c>
      <c r="Z80" s="1" t="s">
        <v>353</v>
      </c>
      <c r="AA80" s="1" t="s">
        <v>80</v>
      </c>
      <c r="AB80" s="1" t="s">
        <v>2369</v>
      </c>
    </row>
    <row r="81" spans="1:28" ht="326.25" x14ac:dyDescent="0.25">
      <c r="A81" s="34" t="str">
        <f t="shared" si="5"/>
        <v>2. G.</v>
      </c>
      <c r="B81" s="34" t="str">
        <f t="shared" si="6"/>
        <v>6.8</v>
      </c>
      <c r="C81" s="1">
        <v>76</v>
      </c>
      <c r="D81" s="41">
        <v>43668</v>
      </c>
      <c r="E81" s="1" t="s">
        <v>287</v>
      </c>
      <c r="F81" s="1" t="s">
        <v>102</v>
      </c>
      <c r="G81" s="1" t="s">
        <v>158</v>
      </c>
      <c r="H81" s="1">
        <v>0</v>
      </c>
      <c r="I81" s="1" t="s">
        <v>75</v>
      </c>
      <c r="J81" s="1" t="s">
        <v>76</v>
      </c>
      <c r="K81" s="1" t="s">
        <v>110</v>
      </c>
      <c r="L81" s="1" t="s">
        <v>111</v>
      </c>
      <c r="M81" s="47"/>
      <c r="N81" s="1" t="s">
        <v>79</v>
      </c>
      <c r="O81" s="1" t="s">
        <v>79</v>
      </c>
      <c r="P81" s="1" t="s">
        <v>80</v>
      </c>
      <c r="Q81" s="42">
        <f t="shared" si="7"/>
        <v>43668</v>
      </c>
      <c r="R81" s="41">
        <v>43683</v>
      </c>
      <c r="S81" s="41">
        <v>43668</v>
      </c>
      <c r="T81" s="43">
        <f t="shared" si="8"/>
        <v>15</v>
      </c>
      <c r="U81" s="44">
        <f t="shared" si="9"/>
        <v>0</v>
      </c>
      <c r="V81" s="45" t="s">
        <v>97</v>
      </c>
      <c r="W81" s="1" t="s">
        <v>98</v>
      </c>
      <c r="X81" s="1" t="s">
        <v>2255</v>
      </c>
      <c r="Y81" s="1" t="s">
        <v>288</v>
      </c>
      <c r="Z81" s="1" t="s">
        <v>353</v>
      </c>
      <c r="AA81" s="1" t="s">
        <v>80</v>
      </c>
      <c r="AB81" s="1" t="s">
        <v>2369</v>
      </c>
    </row>
    <row r="82" spans="1:28" ht="225" x14ac:dyDescent="0.25">
      <c r="A82" s="34" t="str">
        <f t="shared" si="5"/>
        <v>1. E.</v>
      </c>
      <c r="B82" s="34" t="str">
        <f t="shared" si="6"/>
        <v>7.8</v>
      </c>
      <c r="C82" s="1">
        <v>77</v>
      </c>
      <c r="D82" s="41">
        <v>43669</v>
      </c>
      <c r="E82" s="1" t="s">
        <v>289</v>
      </c>
      <c r="F82" s="1" t="s">
        <v>73</v>
      </c>
      <c r="G82" s="1" t="s">
        <v>74</v>
      </c>
      <c r="H82" s="1">
        <v>98</v>
      </c>
      <c r="I82" s="1" t="s">
        <v>75</v>
      </c>
      <c r="J82" s="1" t="s">
        <v>104</v>
      </c>
      <c r="K82" s="1" t="s">
        <v>290</v>
      </c>
      <c r="L82" s="1" t="s">
        <v>106</v>
      </c>
      <c r="M82" s="47"/>
      <c r="N82" s="1" t="s">
        <v>79</v>
      </c>
      <c r="O82" s="1" t="s">
        <v>79</v>
      </c>
      <c r="P82" s="1" t="s">
        <v>80</v>
      </c>
      <c r="Q82" s="42">
        <f t="shared" si="7"/>
        <v>43669</v>
      </c>
      <c r="R82" s="41">
        <v>43684</v>
      </c>
      <c r="S82" s="41">
        <v>43669</v>
      </c>
      <c r="T82" s="43">
        <f t="shared" si="8"/>
        <v>15</v>
      </c>
      <c r="U82" s="44">
        <f t="shared" si="9"/>
        <v>0</v>
      </c>
      <c r="V82" s="45" t="s">
        <v>97</v>
      </c>
      <c r="W82" s="1" t="s">
        <v>98</v>
      </c>
      <c r="X82" s="1" t="s">
        <v>2255</v>
      </c>
      <c r="Y82" s="1" t="s">
        <v>291</v>
      </c>
      <c r="Z82" s="1"/>
      <c r="AA82" s="1" t="s">
        <v>80</v>
      </c>
      <c r="AB82" s="1" t="s">
        <v>2369</v>
      </c>
    </row>
    <row r="83" spans="1:28" ht="191.25" x14ac:dyDescent="0.25">
      <c r="A83" s="34" t="str">
        <f t="shared" si="5"/>
        <v>1. E.</v>
      </c>
      <c r="B83" s="34" t="str">
        <f t="shared" si="6"/>
        <v>7.8</v>
      </c>
      <c r="C83" s="1">
        <v>78</v>
      </c>
      <c r="D83" s="41">
        <v>43669</v>
      </c>
      <c r="E83" s="1" t="s">
        <v>292</v>
      </c>
      <c r="F83" s="1" t="s">
        <v>73</v>
      </c>
      <c r="G83" s="1" t="s">
        <v>74</v>
      </c>
      <c r="H83" s="1">
        <v>133</v>
      </c>
      <c r="I83" s="1" t="s">
        <v>75</v>
      </c>
      <c r="J83" s="1" t="s">
        <v>104</v>
      </c>
      <c r="K83" s="1" t="s">
        <v>290</v>
      </c>
      <c r="L83" s="1" t="s">
        <v>106</v>
      </c>
      <c r="M83" s="47"/>
      <c r="N83" s="1" t="s">
        <v>79</v>
      </c>
      <c r="O83" s="1" t="s">
        <v>79</v>
      </c>
      <c r="P83" s="1" t="s">
        <v>80</v>
      </c>
      <c r="Q83" s="42">
        <f t="shared" si="7"/>
        <v>43669</v>
      </c>
      <c r="R83" s="41">
        <v>43684</v>
      </c>
      <c r="S83" s="41">
        <v>43669</v>
      </c>
      <c r="T83" s="43">
        <f t="shared" si="8"/>
        <v>15</v>
      </c>
      <c r="U83" s="44">
        <f t="shared" si="9"/>
        <v>0</v>
      </c>
      <c r="V83" s="45" t="s">
        <v>97</v>
      </c>
      <c r="W83" s="1" t="s">
        <v>98</v>
      </c>
      <c r="X83" s="1" t="s">
        <v>2255</v>
      </c>
      <c r="Y83" s="1" t="s">
        <v>293</v>
      </c>
      <c r="Z83" s="1"/>
      <c r="AA83" s="1" t="s">
        <v>80</v>
      </c>
      <c r="AB83" s="1" t="s">
        <v>2369</v>
      </c>
    </row>
    <row r="84" spans="1:28" ht="247.5" x14ac:dyDescent="0.25">
      <c r="A84" s="34" t="str">
        <f t="shared" si="5"/>
        <v>1. E.</v>
      </c>
      <c r="B84" s="34" t="str">
        <f t="shared" si="6"/>
        <v>7.8</v>
      </c>
      <c r="C84" s="1">
        <v>79</v>
      </c>
      <c r="D84" s="41">
        <v>43669</v>
      </c>
      <c r="E84" s="1" t="s">
        <v>294</v>
      </c>
      <c r="F84" s="1" t="s">
        <v>73</v>
      </c>
      <c r="G84" s="1" t="s">
        <v>74</v>
      </c>
      <c r="H84" s="1">
        <v>20</v>
      </c>
      <c r="I84" s="1" t="s">
        <v>75</v>
      </c>
      <c r="J84" s="1" t="s">
        <v>104</v>
      </c>
      <c r="K84" s="1" t="s">
        <v>290</v>
      </c>
      <c r="L84" s="1" t="s">
        <v>106</v>
      </c>
      <c r="M84" s="47"/>
      <c r="N84" s="1" t="s">
        <v>79</v>
      </c>
      <c r="O84" s="1" t="s">
        <v>79</v>
      </c>
      <c r="P84" s="1" t="s">
        <v>80</v>
      </c>
      <c r="Q84" s="42">
        <f t="shared" si="7"/>
        <v>43669</v>
      </c>
      <c r="R84" s="41">
        <v>43684</v>
      </c>
      <c r="S84" s="41">
        <v>43669</v>
      </c>
      <c r="T84" s="43">
        <f t="shared" si="8"/>
        <v>15</v>
      </c>
      <c r="U84" s="44">
        <f t="shared" si="9"/>
        <v>0</v>
      </c>
      <c r="V84" s="45" t="s">
        <v>97</v>
      </c>
      <c r="W84" s="1" t="s">
        <v>98</v>
      </c>
      <c r="X84" s="1" t="s">
        <v>2255</v>
      </c>
      <c r="Y84" s="1" t="s">
        <v>295</v>
      </c>
      <c r="Z84" s="1"/>
      <c r="AA84" s="1" t="s">
        <v>80</v>
      </c>
      <c r="AB84" s="1" t="s">
        <v>2369</v>
      </c>
    </row>
    <row r="85" spans="1:28" ht="326.25" x14ac:dyDescent="0.25">
      <c r="A85" s="34" t="str">
        <f t="shared" si="5"/>
        <v>2. F.</v>
      </c>
      <c r="B85" s="34" t="str">
        <f t="shared" si="6"/>
        <v>7.8</v>
      </c>
      <c r="C85" s="1">
        <v>80</v>
      </c>
      <c r="D85" s="41">
        <v>43669</v>
      </c>
      <c r="E85" s="1" t="s">
        <v>296</v>
      </c>
      <c r="F85" s="1" t="s">
        <v>102</v>
      </c>
      <c r="G85" s="1" t="s">
        <v>125</v>
      </c>
      <c r="H85" s="1">
        <v>2</v>
      </c>
      <c r="I85" s="1" t="s">
        <v>75</v>
      </c>
      <c r="J85" s="1" t="s">
        <v>76</v>
      </c>
      <c r="K85" s="1" t="s">
        <v>77</v>
      </c>
      <c r="L85" s="1" t="s">
        <v>78</v>
      </c>
      <c r="M85" s="47"/>
      <c r="N85" s="1" t="s">
        <v>79</v>
      </c>
      <c r="O85" s="1" t="s">
        <v>79</v>
      </c>
      <c r="P85" s="1" t="s">
        <v>80</v>
      </c>
      <c r="Q85" s="42">
        <f t="shared" si="7"/>
        <v>43669</v>
      </c>
      <c r="R85" s="41">
        <v>43684</v>
      </c>
      <c r="S85" s="41">
        <v>43669</v>
      </c>
      <c r="T85" s="43">
        <f t="shared" si="8"/>
        <v>15</v>
      </c>
      <c r="U85" s="44">
        <f t="shared" si="9"/>
        <v>0</v>
      </c>
      <c r="V85" s="45" t="s">
        <v>97</v>
      </c>
      <c r="W85" s="1" t="s">
        <v>98</v>
      </c>
      <c r="X85" s="1" t="s">
        <v>2255</v>
      </c>
      <c r="Y85" s="1" t="s">
        <v>297</v>
      </c>
      <c r="Z85" s="1"/>
      <c r="AA85" s="1" t="s">
        <v>80</v>
      </c>
      <c r="AB85" s="1" t="s">
        <v>2369</v>
      </c>
    </row>
    <row r="86" spans="1:28" ht="303.75" x14ac:dyDescent="0.25">
      <c r="A86" s="34" t="str">
        <f t="shared" si="5"/>
        <v>2. G.</v>
      </c>
      <c r="B86" s="34" t="str">
        <f t="shared" si="6"/>
        <v>8.8</v>
      </c>
      <c r="C86" s="1">
        <v>81</v>
      </c>
      <c r="D86" s="41">
        <v>43670</v>
      </c>
      <c r="E86" s="1" t="s">
        <v>287</v>
      </c>
      <c r="F86" s="1" t="s">
        <v>102</v>
      </c>
      <c r="G86" s="1" t="s">
        <v>158</v>
      </c>
      <c r="H86" s="1">
        <v>0</v>
      </c>
      <c r="I86" s="1" t="s">
        <v>75</v>
      </c>
      <c r="J86" s="1" t="s">
        <v>76</v>
      </c>
      <c r="K86" s="1" t="s">
        <v>110</v>
      </c>
      <c r="L86" s="1" t="s">
        <v>111</v>
      </c>
      <c r="M86" s="47"/>
      <c r="N86" s="1" t="s">
        <v>79</v>
      </c>
      <c r="O86" s="1" t="s">
        <v>79</v>
      </c>
      <c r="P86" s="1" t="s">
        <v>80</v>
      </c>
      <c r="Q86" s="42">
        <f t="shared" si="7"/>
        <v>43670</v>
      </c>
      <c r="R86" s="41">
        <v>43685</v>
      </c>
      <c r="S86" s="41">
        <v>43670</v>
      </c>
      <c r="T86" s="43">
        <f t="shared" si="8"/>
        <v>15</v>
      </c>
      <c r="U86" s="44">
        <f t="shared" si="9"/>
        <v>0</v>
      </c>
      <c r="V86" s="45" t="s">
        <v>97</v>
      </c>
      <c r="W86" s="1" t="s">
        <v>98</v>
      </c>
      <c r="X86" s="1" t="s">
        <v>2255</v>
      </c>
      <c r="Y86" s="1" t="s">
        <v>298</v>
      </c>
      <c r="Z86" s="1" t="s">
        <v>416</v>
      </c>
      <c r="AA86" s="1" t="s">
        <v>80</v>
      </c>
      <c r="AB86" s="1" t="s">
        <v>2369</v>
      </c>
    </row>
    <row r="87" spans="1:28" ht="292.5" x14ac:dyDescent="0.25">
      <c r="A87" s="34" t="str">
        <f t="shared" si="5"/>
        <v>2. F.</v>
      </c>
      <c r="B87" s="34" t="str">
        <f t="shared" si="6"/>
        <v>8.8</v>
      </c>
      <c r="C87" s="1">
        <v>82</v>
      </c>
      <c r="D87" s="41">
        <v>43670</v>
      </c>
      <c r="E87" s="1" t="s">
        <v>299</v>
      </c>
      <c r="F87" s="1" t="s">
        <v>89</v>
      </c>
      <c r="G87" s="1" t="s">
        <v>300</v>
      </c>
      <c r="H87" s="1">
        <v>5</v>
      </c>
      <c r="I87" s="1" t="s">
        <v>75</v>
      </c>
      <c r="J87" s="1" t="s">
        <v>76</v>
      </c>
      <c r="K87" s="1" t="s">
        <v>77</v>
      </c>
      <c r="L87" s="1" t="s">
        <v>78</v>
      </c>
      <c r="M87" s="47" t="s">
        <v>2372</v>
      </c>
      <c r="N87" s="1" t="s">
        <v>95</v>
      </c>
      <c r="O87" s="1" t="s">
        <v>95</v>
      </c>
      <c r="P87" s="1" t="s">
        <v>301</v>
      </c>
      <c r="Q87" s="42">
        <f t="shared" si="7"/>
        <v>43670</v>
      </c>
      <c r="R87" s="41">
        <v>43685</v>
      </c>
      <c r="S87" s="41">
        <v>43678</v>
      </c>
      <c r="T87" s="43">
        <f t="shared" si="8"/>
        <v>15</v>
      </c>
      <c r="U87" s="44">
        <f t="shared" si="9"/>
        <v>8</v>
      </c>
      <c r="V87" s="45" t="s">
        <v>97</v>
      </c>
      <c r="W87" s="1" t="s">
        <v>98</v>
      </c>
      <c r="X87" s="1" t="s">
        <v>2374</v>
      </c>
      <c r="Y87" s="1" t="s">
        <v>303</v>
      </c>
      <c r="Z87" s="1"/>
      <c r="AA87" s="1" t="s">
        <v>80</v>
      </c>
      <c r="AB87" s="1" t="s">
        <v>2369</v>
      </c>
    </row>
    <row r="88" spans="1:28" ht="258.75" x14ac:dyDescent="0.25">
      <c r="A88" s="34" t="str">
        <f t="shared" si="5"/>
        <v>2. F.</v>
      </c>
      <c r="B88" s="34" t="str">
        <f t="shared" si="6"/>
        <v>8.8</v>
      </c>
      <c r="C88" s="1">
        <v>83</v>
      </c>
      <c r="D88" s="41">
        <v>43670</v>
      </c>
      <c r="E88" s="1" t="s">
        <v>304</v>
      </c>
      <c r="F88" s="1" t="s">
        <v>89</v>
      </c>
      <c r="G88" s="1" t="s">
        <v>205</v>
      </c>
      <c r="H88" s="1">
        <v>1</v>
      </c>
      <c r="I88" s="1" t="s">
        <v>75</v>
      </c>
      <c r="J88" s="1" t="s">
        <v>76</v>
      </c>
      <c r="K88" s="1" t="s">
        <v>77</v>
      </c>
      <c r="L88" s="1" t="s">
        <v>78</v>
      </c>
      <c r="M88" s="47"/>
      <c r="N88" s="1" t="s">
        <v>79</v>
      </c>
      <c r="O88" s="1" t="s">
        <v>79</v>
      </c>
      <c r="P88" s="1" t="s">
        <v>80</v>
      </c>
      <c r="Q88" s="42">
        <f t="shared" si="7"/>
        <v>43670</v>
      </c>
      <c r="R88" s="41">
        <v>43685</v>
      </c>
      <c r="S88" s="41">
        <v>43670</v>
      </c>
      <c r="T88" s="43">
        <f t="shared" si="8"/>
        <v>15</v>
      </c>
      <c r="U88" s="44">
        <f t="shared" si="9"/>
        <v>0</v>
      </c>
      <c r="V88" s="45" t="s">
        <v>97</v>
      </c>
      <c r="W88" s="1" t="s">
        <v>98</v>
      </c>
      <c r="X88" s="1" t="s">
        <v>2255</v>
      </c>
      <c r="Y88" s="1" t="s">
        <v>305</v>
      </c>
      <c r="Z88" s="1"/>
      <c r="AA88" s="1" t="s">
        <v>80</v>
      </c>
      <c r="AB88" s="1" t="s">
        <v>2369</v>
      </c>
    </row>
    <row r="89" spans="1:28" ht="270" x14ac:dyDescent="0.25">
      <c r="A89" s="34" t="str">
        <f t="shared" si="5"/>
        <v>1. E.</v>
      </c>
      <c r="B89" s="34" t="str">
        <f t="shared" si="6"/>
        <v>8.8</v>
      </c>
      <c r="C89" s="1">
        <v>84</v>
      </c>
      <c r="D89" s="41">
        <v>43670</v>
      </c>
      <c r="E89" s="1" t="s">
        <v>306</v>
      </c>
      <c r="F89" s="1" t="s">
        <v>149</v>
      </c>
      <c r="G89" s="1" t="s">
        <v>200</v>
      </c>
      <c r="H89" s="1">
        <v>1</v>
      </c>
      <c r="I89" s="1" t="s">
        <v>75</v>
      </c>
      <c r="J89" s="1" t="s">
        <v>104</v>
      </c>
      <c r="K89" s="1" t="s">
        <v>105</v>
      </c>
      <c r="L89" s="1" t="s">
        <v>106</v>
      </c>
      <c r="M89" s="47"/>
      <c r="N89" s="1" t="s">
        <v>79</v>
      </c>
      <c r="O89" s="1" t="s">
        <v>79</v>
      </c>
      <c r="P89" s="1" t="s">
        <v>80</v>
      </c>
      <c r="Q89" s="42">
        <f t="shared" si="7"/>
        <v>43670</v>
      </c>
      <c r="R89" s="41">
        <v>43685</v>
      </c>
      <c r="S89" s="41">
        <v>43670</v>
      </c>
      <c r="T89" s="43">
        <f t="shared" si="8"/>
        <v>15</v>
      </c>
      <c r="U89" s="44">
        <f t="shared" si="9"/>
        <v>0</v>
      </c>
      <c r="V89" s="45" t="s">
        <v>97</v>
      </c>
      <c r="W89" s="1" t="s">
        <v>98</v>
      </c>
      <c r="X89" s="1" t="s">
        <v>2255</v>
      </c>
      <c r="Y89" s="1" t="s">
        <v>107</v>
      </c>
      <c r="Z89" s="1"/>
      <c r="AA89" s="1" t="s">
        <v>80</v>
      </c>
      <c r="AB89" s="1" t="s">
        <v>2369</v>
      </c>
    </row>
    <row r="90" spans="1:28" ht="292.5" x14ac:dyDescent="0.25">
      <c r="A90" s="34" t="str">
        <f t="shared" si="5"/>
        <v>1. E.</v>
      </c>
      <c r="B90" s="34" t="str">
        <f t="shared" si="6"/>
        <v>9.8</v>
      </c>
      <c r="C90" s="1">
        <v>85</v>
      </c>
      <c r="D90" s="41">
        <v>43671</v>
      </c>
      <c r="E90" s="1" t="s">
        <v>283</v>
      </c>
      <c r="F90" s="1" t="s">
        <v>102</v>
      </c>
      <c r="G90" s="1" t="s">
        <v>158</v>
      </c>
      <c r="H90" s="1">
        <v>0</v>
      </c>
      <c r="I90" s="1" t="s">
        <v>75</v>
      </c>
      <c r="J90" s="1" t="s">
        <v>104</v>
      </c>
      <c r="K90" s="1" t="s">
        <v>105</v>
      </c>
      <c r="L90" s="1" t="s">
        <v>106</v>
      </c>
      <c r="M90" s="47"/>
      <c r="N90" s="1" t="s">
        <v>79</v>
      </c>
      <c r="O90" s="1" t="s">
        <v>79</v>
      </c>
      <c r="P90" s="1" t="s">
        <v>80</v>
      </c>
      <c r="Q90" s="42">
        <f t="shared" si="7"/>
        <v>43671</v>
      </c>
      <c r="R90" s="41">
        <v>43686</v>
      </c>
      <c r="S90" s="41">
        <v>43671</v>
      </c>
      <c r="T90" s="43">
        <f t="shared" si="8"/>
        <v>15</v>
      </c>
      <c r="U90" s="44">
        <f t="shared" si="9"/>
        <v>0</v>
      </c>
      <c r="V90" s="45" t="s">
        <v>97</v>
      </c>
      <c r="W90" s="1" t="s">
        <v>98</v>
      </c>
      <c r="X90" s="1" t="s">
        <v>2255</v>
      </c>
      <c r="Y90" s="1" t="s">
        <v>307</v>
      </c>
      <c r="Z90" s="1"/>
      <c r="AA90" s="1" t="s">
        <v>80</v>
      </c>
      <c r="AB90" s="1" t="s">
        <v>2369</v>
      </c>
    </row>
    <row r="91" spans="1:28" ht="236.25" x14ac:dyDescent="0.25">
      <c r="A91" s="34" t="str">
        <f t="shared" si="5"/>
        <v>2. I.</v>
      </c>
      <c r="B91" s="34" t="str">
        <f t="shared" si="6"/>
        <v>9.8</v>
      </c>
      <c r="C91" s="1">
        <v>86</v>
      </c>
      <c r="D91" s="41">
        <v>43671</v>
      </c>
      <c r="E91" s="1" t="s">
        <v>308</v>
      </c>
      <c r="F91" s="1" t="s">
        <v>245</v>
      </c>
      <c r="G91" s="1" t="s">
        <v>246</v>
      </c>
      <c r="H91" s="1">
        <v>1</v>
      </c>
      <c r="I91" s="1" t="s">
        <v>75</v>
      </c>
      <c r="J91" s="1" t="s">
        <v>76</v>
      </c>
      <c r="K91" s="1" t="s">
        <v>77</v>
      </c>
      <c r="L91" s="1" t="s">
        <v>309</v>
      </c>
      <c r="M91" s="47" t="s">
        <v>2371</v>
      </c>
      <c r="N91" s="1" t="s">
        <v>95</v>
      </c>
      <c r="O91" s="1" t="s">
        <v>95</v>
      </c>
      <c r="P91" s="1" t="s">
        <v>310</v>
      </c>
      <c r="Q91" s="42">
        <f t="shared" si="7"/>
        <v>43671</v>
      </c>
      <c r="R91" s="41">
        <v>43686</v>
      </c>
      <c r="S91" s="41">
        <v>43676</v>
      </c>
      <c r="T91" s="43">
        <f t="shared" si="8"/>
        <v>15</v>
      </c>
      <c r="U91" s="44">
        <f t="shared" si="9"/>
        <v>5</v>
      </c>
      <c r="V91" s="45" t="s">
        <v>97</v>
      </c>
      <c r="W91" s="1" t="s">
        <v>98</v>
      </c>
      <c r="X91" s="1" t="s">
        <v>311</v>
      </c>
      <c r="Y91" s="1" t="s">
        <v>312</v>
      </c>
      <c r="Z91" s="1"/>
      <c r="AA91" s="1" t="s">
        <v>80</v>
      </c>
      <c r="AB91" s="1" t="s">
        <v>2369</v>
      </c>
    </row>
    <row r="92" spans="1:28" ht="281.25" x14ac:dyDescent="0.25">
      <c r="A92" s="34" t="str">
        <f t="shared" si="5"/>
        <v>2. I.</v>
      </c>
      <c r="B92" s="34" t="str">
        <f t="shared" si="6"/>
        <v>9.8</v>
      </c>
      <c r="C92" s="1">
        <v>87</v>
      </c>
      <c r="D92" s="41">
        <v>43671</v>
      </c>
      <c r="E92" s="1" t="s">
        <v>313</v>
      </c>
      <c r="F92" s="1" t="s">
        <v>245</v>
      </c>
      <c r="G92" s="1" t="s">
        <v>246</v>
      </c>
      <c r="H92" s="1">
        <v>1</v>
      </c>
      <c r="I92" s="1" t="s">
        <v>75</v>
      </c>
      <c r="J92" s="1" t="s">
        <v>76</v>
      </c>
      <c r="K92" s="1" t="s">
        <v>77</v>
      </c>
      <c r="L92" s="1" t="s">
        <v>309</v>
      </c>
      <c r="M92" s="47" t="s">
        <v>2370</v>
      </c>
      <c r="N92" s="1" t="s">
        <v>95</v>
      </c>
      <c r="O92" s="1" t="s">
        <v>95</v>
      </c>
      <c r="P92" s="1" t="s">
        <v>314</v>
      </c>
      <c r="Q92" s="42">
        <f t="shared" si="7"/>
        <v>43671</v>
      </c>
      <c r="R92" s="41">
        <v>43686</v>
      </c>
      <c r="S92" s="41">
        <v>43676</v>
      </c>
      <c r="T92" s="43">
        <f t="shared" si="8"/>
        <v>15</v>
      </c>
      <c r="U92" s="44">
        <f t="shared" si="9"/>
        <v>5</v>
      </c>
      <c r="V92" s="45" t="s">
        <v>97</v>
      </c>
      <c r="W92" s="1" t="s">
        <v>98</v>
      </c>
      <c r="X92" s="1" t="s">
        <v>315</v>
      </c>
      <c r="Y92" s="1" t="s">
        <v>316</v>
      </c>
      <c r="Z92" s="1"/>
      <c r="AA92" s="1" t="s">
        <v>80</v>
      </c>
      <c r="AB92" s="1" t="s">
        <v>2369</v>
      </c>
    </row>
    <row r="93" spans="1:28" ht="292.5" x14ac:dyDescent="0.25">
      <c r="A93" s="34" t="str">
        <f t="shared" si="5"/>
        <v>2. I.</v>
      </c>
      <c r="B93" s="34" t="str">
        <f t="shared" si="6"/>
        <v>9.8</v>
      </c>
      <c r="C93" s="1">
        <v>88</v>
      </c>
      <c r="D93" s="41">
        <v>43671</v>
      </c>
      <c r="E93" s="1" t="s">
        <v>317</v>
      </c>
      <c r="F93" s="1" t="s">
        <v>245</v>
      </c>
      <c r="G93" s="1" t="s">
        <v>246</v>
      </c>
      <c r="H93" s="1">
        <v>1</v>
      </c>
      <c r="I93" s="1" t="s">
        <v>75</v>
      </c>
      <c r="J93" s="1" t="s">
        <v>76</v>
      </c>
      <c r="K93" s="1" t="s">
        <v>77</v>
      </c>
      <c r="L93" s="1" t="s">
        <v>309</v>
      </c>
      <c r="M93" s="47" t="s">
        <v>2370</v>
      </c>
      <c r="N93" s="1" t="s">
        <v>95</v>
      </c>
      <c r="O93" s="1" t="s">
        <v>95</v>
      </c>
      <c r="P93" s="1" t="s">
        <v>318</v>
      </c>
      <c r="Q93" s="42">
        <f t="shared" si="7"/>
        <v>43671</v>
      </c>
      <c r="R93" s="41">
        <v>43686</v>
      </c>
      <c r="S93" s="41">
        <v>43676</v>
      </c>
      <c r="T93" s="43">
        <f t="shared" si="8"/>
        <v>15</v>
      </c>
      <c r="U93" s="44">
        <f t="shared" si="9"/>
        <v>5</v>
      </c>
      <c r="V93" s="45" t="s">
        <v>97</v>
      </c>
      <c r="W93" s="1" t="s">
        <v>98</v>
      </c>
      <c r="X93" s="1" t="s">
        <v>319</v>
      </c>
      <c r="Y93" s="1" t="s">
        <v>320</v>
      </c>
      <c r="Z93" s="1"/>
      <c r="AA93" s="1" t="s">
        <v>80</v>
      </c>
      <c r="AB93" s="1" t="s">
        <v>2369</v>
      </c>
    </row>
    <row r="94" spans="1:28" ht="180" x14ac:dyDescent="0.25">
      <c r="A94" s="34" t="str">
        <f t="shared" si="5"/>
        <v>2. I.</v>
      </c>
      <c r="B94" s="34" t="str">
        <f t="shared" si="6"/>
        <v>9.8</v>
      </c>
      <c r="C94" s="1">
        <v>89</v>
      </c>
      <c r="D94" s="41">
        <v>43671</v>
      </c>
      <c r="E94" s="1" t="s">
        <v>321</v>
      </c>
      <c r="F94" s="1" t="s">
        <v>245</v>
      </c>
      <c r="G94" s="1" t="s">
        <v>246</v>
      </c>
      <c r="H94" s="1">
        <v>1</v>
      </c>
      <c r="I94" s="1" t="s">
        <v>75</v>
      </c>
      <c r="J94" s="1" t="s">
        <v>76</v>
      </c>
      <c r="K94" s="1" t="s">
        <v>77</v>
      </c>
      <c r="L94" s="1" t="s">
        <v>309</v>
      </c>
      <c r="M94" s="47" t="s">
        <v>2370</v>
      </c>
      <c r="N94" s="1" t="s">
        <v>95</v>
      </c>
      <c r="O94" s="1" t="s">
        <v>95</v>
      </c>
      <c r="P94" s="1" t="s">
        <v>322</v>
      </c>
      <c r="Q94" s="42">
        <f t="shared" si="7"/>
        <v>43671</v>
      </c>
      <c r="R94" s="41">
        <v>43686</v>
      </c>
      <c r="S94" s="41">
        <v>43676</v>
      </c>
      <c r="T94" s="43">
        <f t="shared" si="8"/>
        <v>15</v>
      </c>
      <c r="U94" s="44">
        <f t="shared" si="9"/>
        <v>5</v>
      </c>
      <c r="V94" s="45" t="s">
        <v>97</v>
      </c>
      <c r="W94" s="1" t="s">
        <v>98</v>
      </c>
      <c r="X94" s="1" t="s">
        <v>323</v>
      </c>
      <c r="Y94" s="1" t="s">
        <v>324</v>
      </c>
      <c r="Z94" s="1"/>
      <c r="AA94" s="1" t="s">
        <v>80</v>
      </c>
      <c r="AB94" s="1" t="s">
        <v>2369</v>
      </c>
    </row>
    <row r="95" spans="1:28" ht="202.5" x14ac:dyDescent="0.25">
      <c r="A95" s="34" t="str">
        <f t="shared" si="5"/>
        <v>2. I.</v>
      </c>
      <c r="B95" s="34" t="str">
        <f t="shared" si="6"/>
        <v>9.8</v>
      </c>
      <c r="C95" s="1">
        <v>90</v>
      </c>
      <c r="D95" s="41">
        <v>43671</v>
      </c>
      <c r="E95" s="1" t="s">
        <v>325</v>
      </c>
      <c r="F95" s="1" t="s">
        <v>245</v>
      </c>
      <c r="G95" s="1" t="s">
        <v>246</v>
      </c>
      <c r="H95" s="1">
        <v>1</v>
      </c>
      <c r="I95" s="1" t="s">
        <v>75</v>
      </c>
      <c r="J95" s="1" t="s">
        <v>76</v>
      </c>
      <c r="K95" s="1" t="s">
        <v>77</v>
      </c>
      <c r="L95" s="1" t="s">
        <v>309</v>
      </c>
      <c r="M95" s="47" t="s">
        <v>2371</v>
      </c>
      <c r="N95" s="1" t="s">
        <v>95</v>
      </c>
      <c r="O95" s="1" t="s">
        <v>95</v>
      </c>
      <c r="P95" s="1" t="s">
        <v>326</v>
      </c>
      <c r="Q95" s="42">
        <f t="shared" si="7"/>
        <v>43671</v>
      </c>
      <c r="R95" s="41">
        <v>43686</v>
      </c>
      <c r="S95" s="41">
        <v>43676</v>
      </c>
      <c r="T95" s="43">
        <f t="shared" si="8"/>
        <v>15</v>
      </c>
      <c r="U95" s="44">
        <f t="shared" si="9"/>
        <v>5</v>
      </c>
      <c r="V95" s="45" t="s">
        <v>97</v>
      </c>
      <c r="W95" s="1" t="s">
        <v>98</v>
      </c>
      <c r="X95" s="1" t="s">
        <v>327</v>
      </c>
      <c r="Y95" s="1" t="s">
        <v>328</v>
      </c>
      <c r="Z95" s="1"/>
      <c r="AA95" s="1" t="s">
        <v>80</v>
      </c>
      <c r="AB95" s="1" t="s">
        <v>2369</v>
      </c>
    </row>
    <row r="96" spans="1:28" ht="360" x14ac:dyDescent="0.25">
      <c r="A96" s="34" t="str">
        <f t="shared" si="5"/>
        <v>2. F.</v>
      </c>
      <c r="B96" s="34" t="str">
        <f t="shared" si="6"/>
        <v>9.8</v>
      </c>
      <c r="C96" s="1">
        <v>91</v>
      </c>
      <c r="D96" s="41">
        <v>43671</v>
      </c>
      <c r="E96" s="1" t="s">
        <v>329</v>
      </c>
      <c r="F96" s="1" t="s">
        <v>73</v>
      </c>
      <c r="G96" s="1" t="s">
        <v>330</v>
      </c>
      <c r="H96" s="1">
        <v>1</v>
      </c>
      <c r="I96" s="1" t="s">
        <v>75</v>
      </c>
      <c r="J96" s="1" t="s">
        <v>76</v>
      </c>
      <c r="K96" s="1" t="s">
        <v>77</v>
      </c>
      <c r="L96" s="1" t="s">
        <v>78</v>
      </c>
      <c r="M96" s="47" t="s">
        <v>2370</v>
      </c>
      <c r="N96" s="1" t="s">
        <v>95</v>
      </c>
      <c r="O96" s="1" t="s">
        <v>95</v>
      </c>
      <c r="P96" s="1" t="s">
        <v>331</v>
      </c>
      <c r="Q96" s="42">
        <f t="shared" si="7"/>
        <v>43671</v>
      </c>
      <c r="R96" s="41">
        <v>43686</v>
      </c>
      <c r="S96" s="41">
        <v>43676</v>
      </c>
      <c r="T96" s="43">
        <f t="shared" si="8"/>
        <v>15</v>
      </c>
      <c r="U96" s="44">
        <f t="shared" si="9"/>
        <v>5</v>
      </c>
      <c r="V96" s="45" t="s">
        <v>97</v>
      </c>
      <c r="W96" s="1" t="s">
        <v>98</v>
      </c>
      <c r="X96" s="1" t="s">
        <v>332</v>
      </c>
      <c r="Y96" s="1" t="s">
        <v>333</v>
      </c>
      <c r="Z96" s="1"/>
      <c r="AA96" s="1" t="s">
        <v>80</v>
      </c>
      <c r="AB96" s="1" t="s">
        <v>2369</v>
      </c>
    </row>
    <row r="97" spans="1:28" ht="337.5" x14ac:dyDescent="0.25">
      <c r="A97" s="34" t="str">
        <f t="shared" si="5"/>
        <v>2. G.</v>
      </c>
      <c r="B97" s="34" t="str">
        <f t="shared" si="6"/>
        <v>10.8</v>
      </c>
      <c r="C97" s="1">
        <v>92</v>
      </c>
      <c r="D97" s="41">
        <v>43672</v>
      </c>
      <c r="E97" s="1" t="s">
        <v>250</v>
      </c>
      <c r="F97" s="1" t="s">
        <v>93</v>
      </c>
      <c r="G97" s="1" t="s">
        <v>173</v>
      </c>
      <c r="H97" s="1">
        <v>0</v>
      </c>
      <c r="I97" s="1" t="s">
        <v>75</v>
      </c>
      <c r="J97" s="1" t="s">
        <v>76</v>
      </c>
      <c r="K97" s="1" t="s">
        <v>110</v>
      </c>
      <c r="L97" s="1" t="s">
        <v>111</v>
      </c>
      <c r="M97" s="47"/>
      <c r="N97" s="1" t="s">
        <v>79</v>
      </c>
      <c r="O97" s="1" t="s">
        <v>79</v>
      </c>
      <c r="P97" s="1" t="s">
        <v>80</v>
      </c>
      <c r="Q97" s="42">
        <f t="shared" si="7"/>
        <v>43672</v>
      </c>
      <c r="R97" s="41">
        <v>43687</v>
      </c>
      <c r="S97" s="41">
        <v>43672</v>
      </c>
      <c r="T97" s="43">
        <f t="shared" si="8"/>
        <v>15</v>
      </c>
      <c r="U97" s="44">
        <f t="shared" si="9"/>
        <v>0</v>
      </c>
      <c r="V97" s="45" t="s">
        <v>97</v>
      </c>
      <c r="W97" s="1" t="s">
        <v>98</v>
      </c>
      <c r="X97" s="1" t="s">
        <v>2255</v>
      </c>
      <c r="Y97" s="1" t="s">
        <v>334</v>
      </c>
      <c r="Z97" s="1" t="s">
        <v>434</v>
      </c>
      <c r="AA97" s="1" t="s">
        <v>80</v>
      </c>
      <c r="AB97" s="1" t="s">
        <v>2369</v>
      </c>
    </row>
    <row r="98" spans="1:28" ht="270" x14ac:dyDescent="0.25">
      <c r="A98" s="34" t="str">
        <f t="shared" si="5"/>
        <v>1. E.</v>
      </c>
      <c r="B98" s="34" t="str">
        <f t="shared" si="6"/>
        <v>10.8</v>
      </c>
      <c r="C98" s="1">
        <v>93</v>
      </c>
      <c r="D98" s="41">
        <v>43672</v>
      </c>
      <c r="E98" s="1" t="s">
        <v>335</v>
      </c>
      <c r="F98" s="1" t="s">
        <v>149</v>
      </c>
      <c r="G98" s="1" t="s">
        <v>336</v>
      </c>
      <c r="H98" s="1">
        <v>8</v>
      </c>
      <c r="I98" s="1" t="s">
        <v>75</v>
      </c>
      <c r="J98" s="1" t="s">
        <v>104</v>
      </c>
      <c r="K98" s="1" t="s">
        <v>105</v>
      </c>
      <c r="L98" s="1" t="s">
        <v>106</v>
      </c>
      <c r="M98" s="47"/>
      <c r="N98" s="1" t="s">
        <v>79</v>
      </c>
      <c r="O98" s="1" t="s">
        <v>79</v>
      </c>
      <c r="P98" s="1" t="s">
        <v>80</v>
      </c>
      <c r="Q98" s="42">
        <f t="shared" si="7"/>
        <v>43672</v>
      </c>
      <c r="R98" s="41">
        <v>43687</v>
      </c>
      <c r="S98" s="41">
        <v>43672</v>
      </c>
      <c r="T98" s="43">
        <f t="shared" si="8"/>
        <v>15</v>
      </c>
      <c r="U98" s="44">
        <f t="shared" si="9"/>
        <v>0</v>
      </c>
      <c r="V98" s="45" t="s">
        <v>97</v>
      </c>
      <c r="W98" s="1" t="s">
        <v>98</v>
      </c>
      <c r="X98" s="1" t="s">
        <v>2255</v>
      </c>
      <c r="Y98" s="1" t="s">
        <v>107</v>
      </c>
      <c r="Z98" s="1"/>
      <c r="AA98" s="1" t="s">
        <v>80</v>
      </c>
      <c r="AB98" s="1" t="s">
        <v>2369</v>
      </c>
    </row>
    <row r="99" spans="1:28" ht="348.75" x14ac:dyDescent="0.25">
      <c r="A99" s="34" t="str">
        <f t="shared" si="5"/>
        <v>2. G.</v>
      </c>
      <c r="B99" s="34" t="str">
        <f t="shared" si="6"/>
        <v>14.8</v>
      </c>
      <c r="C99" s="1">
        <v>94</v>
      </c>
      <c r="D99" s="41">
        <v>43676</v>
      </c>
      <c r="E99" s="1" t="s">
        <v>250</v>
      </c>
      <c r="F99" s="1" t="s">
        <v>93</v>
      </c>
      <c r="G99" s="1" t="s">
        <v>173</v>
      </c>
      <c r="H99" s="1">
        <v>0</v>
      </c>
      <c r="I99" s="1" t="s">
        <v>75</v>
      </c>
      <c r="J99" s="1" t="s">
        <v>76</v>
      </c>
      <c r="K99" s="1" t="s">
        <v>110</v>
      </c>
      <c r="L99" s="1" t="s">
        <v>111</v>
      </c>
      <c r="M99" s="47"/>
      <c r="N99" s="1" t="s">
        <v>79</v>
      </c>
      <c r="O99" s="1" t="s">
        <v>79</v>
      </c>
      <c r="P99" s="1" t="s">
        <v>80</v>
      </c>
      <c r="Q99" s="42">
        <f t="shared" si="7"/>
        <v>43676</v>
      </c>
      <c r="R99" s="41">
        <v>43691</v>
      </c>
      <c r="S99" s="41">
        <v>43676</v>
      </c>
      <c r="T99" s="43">
        <f t="shared" si="8"/>
        <v>15</v>
      </c>
      <c r="U99" s="44">
        <f t="shared" si="9"/>
        <v>0</v>
      </c>
      <c r="V99" s="45" t="s">
        <v>97</v>
      </c>
      <c r="W99" s="1" t="s">
        <v>98</v>
      </c>
      <c r="X99" s="1" t="s">
        <v>2255</v>
      </c>
      <c r="Y99" s="1" t="s">
        <v>337</v>
      </c>
      <c r="Z99" s="1" t="s">
        <v>416</v>
      </c>
      <c r="AA99" s="1" t="s">
        <v>80</v>
      </c>
      <c r="AB99" s="1" t="s">
        <v>2369</v>
      </c>
    </row>
    <row r="100" spans="1:28" ht="180" x14ac:dyDescent="0.25">
      <c r="A100" s="34" t="str">
        <f t="shared" si="5"/>
        <v>2. F.</v>
      </c>
      <c r="B100" s="34" t="str">
        <f t="shared" si="6"/>
        <v>14.8</v>
      </c>
      <c r="C100" s="1">
        <v>95</v>
      </c>
      <c r="D100" s="41">
        <v>43676</v>
      </c>
      <c r="E100" s="1" t="s">
        <v>338</v>
      </c>
      <c r="F100" s="1" t="s">
        <v>89</v>
      </c>
      <c r="G100" s="1" t="s">
        <v>90</v>
      </c>
      <c r="H100" s="1">
        <v>8</v>
      </c>
      <c r="I100" s="1" t="s">
        <v>75</v>
      </c>
      <c r="J100" s="1" t="s">
        <v>76</v>
      </c>
      <c r="K100" s="1" t="s">
        <v>77</v>
      </c>
      <c r="L100" s="1" t="s">
        <v>78</v>
      </c>
      <c r="M100" s="47"/>
      <c r="N100" s="1" t="s">
        <v>79</v>
      </c>
      <c r="O100" s="1" t="s">
        <v>79</v>
      </c>
      <c r="P100" s="1" t="s">
        <v>80</v>
      </c>
      <c r="Q100" s="42">
        <f t="shared" si="7"/>
        <v>43676</v>
      </c>
      <c r="R100" s="41">
        <v>43691</v>
      </c>
      <c r="S100" s="41">
        <v>43676</v>
      </c>
      <c r="T100" s="43">
        <f t="shared" si="8"/>
        <v>15</v>
      </c>
      <c r="U100" s="44">
        <f t="shared" si="9"/>
        <v>0</v>
      </c>
      <c r="V100" s="45" t="s">
        <v>97</v>
      </c>
      <c r="W100" s="1" t="s">
        <v>98</v>
      </c>
      <c r="X100" s="1" t="s">
        <v>2255</v>
      </c>
      <c r="Y100" s="1" t="s">
        <v>339</v>
      </c>
      <c r="Z100" s="1"/>
      <c r="AA100" s="1" t="s">
        <v>80</v>
      </c>
      <c r="AB100" s="1" t="s">
        <v>2369</v>
      </c>
    </row>
    <row r="101" spans="1:28" x14ac:dyDescent="0.25">
      <c r="A101" s="34" t="str">
        <f t="shared" si="5"/>
        <v xml:space="preserve"> </v>
      </c>
      <c r="B101" s="34" t="str">
        <f t="shared" si="6"/>
        <v/>
      </c>
      <c r="C101" s="1">
        <v>96</v>
      </c>
      <c r="D101" s="41"/>
      <c r="E101" s="1"/>
      <c r="F101" s="1"/>
      <c r="G101" s="1"/>
      <c r="H101" s="1"/>
      <c r="I101" s="1"/>
      <c r="J101" s="1"/>
      <c r="K101" s="1"/>
      <c r="L101" s="1"/>
      <c r="M101" s="1"/>
      <c r="N101" s="1"/>
      <c r="O101" s="1"/>
      <c r="P101" s="42" t="str">
        <f t="shared" ref="P101:P134" si="10">+IF(D101&lt;&gt;"",D101,"")</f>
        <v/>
      </c>
      <c r="Q101" s="41"/>
      <c r="R101" s="41"/>
      <c r="S101" s="43" t="str">
        <f t="shared" ref="S101:S134" si="11">IF(P101&lt;&gt;"",_xlfn.DAYS(Q101,P101),"")</f>
        <v/>
      </c>
      <c r="T101" s="44" t="str">
        <f t="shared" ref="T101:T134" si="12">IF(P101&lt;&gt;"",_xlfn.DAYS(R101,P101),"")</f>
        <v/>
      </c>
      <c r="U101" s="45"/>
      <c r="V101" s="1"/>
      <c r="W101" s="1"/>
      <c r="X101" s="1"/>
      <c r="Y101" s="1"/>
      <c r="Z101" s="1"/>
      <c r="AA101" s="46"/>
    </row>
    <row r="102" spans="1:28" x14ac:dyDescent="0.25">
      <c r="A102" s="34" t="str">
        <f t="shared" si="5"/>
        <v xml:space="preserve"> </v>
      </c>
      <c r="B102" s="34" t="str">
        <f t="shared" si="6"/>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8" x14ac:dyDescent="0.25">
      <c r="A103" s="34" t="str">
        <f t="shared" si="5"/>
        <v xml:space="preserve"> </v>
      </c>
      <c r="B103" s="34" t="str">
        <f t="shared" si="6"/>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8" x14ac:dyDescent="0.25">
      <c r="A104" s="34" t="str">
        <f t="shared" si="5"/>
        <v xml:space="preserve"> </v>
      </c>
      <c r="B104" s="34" t="str">
        <f t="shared" si="6"/>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8" x14ac:dyDescent="0.25">
      <c r="A105" s="34" t="str">
        <f t="shared" si="5"/>
        <v xml:space="preserve"> </v>
      </c>
      <c r="B105" s="34" t="str">
        <f t="shared" si="6"/>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8" x14ac:dyDescent="0.25">
      <c r="A106" s="34" t="str">
        <f t="shared" si="5"/>
        <v xml:space="preserve"> </v>
      </c>
      <c r="B106" s="34" t="str">
        <f t="shared" si="6"/>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8" x14ac:dyDescent="0.25">
      <c r="A107" s="34" t="str">
        <f t="shared" si="5"/>
        <v xml:space="preserve"> </v>
      </c>
      <c r="B107" s="34" t="str">
        <f t="shared" si="6"/>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8" x14ac:dyDescent="0.25">
      <c r="A108" s="34" t="str">
        <f t="shared" si="5"/>
        <v xml:space="preserve"> </v>
      </c>
      <c r="B108" s="34" t="str">
        <f t="shared" si="6"/>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8" x14ac:dyDescent="0.25">
      <c r="A109" s="34" t="str">
        <f t="shared" si="5"/>
        <v xml:space="preserve"> </v>
      </c>
      <c r="B109" s="34" t="str">
        <f t="shared" si="6"/>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8" x14ac:dyDescent="0.25">
      <c r="A110" s="34" t="str">
        <f t="shared" si="5"/>
        <v xml:space="preserve"> </v>
      </c>
      <c r="B110" s="34" t="str">
        <f t="shared" si="6"/>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8" x14ac:dyDescent="0.25">
      <c r="A111" s="34" t="str">
        <f t="shared" si="5"/>
        <v xml:space="preserve"> </v>
      </c>
      <c r="B111" s="34" t="str">
        <f t="shared" si="6"/>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8" x14ac:dyDescent="0.25">
      <c r="A112" s="34" t="str">
        <f t="shared" si="5"/>
        <v xml:space="preserve"> </v>
      </c>
      <c r="B112" s="34" t="str">
        <f t="shared" si="6"/>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5"/>
        <v xml:space="preserve"> </v>
      </c>
      <c r="B113" s="34" t="str">
        <f t="shared" si="6"/>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5"/>
        <v xml:space="preserve"> </v>
      </c>
      <c r="B114" s="34" t="str">
        <f t="shared" si="6"/>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5"/>
        <v xml:space="preserve"> </v>
      </c>
      <c r="B115" s="34" t="str">
        <f t="shared" si="6"/>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5"/>
        <v xml:space="preserve"> </v>
      </c>
      <c r="B116" s="34" t="str">
        <f t="shared" si="6"/>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5"/>
        <v xml:space="preserve"> </v>
      </c>
      <c r="B117" s="34" t="str">
        <f t="shared" si="6"/>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5"/>
        <v xml:space="preserve"> </v>
      </c>
      <c r="B118" s="34" t="str">
        <f t="shared" si="6"/>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5"/>
        <v xml:space="preserve"> </v>
      </c>
      <c r="B119" s="34" t="str">
        <f t="shared" si="6"/>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5"/>
        <v xml:space="preserve"> </v>
      </c>
      <c r="B120" s="34" t="str">
        <f t="shared" si="6"/>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5"/>
        <v xml:space="preserve"> </v>
      </c>
      <c r="B121" s="34" t="str">
        <f t="shared" si="6"/>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5"/>
        <v xml:space="preserve"> </v>
      </c>
      <c r="B122" s="34" t="str">
        <f t="shared" si="6"/>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5"/>
        <v xml:space="preserve"> </v>
      </c>
      <c r="B123" s="34" t="str">
        <f t="shared" si="6"/>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5"/>
        <v xml:space="preserve"> </v>
      </c>
      <c r="B124" s="34" t="str">
        <f t="shared" si="6"/>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5"/>
        <v xml:space="preserve"> </v>
      </c>
      <c r="B125" s="34" t="str">
        <f t="shared" si="6"/>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5"/>
        <v xml:space="preserve"> </v>
      </c>
      <c r="B126" s="34" t="str">
        <f t="shared" si="6"/>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5"/>
        <v xml:space="preserve"> </v>
      </c>
      <c r="B127" s="34" t="str">
        <f t="shared" si="6"/>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5"/>
        <v xml:space="preserve"> </v>
      </c>
      <c r="B128" s="34" t="str">
        <f t="shared" si="6"/>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5"/>
        <v xml:space="preserve"> </v>
      </c>
      <c r="B129" s="34" t="str">
        <f t="shared" si="6"/>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5"/>
        <v xml:space="preserve"> </v>
      </c>
      <c r="B130" s="34" t="str">
        <f t="shared" si="6"/>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5"/>
        <v xml:space="preserve"> </v>
      </c>
      <c r="B131" s="34" t="str">
        <f t="shared" si="6"/>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5"/>
        <v xml:space="preserve"> </v>
      </c>
      <c r="B132" s="34" t="str">
        <f t="shared" si="6"/>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5"/>
        <v xml:space="preserve"> </v>
      </c>
      <c r="B133" s="34" t="str">
        <f t="shared" si="6"/>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5"/>
        <v xml:space="preserve"> </v>
      </c>
      <c r="B134" s="34" t="str">
        <f t="shared" si="6"/>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101:T203">
    <cfRule type="cellIs" dxfId="260" priority="36" operator="greaterThan">
      <formula>S101</formula>
    </cfRule>
  </conditionalFormatting>
  <conditionalFormatting sqref="T101:T203">
    <cfRule type="cellIs" dxfId="259" priority="35" operator="lessThan">
      <formula>S101</formula>
    </cfRule>
  </conditionalFormatting>
  <conditionalFormatting sqref="T101:T203">
    <cfRule type="cellIs" dxfId="258" priority="34" operator="equal">
      <formula>S101</formula>
    </cfRule>
  </conditionalFormatting>
  <conditionalFormatting sqref="U6:U100">
    <cfRule type="cellIs" dxfId="257" priority="6" operator="greaterThan">
      <formula>T6</formula>
    </cfRule>
  </conditionalFormatting>
  <conditionalFormatting sqref="U6:U100">
    <cfRule type="cellIs" dxfId="256" priority="5" operator="lessThan">
      <formula>T6</formula>
    </cfRule>
  </conditionalFormatting>
  <conditionalFormatting sqref="U6:U100">
    <cfRule type="cellIs" dxfId="255"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1" operator="equal" id="{FD375110-5AF0-46FD-BB46-05705E2D0DAE}">
            <xm:f>'C:\Users\Lenovo\Documents\procedimiento de participacion\[PM06-PR04-F02.xlsx]LD'!#REF!</xm:f>
            <x14:dxf>
              <font>
                <color rgb="FF9C6500"/>
              </font>
              <fill>
                <patternFill>
                  <bgColor rgb="FFFFEB9C"/>
                </patternFill>
              </fill>
            </x14:dxf>
          </x14:cfRule>
          <x14:cfRule type="cellIs" priority="32" operator="equal" id="{29B7BA46-1AA4-43A2-9F87-ECE2A49B6DF8}">
            <xm:f>'C:\Users\Lenovo\Documents\procedimiento de participacion\[PM06-PR04-F02.xlsx]LD'!#REF!</xm:f>
            <x14:dxf>
              <font>
                <color rgb="FF9C0006"/>
              </font>
              <fill>
                <patternFill>
                  <bgColor rgb="FFFFC7CE"/>
                </patternFill>
              </fill>
            </x14:dxf>
          </x14:cfRule>
          <x14:cfRule type="cellIs" priority="33" operator="equal" id="{BDCBD649-7D88-4EF3-8A8E-E6FE4EA87AEC}">
            <xm:f>'C:\Users\Lenovo\Documents\procedimiento de participacion\[PM06-PR04-F02.xlsx]LD'!#REF!</xm:f>
            <x14:dxf>
              <font>
                <color rgb="FF006100"/>
              </font>
              <fill>
                <patternFill>
                  <bgColor rgb="FFC6EFCE"/>
                </patternFill>
              </fill>
            </x14:dxf>
          </x14:cfRule>
          <xm:sqref>U101:U203</xm:sqref>
        </x14:conditionalFormatting>
        <x14:conditionalFormatting xmlns:xm="http://schemas.microsoft.com/office/excel/2006/main">
          <x14:cfRule type="cellIs" priority="1" operator="equal" id="{9B082677-5577-4024-BEC7-428A7D86E206}">
            <xm:f>'\\storage_Admin\CentrosLocalesMovilidad\2019\POA\SEPTIEMBRE\1. USAQUEN\[FRL01.xlsx]LD'!#REF!</xm:f>
            <x14:dxf>
              <font>
                <color rgb="FF9C6500"/>
              </font>
              <fill>
                <patternFill>
                  <bgColor rgb="FFFFEB9C"/>
                </patternFill>
              </fill>
            </x14:dxf>
          </x14:cfRule>
          <x14:cfRule type="cellIs" priority="2" operator="equal" id="{50F62EA3-7EEC-44EF-AB9C-80EA358B008B}">
            <xm:f>'\\storage_Admin\CentrosLocalesMovilidad\2019\POA\SEPTIEMBRE\1. USAQUEN\[FRL01.xlsx]LD'!#REF!</xm:f>
            <x14:dxf>
              <font>
                <color rgb="FF9C0006"/>
              </font>
              <fill>
                <patternFill>
                  <bgColor rgb="FFFFC7CE"/>
                </patternFill>
              </fill>
            </x14:dxf>
          </x14:cfRule>
          <x14:cfRule type="cellIs" priority="3" operator="equal" id="{B9C3DDC3-EC3C-4593-8CB4-833E92D49643}">
            <xm:f>'\\storage_Admin\CentrosLocalesMovilidad\2019\POA\SEPTIEMBRE\1. USAQUEN\[FRL01.xlsx]LD'!#REF!</xm:f>
            <x14:dxf>
              <font>
                <color rgb="FF006100"/>
              </font>
              <fill>
                <patternFill>
                  <bgColor rgb="FFC6EFCE"/>
                </patternFill>
              </fill>
            </x14:dxf>
          </x14:cfRule>
          <xm:sqref>V6:V100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F101:F203</xm:sqref>
        </x14:dataValidation>
        <x14:dataValidation type="list" allowBlank="1" showInputMessage="1" showErrorMessage="1">
          <x14:formula1>
            <xm:f>'C:\Users\Lenovo\Documents\procedimiento de participacion\[PM06-PR04-F02.xlsx]LD'!#REF!</xm:f>
          </x14:formula1>
          <xm:sqref>I101:N203 Y101:Y203 U101:U203</xm:sqref>
        </x14:dataValidation>
        <x14:dataValidation type="list" allowBlank="1" showInputMessage="1" showErrorMessage="1">
          <x14:formula1>
            <xm:f>'\\storage_Admin\CentrosLocalesMovilidad\2019\POA\SEPTIEMBRE\1. USAQUEN\[FRL01.xlsx]LD'!#REF!</xm:f>
          </x14:formula1>
          <xm:sqref>M6:M100</xm:sqref>
        </x14:dataValidation>
        <x14:dataValidation type="list" allowBlank="1" showInputMessage="1" showErrorMessage="1">
          <x14:formula1>
            <xm:f>'\\storage_Admin\CentrosLocalesMovilidad\2019\POA\SEPTIEMBRE\1. USAQUEN\[FRL01.xlsx]LD'!#REF!</xm:f>
          </x14:formula1>
          <xm:sqref>F6:F100</xm:sqref>
        </x14:dataValidation>
        <x14:dataValidation type="list" allowBlank="1" showInputMessage="1" showErrorMessage="1">
          <x14:formula1>
            <xm:f>'\\storage_Admin\CentrosLocalesMovilidad\2019\POA\SEPTIEMBRE\1. USAQUEN\[FRL01.xlsx]LD'!#REF!</xm:f>
          </x14:formula1>
          <xm:sqref>L6:L100</xm:sqref>
        </x14:dataValidation>
        <x14:dataValidation type="list" allowBlank="1" showInputMessage="1" showErrorMessage="1">
          <x14:formula1>
            <xm:f>'\\storage_Admin\CentrosLocalesMovilidad\2019\POA\SEPTIEMBRE\1. USAQUEN\[FRL01.xlsx]LD'!#REF!</xm:f>
          </x14:formula1>
          <xm:sqref>Z6:Z100</xm:sqref>
        </x14:dataValidation>
        <x14:dataValidation type="list" allowBlank="1" showInputMessage="1" showErrorMessage="1">
          <x14:formula1>
            <xm:f>'\\storage_Admin\CentrosLocalesMovilidad\2019\POA\SEPTIEMBRE\1. USAQUEN\[FRL01.xlsx]LD'!#REF!</xm:f>
          </x14:formula1>
          <xm:sqref>N6:O100</xm:sqref>
        </x14:dataValidation>
        <x14:dataValidation type="list" allowBlank="1" showInputMessage="1" showErrorMessage="1">
          <x14:formula1>
            <xm:f>'\\storage_Admin\CentrosLocalesMovilidad\2019\POA\SEPTIEMBRE\1. USAQUEN\[FRL01.xlsx]LD'!#REF!</xm:f>
          </x14:formula1>
          <xm:sqref>K6:K100</xm:sqref>
        </x14:dataValidation>
        <x14:dataValidation type="list" allowBlank="1" showInputMessage="1" showErrorMessage="1">
          <x14:formula1>
            <xm:f>'\\storage_Admin\CentrosLocalesMovilidad\2019\POA\SEPTIEMBRE\1. USAQUEN\[FRL01.xlsx]LD'!#REF!</xm:f>
          </x14:formula1>
          <xm:sqref>J6:J100</xm:sqref>
        </x14:dataValidation>
        <x14:dataValidation type="list" allowBlank="1" showInputMessage="1" showErrorMessage="1">
          <x14:formula1>
            <xm:f>'\\storage_Admin\CentrosLocalesMovilidad\2019\POA\SEPTIEMBRE\1. USAQUEN\[FRL01.xlsx]LD'!#REF!</xm:f>
          </x14:formula1>
          <xm:sqref>V6:V100</xm:sqref>
        </x14:dataValidation>
        <x14:dataValidation type="list" allowBlank="1" showInputMessage="1" showErrorMessage="1">
          <x14:formula1>
            <xm:f>'\\storage_Admin\CentrosLocalesMovilidad\2019\POA\SEPTIEMBRE\1. USAQUEN\[FRL01.xlsx]LD'!#REF!</xm:f>
          </x14:formula1>
          <xm:sqref>I6:I100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3"/>
  <sheetViews>
    <sheetView topLeftCell="Q13" workbookViewId="0">
      <selection activeCell="AE16" sqref="AE16"/>
    </sheetView>
  </sheetViews>
  <sheetFormatPr baseColWidth="10" defaultRowHeight="15" x14ac:dyDescent="0.25"/>
  <cols>
    <col min="1" max="2" width="0" hidden="1" customWidth="1"/>
    <col min="18" max="18" width="20.5703125" customWidth="1"/>
    <col min="29" max="29" width="32.42578125" bestFit="1" customWidth="1"/>
    <col min="30" max="30" width="22.42578125" customWidth="1"/>
    <col min="31" max="31" width="12" bestFit="1" customWidth="1"/>
    <col min="32" max="32" width="12.5703125" bestFit="1" customWidth="1"/>
  </cols>
  <sheetData>
    <row r="1" spans="1:28"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28"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28" ht="15" customHeight="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28"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28" ht="36" customHeight="1"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28" ht="146.25" x14ac:dyDescent="0.25">
      <c r="A6" s="34" t="str">
        <f>+CONCATENATE(LEFT(K6,2)," ",LEFT(L6,2))</f>
        <v>2. G.</v>
      </c>
      <c r="B6" s="34" t="str">
        <f>IF(R6&lt;&gt;"",CONCATENATE(DAY(R6),".",MONTH(R6)),"")</f>
        <v>2.7</v>
      </c>
      <c r="C6" s="1">
        <v>1</v>
      </c>
      <c r="D6" s="41">
        <v>43648</v>
      </c>
      <c r="E6" s="1" t="s">
        <v>2719</v>
      </c>
      <c r="F6" s="1" t="s">
        <v>587</v>
      </c>
      <c r="G6" s="1" t="s">
        <v>2720</v>
      </c>
      <c r="H6" s="1" t="s">
        <v>343</v>
      </c>
      <c r="I6" s="1" t="s">
        <v>75</v>
      </c>
      <c r="J6" s="1" t="s">
        <v>76</v>
      </c>
      <c r="K6" s="1" t="s">
        <v>110</v>
      </c>
      <c r="L6" s="1" t="s">
        <v>111</v>
      </c>
      <c r="M6" s="1"/>
      <c r="N6" s="1" t="s">
        <v>346</v>
      </c>
      <c r="O6" s="1" t="s">
        <v>346</v>
      </c>
      <c r="P6" s="1" t="s">
        <v>80</v>
      </c>
      <c r="Q6" s="42">
        <f t="shared" ref="Q6:Q59" si="0">+IF(D6&lt;&gt;"",D6,"")</f>
        <v>43648</v>
      </c>
      <c r="R6" s="41">
        <v>43648</v>
      </c>
      <c r="S6" s="41">
        <v>43648</v>
      </c>
      <c r="T6" s="43">
        <f t="shared" ref="T6:T59" si="1">IF(Q6&lt;&gt;"",_xlfn.DAYS(R6,Q6),"")</f>
        <v>0</v>
      </c>
      <c r="U6" s="44">
        <f t="shared" ref="U6:U59" si="2">IF(Q6&lt;&gt;"",_xlfn.DAYS(S6,Q6),"")</f>
        <v>0</v>
      </c>
      <c r="V6" s="45" t="s">
        <v>97</v>
      </c>
      <c r="W6" s="1" t="s">
        <v>2721</v>
      </c>
      <c r="X6" s="1" t="s">
        <v>347</v>
      </c>
      <c r="Y6" s="1" t="s">
        <v>2722</v>
      </c>
      <c r="Z6" s="1" t="s">
        <v>434</v>
      </c>
      <c r="AA6" s="1" t="s">
        <v>80</v>
      </c>
      <c r="AB6" s="1" t="s">
        <v>2723</v>
      </c>
    </row>
    <row r="7" spans="1:28" ht="123.75" x14ac:dyDescent="0.25">
      <c r="A7" s="34" t="str">
        <f t="shared" ref="A7:A59" si="3">+CONCATENATE(LEFT(K7,2)," ",LEFT(L7,2))</f>
        <v>2. I.</v>
      </c>
      <c r="B7" s="34" t="str">
        <f t="shared" ref="B7:B59" si="4">IF(R7&lt;&gt;"",CONCATENATE(DAY(R7),".",MONTH(R7)),"")</f>
        <v>2.7</v>
      </c>
      <c r="C7" s="1">
        <v>2</v>
      </c>
      <c r="D7" s="41">
        <v>43648</v>
      </c>
      <c r="E7" s="1" t="s">
        <v>2724</v>
      </c>
      <c r="F7" s="1" t="s">
        <v>846</v>
      </c>
      <c r="G7" s="1" t="s">
        <v>588</v>
      </c>
      <c r="H7" s="1">
        <v>6</v>
      </c>
      <c r="I7" s="1" t="s">
        <v>75</v>
      </c>
      <c r="J7" s="1" t="s">
        <v>76</v>
      </c>
      <c r="K7" s="1" t="s">
        <v>811</v>
      </c>
      <c r="L7" s="1" t="s">
        <v>309</v>
      </c>
      <c r="M7" s="1"/>
      <c r="N7" s="1" t="s">
        <v>346</v>
      </c>
      <c r="O7" s="1" t="s">
        <v>346</v>
      </c>
      <c r="P7" s="1" t="s">
        <v>80</v>
      </c>
      <c r="Q7" s="42">
        <f t="shared" si="0"/>
        <v>43648</v>
      </c>
      <c r="R7" s="41">
        <v>43648</v>
      </c>
      <c r="S7" s="41">
        <v>43648</v>
      </c>
      <c r="T7" s="43">
        <f t="shared" si="1"/>
        <v>0</v>
      </c>
      <c r="U7" s="44">
        <f t="shared" si="2"/>
        <v>0</v>
      </c>
      <c r="V7" s="45" t="s">
        <v>97</v>
      </c>
      <c r="W7" s="1" t="s">
        <v>2721</v>
      </c>
      <c r="X7" s="1" t="s">
        <v>347</v>
      </c>
      <c r="Y7" s="1" t="s">
        <v>2725</v>
      </c>
      <c r="Z7" s="1" t="s">
        <v>414</v>
      </c>
      <c r="AA7" s="1" t="s">
        <v>80</v>
      </c>
      <c r="AB7" s="1" t="s">
        <v>2723</v>
      </c>
    </row>
    <row r="8" spans="1:28" ht="67.5" x14ac:dyDescent="0.25">
      <c r="A8" s="34" t="str">
        <f t="shared" si="3"/>
        <v>5. O.</v>
      </c>
      <c r="B8" s="34" t="str">
        <f t="shared" si="4"/>
        <v>2.7</v>
      </c>
      <c r="C8" s="1">
        <v>3</v>
      </c>
      <c r="D8" s="41">
        <v>43648</v>
      </c>
      <c r="E8" s="1" t="s">
        <v>2719</v>
      </c>
      <c r="F8" s="1" t="s">
        <v>587</v>
      </c>
      <c r="G8" s="1" t="s">
        <v>2726</v>
      </c>
      <c r="H8" s="1" t="s">
        <v>80</v>
      </c>
      <c r="I8" s="1" t="s">
        <v>75</v>
      </c>
      <c r="J8" s="1" t="s">
        <v>521</v>
      </c>
      <c r="K8" s="1" t="s">
        <v>691</v>
      </c>
      <c r="L8" s="1" t="s">
        <v>692</v>
      </c>
      <c r="M8" s="1"/>
      <c r="N8" s="1" t="s">
        <v>346</v>
      </c>
      <c r="O8" s="1" t="s">
        <v>346</v>
      </c>
      <c r="P8" s="1" t="s">
        <v>80</v>
      </c>
      <c r="Q8" s="42">
        <f t="shared" si="0"/>
        <v>43648</v>
      </c>
      <c r="R8" s="41">
        <v>43648</v>
      </c>
      <c r="S8" s="41">
        <v>43648</v>
      </c>
      <c r="T8" s="43">
        <f t="shared" si="1"/>
        <v>0</v>
      </c>
      <c r="U8" s="44">
        <f t="shared" si="2"/>
        <v>0</v>
      </c>
      <c r="V8" s="45" t="s">
        <v>97</v>
      </c>
      <c r="W8" s="1" t="s">
        <v>98</v>
      </c>
      <c r="X8" s="1" t="s">
        <v>2727</v>
      </c>
      <c r="Y8" s="1" t="s">
        <v>2728</v>
      </c>
      <c r="Z8" s="1"/>
      <c r="AA8" s="1" t="s">
        <v>80</v>
      </c>
      <c r="AB8" s="1" t="s">
        <v>2671</v>
      </c>
    </row>
    <row r="9" spans="1:28" ht="56.25" x14ac:dyDescent="0.25">
      <c r="A9" s="34" t="str">
        <f t="shared" si="3"/>
        <v>6. K.</v>
      </c>
      <c r="B9" s="34" t="str">
        <f t="shared" si="4"/>
        <v>2.7</v>
      </c>
      <c r="C9" s="1">
        <v>4</v>
      </c>
      <c r="D9" s="41">
        <v>43648</v>
      </c>
      <c r="E9" s="1" t="s">
        <v>2719</v>
      </c>
      <c r="F9" s="1" t="s">
        <v>587</v>
      </c>
      <c r="G9" s="1" t="s">
        <v>2720</v>
      </c>
      <c r="H9" s="1" t="s">
        <v>80</v>
      </c>
      <c r="I9" s="1" t="s">
        <v>75</v>
      </c>
      <c r="J9" s="1" t="s">
        <v>222</v>
      </c>
      <c r="K9" s="1" t="s">
        <v>696</v>
      </c>
      <c r="L9" s="1" t="s">
        <v>752</v>
      </c>
      <c r="M9" s="1"/>
      <c r="N9" s="1" t="s">
        <v>346</v>
      </c>
      <c r="O9" s="1" t="s">
        <v>346</v>
      </c>
      <c r="P9" s="1" t="s">
        <v>80</v>
      </c>
      <c r="Q9" s="42">
        <f t="shared" si="0"/>
        <v>43648</v>
      </c>
      <c r="R9" s="41">
        <v>43648</v>
      </c>
      <c r="S9" s="41">
        <v>43648</v>
      </c>
      <c r="T9" s="43">
        <f t="shared" si="1"/>
        <v>0</v>
      </c>
      <c r="U9" s="44">
        <f t="shared" si="2"/>
        <v>0</v>
      </c>
      <c r="V9" s="45" t="s">
        <v>97</v>
      </c>
      <c r="W9" s="1" t="s">
        <v>98</v>
      </c>
      <c r="X9" s="1" t="s">
        <v>2727</v>
      </c>
      <c r="Y9" s="1" t="s">
        <v>2729</v>
      </c>
      <c r="Z9" s="1"/>
      <c r="AA9" s="1" t="s">
        <v>80</v>
      </c>
      <c r="AB9" s="1" t="s">
        <v>2671</v>
      </c>
    </row>
    <row r="10" spans="1:28" ht="22.5" x14ac:dyDescent="0.25">
      <c r="A10" s="34" t="str">
        <f t="shared" si="3"/>
        <v>6. M.</v>
      </c>
      <c r="B10" s="34" t="str">
        <f t="shared" si="4"/>
        <v>2.7</v>
      </c>
      <c r="C10" s="1">
        <v>5</v>
      </c>
      <c r="D10" s="41">
        <v>43648</v>
      </c>
      <c r="E10" s="1" t="s">
        <v>2719</v>
      </c>
      <c r="F10" s="1" t="s">
        <v>587</v>
      </c>
      <c r="G10" s="1" t="s">
        <v>2720</v>
      </c>
      <c r="H10" s="1" t="s">
        <v>80</v>
      </c>
      <c r="I10" s="1" t="s">
        <v>75</v>
      </c>
      <c r="J10" s="1" t="s">
        <v>222</v>
      </c>
      <c r="K10" s="1" t="s">
        <v>696</v>
      </c>
      <c r="L10" s="1" t="s">
        <v>697</v>
      </c>
      <c r="M10" s="1"/>
      <c r="N10" s="1" t="s">
        <v>346</v>
      </c>
      <c r="O10" s="1" t="s">
        <v>346</v>
      </c>
      <c r="P10" s="1" t="s">
        <v>80</v>
      </c>
      <c r="Q10" s="42">
        <f t="shared" si="0"/>
        <v>43648</v>
      </c>
      <c r="R10" s="41">
        <v>43648</v>
      </c>
      <c r="S10" s="41">
        <v>43648</v>
      </c>
      <c r="T10" s="43">
        <f t="shared" si="1"/>
        <v>0</v>
      </c>
      <c r="U10" s="44">
        <f t="shared" si="2"/>
        <v>0</v>
      </c>
      <c r="V10" s="45" t="s">
        <v>97</v>
      </c>
      <c r="W10" s="1" t="s">
        <v>98</v>
      </c>
      <c r="X10" s="1" t="s">
        <v>2727</v>
      </c>
      <c r="Y10" s="1" t="s">
        <v>697</v>
      </c>
      <c r="Z10" s="1"/>
      <c r="AA10" s="1" t="s">
        <v>80</v>
      </c>
      <c r="AB10" s="1" t="s">
        <v>2671</v>
      </c>
    </row>
    <row r="11" spans="1:28" ht="56.25" x14ac:dyDescent="0.25">
      <c r="A11" s="34" t="str">
        <f t="shared" si="3"/>
        <v>6. P.</v>
      </c>
      <c r="B11" s="34" t="str">
        <f t="shared" si="4"/>
        <v>2.7</v>
      </c>
      <c r="C11" s="1">
        <v>6</v>
      </c>
      <c r="D11" s="41">
        <v>43648</v>
      </c>
      <c r="E11" s="1" t="s">
        <v>2730</v>
      </c>
      <c r="F11" s="1" t="s">
        <v>1634</v>
      </c>
      <c r="G11" s="1" t="s">
        <v>42</v>
      </c>
      <c r="H11" s="1" t="s">
        <v>80</v>
      </c>
      <c r="I11" s="1" t="s">
        <v>75</v>
      </c>
      <c r="J11" s="1" t="s">
        <v>222</v>
      </c>
      <c r="K11" s="1" t="s">
        <v>696</v>
      </c>
      <c r="L11" s="1" t="s">
        <v>2731</v>
      </c>
      <c r="M11" s="1"/>
      <c r="N11" s="1" t="s">
        <v>346</v>
      </c>
      <c r="O11" s="1" t="s">
        <v>346</v>
      </c>
      <c r="P11" s="1" t="s">
        <v>80</v>
      </c>
      <c r="Q11" s="42">
        <f t="shared" si="0"/>
        <v>43648</v>
      </c>
      <c r="R11" s="41">
        <v>43648</v>
      </c>
      <c r="S11" s="41">
        <v>43648</v>
      </c>
      <c r="T11" s="43">
        <f t="shared" si="1"/>
        <v>0</v>
      </c>
      <c r="U11" s="44">
        <f t="shared" si="2"/>
        <v>0</v>
      </c>
      <c r="V11" s="45" t="s">
        <v>97</v>
      </c>
      <c r="W11" s="1" t="s">
        <v>98</v>
      </c>
      <c r="X11" s="1" t="s">
        <v>2727</v>
      </c>
      <c r="Y11" s="1" t="s">
        <v>2731</v>
      </c>
      <c r="Z11" s="1"/>
      <c r="AA11" s="1" t="s">
        <v>80</v>
      </c>
      <c r="AB11" s="1" t="s">
        <v>2671</v>
      </c>
    </row>
    <row r="12" spans="1:28" ht="168.75" x14ac:dyDescent="0.25">
      <c r="A12" s="34" t="str">
        <f t="shared" si="3"/>
        <v>2. F.</v>
      </c>
      <c r="B12" s="34" t="str">
        <f t="shared" si="4"/>
        <v>18.7</v>
      </c>
      <c r="C12" s="1">
        <v>7</v>
      </c>
      <c r="D12" s="41">
        <v>43650</v>
      </c>
      <c r="E12" s="1" t="s">
        <v>2732</v>
      </c>
      <c r="F12" s="1" t="s">
        <v>2733</v>
      </c>
      <c r="G12" s="1" t="s">
        <v>2734</v>
      </c>
      <c r="H12" s="1">
        <v>5</v>
      </c>
      <c r="I12" s="1" t="s">
        <v>75</v>
      </c>
      <c r="J12" s="1" t="s">
        <v>76</v>
      </c>
      <c r="K12" s="1" t="s">
        <v>77</v>
      </c>
      <c r="L12" s="1" t="s">
        <v>78</v>
      </c>
      <c r="M12" s="1" t="s">
        <v>2370</v>
      </c>
      <c r="N12" s="1" t="s">
        <v>95</v>
      </c>
      <c r="O12" s="1" t="s">
        <v>95</v>
      </c>
      <c r="P12" s="1" t="s">
        <v>2735</v>
      </c>
      <c r="Q12" s="42">
        <f t="shared" si="0"/>
        <v>43650</v>
      </c>
      <c r="R12" s="41">
        <v>43664</v>
      </c>
      <c r="S12" s="41">
        <v>43661</v>
      </c>
      <c r="T12" s="43">
        <f t="shared" si="1"/>
        <v>14</v>
      </c>
      <c r="U12" s="44">
        <f t="shared" si="2"/>
        <v>11</v>
      </c>
      <c r="V12" s="45" t="s">
        <v>97</v>
      </c>
      <c r="W12" s="1" t="s">
        <v>98</v>
      </c>
      <c r="X12" s="1" t="s">
        <v>347</v>
      </c>
      <c r="Y12" s="1" t="s">
        <v>2736</v>
      </c>
      <c r="Z12" s="1"/>
      <c r="AA12" s="1" t="s">
        <v>80</v>
      </c>
      <c r="AB12" s="1" t="s">
        <v>2737</v>
      </c>
    </row>
    <row r="13" spans="1:28" ht="67.5" x14ac:dyDescent="0.25">
      <c r="A13" s="34" t="str">
        <f t="shared" si="3"/>
        <v>1. E.</v>
      </c>
      <c r="B13" s="34" t="str">
        <f t="shared" si="4"/>
        <v>4.7</v>
      </c>
      <c r="C13" s="1">
        <v>8</v>
      </c>
      <c r="D13" s="41">
        <v>43650</v>
      </c>
      <c r="E13" s="1" t="s">
        <v>2738</v>
      </c>
      <c r="F13" s="1" t="s">
        <v>1457</v>
      </c>
      <c r="G13" s="1" t="s">
        <v>2739</v>
      </c>
      <c r="H13" s="1">
        <v>16</v>
      </c>
      <c r="I13" s="1" t="s">
        <v>75</v>
      </c>
      <c r="J13" s="1" t="s">
        <v>104</v>
      </c>
      <c r="K13" s="1" t="s">
        <v>105</v>
      </c>
      <c r="L13" s="1" t="s">
        <v>106</v>
      </c>
      <c r="M13" s="1"/>
      <c r="N13" s="1" t="s">
        <v>346</v>
      </c>
      <c r="O13" s="1" t="s">
        <v>346</v>
      </c>
      <c r="P13" s="1" t="s">
        <v>80</v>
      </c>
      <c r="Q13" s="42">
        <f t="shared" si="0"/>
        <v>43650</v>
      </c>
      <c r="R13" s="41">
        <v>43650</v>
      </c>
      <c r="S13" s="41">
        <v>43650</v>
      </c>
      <c r="T13" s="43">
        <f t="shared" si="1"/>
        <v>0</v>
      </c>
      <c r="U13" s="44">
        <f t="shared" si="2"/>
        <v>0</v>
      </c>
      <c r="V13" s="45" t="s">
        <v>97</v>
      </c>
      <c r="W13" s="1" t="s">
        <v>98</v>
      </c>
      <c r="X13" s="1" t="s">
        <v>347</v>
      </c>
      <c r="Y13" s="1" t="s">
        <v>2740</v>
      </c>
      <c r="Z13" s="1"/>
      <c r="AA13" s="1" t="s">
        <v>80</v>
      </c>
      <c r="AB13" s="1" t="s">
        <v>2671</v>
      </c>
    </row>
    <row r="14" spans="1:28" ht="135" x14ac:dyDescent="0.25">
      <c r="A14" s="34" t="str">
        <f t="shared" si="3"/>
        <v>1. D.</v>
      </c>
      <c r="B14" s="34" t="str">
        <f t="shared" si="4"/>
        <v>5.7</v>
      </c>
      <c r="C14" s="1">
        <v>9</v>
      </c>
      <c r="D14" s="41">
        <v>43651</v>
      </c>
      <c r="E14" s="1" t="s">
        <v>2741</v>
      </c>
      <c r="F14" s="1" t="s">
        <v>2742</v>
      </c>
      <c r="G14" s="1" t="s">
        <v>2743</v>
      </c>
      <c r="H14" s="1">
        <v>27</v>
      </c>
      <c r="I14" s="1" t="s">
        <v>75</v>
      </c>
      <c r="J14" s="1" t="s">
        <v>104</v>
      </c>
      <c r="K14" s="1" t="s">
        <v>105</v>
      </c>
      <c r="L14" s="1" t="s">
        <v>504</v>
      </c>
      <c r="M14" s="1"/>
      <c r="N14" s="1" t="s">
        <v>346</v>
      </c>
      <c r="O14" s="1" t="s">
        <v>346</v>
      </c>
      <c r="P14" s="1" t="s">
        <v>80</v>
      </c>
      <c r="Q14" s="42">
        <f t="shared" si="0"/>
        <v>43651</v>
      </c>
      <c r="R14" s="41">
        <v>43651</v>
      </c>
      <c r="S14" s="41">
        <v>43651</v>
      </c>
      <c r="T14" s="43">
        <f t="shared" si="1"/>
        <v>0</v>
      </c>
      <c r="U14" s="44">
        <f t="shared" si="2"/>
        <v>0</v>
      </c>
      <c r="V14" s="45" t="s">
        <v>97</v>
      </c>
      <c r="W14" s="1" t="s">
        <v>98</v>
      </c>
      <c r="X14" s="1" t="s">
        <v>347</v>
      </c>
      <c r="Y14" s="1" t="s">
        <v>2744</v>
      </c>
      <c r="Z14" s="1"/>
      <c r="AA14" s="1" t="s">
        <v>80</v>
      </c>
      <c r="AB14" s="1" t="s">
        <v>2723</v>
      </c>
    </row>
    <row r="15" spans="1:28" ht="78.75" x14ac:dyDescent="0.25">
      <c r="A15" s="34" t="str">
        <f t="shared" si="3"/>
        <v>3. G.</v>
      </c>
      <c r="B15" s="34" t="str">
        <f t="shared" si="4"/>
        <v>1.8</v>
      </c>
      <c r="C15" s="1">
        <v>10</v>
      </c>
      <c r="D15" s="41">
        <v>43655</v>
      </c>
      <c r="E15" s="1" t="s">
        <v>2719</v>
      </c>
      <c r="F15" s="1" t="s">
        <v>587</v>
      </c>
      <c r="G15" s="1" t="s">
        <v>2720</v>
      </c>
      <c r="H15" s="1" t="s">
        <v>80</v>
      </c>
      <c r="I15" s="1" t="s">
        <v>75</v>
      </c>
      <c r="J15" s="1" t="s">
        <v>644</v>
      </c>
      <c r="K15" s="1" t="s">
        <v>632</v>
      </c>
      <c r="L15" s="1" t="s">
        <v>111</v>
      </c>
      <c r="M15" s="1" t="s">
        <v>2372</v>
      </c>
      <c r="N15" s="1" t="s">
        <v>95</v>
      </c>
      <c r="O15" s="1" t="s">
        <v>95</v>
      </c>
      <c r="P15" s="1" t="s">
        <v>2745</v>
      </c>
      <c r="Q15" s="42">
        <f t="shared" si="0"/>
        <v>43655</v>
      </c>
      <c r="R15" s="41">
        <v>43678</v>
      </c>
      <c r="S15" s="41">
        <v>43678</v>
      </c>
      <c r="T15" s="43">
        <f t="shared" si="1"/>
        <v>23</v>
      </c>
      <c r="U15" s="44">
        <f t="shared" si="2"/>
        <v>23</v>
      </c>
      <c r="V15" s="45" t="s">
        <v>97</v>
      </c>
      <c r="W15" s="1" t="s">
        <v>98</v>
      </c>
      <c r="X15" s="1" t="s">
        <v>347</v>
      </c>
      <c r="Y15" s="1" t="s">
        <v>2746</v>
      </c>
      <c r="Z15" s="1" t="s">
        <v>404</v>
      </c>
      <c r="AA15" s="1" t="s">
        <v>80</v>
      </c>
      <c r="AB15" s="1" t="s">
        <v>2723</v>
      </c>
    </row>
    <row r="16" spans="1:28" ht="146.25" x14ac:dyDescent="0.25">
      <c r="A16" s="34" t="str">
        <f t="shared" si="3"/>
        <v>2. F.</v>
      </c>
      <c r="B16" s="34" t="str">
        <f t="shared" si="4"/>
        <v>9.7</v>
      </c>
      <c r="C16" s="1">
        <v>11</v>
      </c>
      <c r="D16" s="41">
        <v>43655</v>
      </c>
      <c r="E16" s="1" t="s">
        <v>2747</v>
      </c>
      <c r="F16" s="1" t="s">
        <v>587</v>
      </c>
      <c r="G16" s="1" t="s">
        <v>2748</v>
      </c>
      <c r="H16" s="1">
        <v>4</v>
      </c>
      <c r="I16" s="1" t="s">
        <v>75</v>
      </c>
      <c r="J16" s="1" t="s">
        <v>76</v>
      </c>
      <c r="K16" s="1" t="s">
        <v>77</v>
      </c>
      <c r="L16" s="1" t="s">
        <v>78</v>
      </c>
      <c r="M16" s="1"/>
      <c r="N16" s="1" t="s">
        <v>346</v>
      </c>
      <c r="O16" s="1" t="s">
        <v>346</v>
      </c>
      <c r="P16" s="1" t="s">
        <v>80</v>
      </c>
      <c r="Q16" s="42">
        <f t="shared" si="0"/>
        <v>43655</v>
      </c>
      <c r="R16" s="41">
        <v>43655</v>
      </c>
      <c r="S16" s="41">
        <v>43655</v>
      </c>
      <c r="T16" s="43">
        <f t="shared" si="1"/>
        <v>0</v>
      </c>
      <c r="U16" s="44">
        <f t="shared" si="2"/>
        <v>0</v>
      </c>
      <c r="V16" s="45" t="s">
        <v>97</v>
      </c>
      <c r="W16" s="1" t="s">
        <v>98</v>
      </c>
      <c r="X16" s="1" t="s">
        <v>347</v>
      </c>
      <c r="Y16" s="1" t="s">
        <v>2749</v>
      </c>
      <c r="Z16" s="1"/>
      <c r="AA16" s="1" t="s">
        <v>80</v>
      </c>
      <c r="AB16" s="1" t="s">
        <v>2750</v>
      </c>
    </row>
    <row r="17" spans="1:28" ht="67.5" x14ac:dyDescent="0.25">
      <c r="A17" s="34" t="str">
        <f t="shared" si="3"/>
        <v>1. E.</v>
      </c>
      <c r="B17" s="34" t="str">
        <f t="shared" si="4"/>
        <v>9.7</v>
      </c>
      <c r="C17" s="1">
        <v>12</v>
      </c>
      <c r="D17" s="41">
        <v>43655</v>
      </c>
      <c r="E17" s="1" t="s">
        <v>2751</v>
      </c>
      <c r="F17" s="1" t="s">
        <v>587</v>
      </c>
      <c r="G17" s="1" t="s">
        <v>2720</v>
      </c>
      <c r="H17" s="1">
        <v>25</v>
      </c>
      <c r="I17" s="1" t="s">
        <v>75</v>
      </c>
      <c r="J17" s="1" t="s">
        <v>104</v>
      </c>
      <c r="K17" s="1" t="s">
        <v>105</v>
      </c>
      <c r="L17" s="1" t="s">
        <v>106</v>
      </c>
      <c r="M17" s="1"/>
      <c r="N17" s="1" t="s">
        <v>346</v>
      </c>
      <c r="O17" s="1" t="s">
        <v>346</v>
      </c>
      <c r="P17" s="1" t="s">
        <v>80</v>
      </c>
      <c r="Q17" s="42">
        <f t="shared" si="0"/>
        <v>43655</v>
      </c>
      <c r="R17" s="41">
        <v>43655</v>
      </c>
      <c r="S17" s="41">
        <v>43655</v>
      </c>
      <c r="T17" s="43">
        <f t="shared" si="1"/>
        <v>0</v>
      </c>
      <c r="U17" s="44">
        <f t="shared" si="2"/>
        <v>0</v>
      </c>
      <c r="V17" s="45" t="s">
        <v>97</v>
      </c>
      <c r="W17" s="1" t="s">
        <v>98</v>
      </c>
      <c r="X17" s="1" t="s">
        <v>347</v>
      </c>
      <c r="Y17" s="1" t="s">
        <v>2740</v>
      </c>
      <c r="Z17" s="1"/>
      <c r="AA17" s="1" t="s">
        <v>80</v>
      </c>
      <c r="AB17" s="1" t="s">
        <v>2750</v>
      </c>
    </row>
    <row r="18" spans="1:28" ht="292.5" x14ac:dyDescent="0.25">
      <c r="A18" s="34" t="str">
        <f t="shared" si="3"/>
        <v>2. F.</v>
      </c>
      <c r="B18" s="34" t="str">
        <f t="shared" si="4"/>
        <v>23.7</v>
      </c>
      <c r="C18" s="1">
        <v>13</v>
      </c>
      <c r="D18" s="41">
        <v>43655</v>
      </c>
      <c r="E18" s="1" t="s">
        <v>2752</v>
      </c>
      <c r="F18" s="1" t="s">
        <v>1457</v>
      </c>
      <c r="G18" s="1" t="s">
        <v>2753</v>
      </c>
      <c r="H18" s="1">
        <v>1</v>
      </c>
      <c r="I18" s="1" t="s">
        <v>75</v>
      </c>
      <c r="J18" s="1" t="s">
        <v>76</v>
      </c>
      <c r="K18" s="1" t="s">
        <v>77</v>
      </c>
      <c r="L18" s="1" t="s">
        <v>78</v>
      </c>
      <c r="M18" s="1" t="s">
        <v>2371</v>
      </c>
      <c r="N18" s="1" t="s">
        <v>95</v>
      </c>
      <c r="O18" s="1" t="s">
        <v>95</v>
      </c>
      <c r="P18" s="1" t="s">
        <v>2754</v>
      </c>
      <c r="Q18" s="42">
        <f t="shared" si="0"/>
        <v>43655</v>
      </c>
      <c r="R18" s="41">
        <v>43669</v>
      </c>
      <c r="S18" s="41">
        <v>43669</v>
      </c>
      <c r="T18" s="43">
        <f t="shared" si="1"/>
        <v>14</v>
      </c>
      <c r="U18" s="44">
        <f t="shared" si="2"/>
        <v>14</v>
      </c>
      <c r="V18" s="45" t="s">
        <v>97</v>
      </c>
      <c r="W18" s="1" t="s">
        <v>98</v>
      </c>
      <c r="X18" s="1" t="s">
        <v>347</v>
      </c>
      <c r="Y18" s="1" t="s">
        <v>2755</v>
      </c>
      <c r="Z18" s="1"/>
      <c r="AA18" s="1" t="s">
        <v>80</v>
      </c>
      <c r="AB18" s="1" t="s">
        <v>2671</v>
      </c>
    </row>
    <row r="19" spans="1:28" ht="67.5" x14ac:dyDescent="0.25">
      <c r="A19" s="34" t="str">
        <f t="shared" si="3"/>
        <v>4. G.</v>
      </c>
      <c r="B19" s="34" t="str">
        <f t="shared" si="4"/>
        <v>9.7</v>
      </c>
      <c r="C19" s="1">
        <v>14</v>
      </c>
      <c r="D19" s="41">
        <v>43655</v>
      </c>
      <c r="E19" s="1" t="s">
        <v>2752</v>
      </c>
      <c r="F19" s="1" t="s">
        <v>1457</v>
      </c>
      <c r="G19" s="1" t="s">
        <v>2753</v>
      </c>
      <c r="H19" s="1" t="s">
        <v>80</v>
      </c>
      <c r="I19" s="1" t="s">
        <v>75</v>
      </c>
      <c r="J19" s="1" t="s">
        <v>344</v>
      </c>
      <c r="K19" s="1" t="s">
        <v>345</v>
      </c>
      <c r="L19" s="1" t="s">
        <v>111</v>
      </c>
      <c r="M19" s="1"/>
      <c r="N19" s="1" t="s">
        <v>346</v>
      </c>
      <c r="O19" s="1" t="s">
        <v>346</v>
      </c>
      <c r="P19" s="1" t="s">
        <v>80</v>
      </c>
      <c r="Q19" s="42">
        <f t="shared" si="0"/>
        <v>43655</v>
      </c>
      <c r="R19" s="41">
        <v>43655</v>
      </c>
      <c r="S19" s="41">
        <v>43655</v>
      </c>
      <c r="T19" s="43">
        <f t="shared" si="1"/>
        <v>0</v>
      </c>
      <c r="U19" s="44">
        <f t="shared" si="2"/>
        <v>0</v>
      </c>
      <c r="V19" s="45" t="s">
        <v>97</v>
      </c>
      <c r="W19" s="1" t="s">
        <v>98</v>
      </c>
      <c r="X19" s="1" t="s">
        <v>347</v>
      </c>
      <c r="Y19" s="1" t="s">
        <v>2756</v>
      </c>
      <c r="Z19" s="1" t="s">
        <v>416</v>
      </c>
      <c r="AA19" s="1" t="s">
        <v>80</v>
      </c>
      <c r="AB19" s="1" t="s">
        <v>2723</v>
      </c>
    </row>
    <row r="20" spans="1:28" ht="112.5" x14ac:dyDescent="0.25">
      <c r="A20" s="34" t="str">
        <f t="shared" si="3"/>
        <v>3. G.</v>
      </c>
      <c r="B20" s="34" t="str">
        <f t="shared" si="4"/>
        <v>10.9</v>
      </c>
      <c r="C20" s="1">
        <v>15</v>
      </c>
      <c r="D20" s="41">
        <v>43656</v>
      </c>
      <c r="E20" s="1" t="s">
        <v>2719</v>
      </c>
      <c r="F20" s="1" t="s">
        <v>587</v>
      </c>
      <c r="G20" s="1" t="s">
        <v>2720</v>
      </c>
      <c r="H20" s="1" t="s">
        <v>80</v>
      </c>
      <c r="I20" s="1" t="s">
        <v>75</v>
      </c>
      <c r="J20" s="1" t="s">
        <v>644</v>
      </c>
      <c r="K20" s="1" t="s">
        <v>809</v>
      </c>
      <c r="L20" s="1" t="s">
        <v>111</v>
      </c>
      <c r="M20" s="1"/>
      <c r="N20" s="1" t="s">
        <v>346</v>
      </c>
      <c r="O20" s="1" t="s">
        <v>346</v>
      </c>
      <c r="P20" s="1" t="s">
        <v>80</v>
      </c>
      <c r="Q20" s="42">
        <f t="shared" si="0"/>
        <v>43656</v>
      </c>
      <c r="R20" s="41">
        <v>43718</v>
      </c>
      <c r="S20" s="41">
        <v>43656</v>
      </c>
      <c r="T20" s="43">
        <f t="shared" si="1"/>
        <v>62</v>
      </c>
      <c r="U20" s="44">
        <f t="shared" si="2"/>
        <v>0</v>
      </c>
      <c r="V20" s="45" t="s">
        <v>97</v>
      </c>
      <c r="W20" s="1" t="s">
        <v>98</v>
      </c>
      <c r="X20" s="1" t="s">
        <v>347</v>
      </c>
      <c r="Y20" s="1" t="s">
        <v>2757</v>
      </c>
      <c r="Z20" s="1" t="s">
        <v>559</v>
      </c>
      <c r="AA20" s="1" t="s">
        <v>80</v>
      </c>
      <c r="AB20" s="1" t="s">
        <v>2671</v>
      </c>
    </row>
    <row r="21" spans="1:28" ht="112.5" x14ac:dyDescent="0.25">
      <c r="A21" s="34" t="str">
        <f t="shared" si="3"/>
        <v>5. I.</v>
      </c>
      <c r="B21" s="34" t="str">
        <f t="shared" si="4"/>
        <v>10.7</v>
      </c>
      <c r="C21" s="1">
        <v>16</v>
      </c>
      <c r="D21" s="41">
        <v>43656</v>
      </c>
      <c r="E21" s="1" t="s">
        <v>2758</v>
      </c>
      <c r="F21" s="1" t="s">
        <v>2742</v>
      </c>
      <c r="G21" s="1" t="s">
        <v>2759</v>
      </c>
      <c r="H21" s="1">
        <v>1</v>
      </c>
      <c r="I21" s="1" t="s">
        <v>75</v>
      </c>
      <c r="J21" s="1" t="s">
        <v>521</v>
      </c>
      <c r="K21" s="1" t="s">
        <v>522</v>
      </c>
      <c r="L21" s="1" t="s">
        <v>309</v>
      </c>
      <c r="M21" s="1"/>
      <c r="N21" s="1" t="s">
        <v>346</v>
      </c>
      <c r="O21" s="1" t="s">
        <v>346</v>
      </c>
      <c r="P21" s="1" t="s">
        <v>80</v>
      </c>
      <c r="Q21" s="42">
        <f t="shared" si="0"/>
        <v>43656</v>
      </c>
      <c r="R21" s="41">
        <v>43656</v>
      </c>
      <c r="S21" s="41">
        <v>43656</v>
      </c>
      <c r="T21" s="43">
        <f t="shared" si="1"/>
        <v>0</v>
      </c>
      <c r="U21" s="44">
        <f t="shared" si="2"/>
        <v>0</v>
      </c>
      <c r="V21" s="45" t="s">
        <v>97</v>
      </c>
      <c r="W21" s="1" t="s">
        <v>98</v>
      </c>
      <c r="X21" s="1" t="s">
        <v>347</v>
      </c>
      <c r="Y21" s="1" t="s">
        <v>2760</v>
      </c>
      <c r="Z21" s="1"/>
      <c r="AA21" s="1" t="s">
        <v>80</v>
      </c>
      <c r="AB21" s="1" t="s">
        <v>2750</v>
      </c>
    </row>
    <row r="22" spans="1:28" ht="202.5" x14ac:dyDescent="0.25">
      <c r="A22" s="34" t="str">
        <f t="shared" si="3"/>
        <v>5. I.</v>
      </c>
      <c r="B22" s="34" t="str">
        <f t="shared" si="4"/>
        <v>24.7</v>
      </c>
      <c r="C22" s="1">
        <v>17</v>
      </c>
      <c r="D22" s="41">
        <v>43656</v>
      </c>
      <c r="E22" s="1" t="s">
        <v>2761</v>
      </c>
      <c r="F22" s="1" t="s">
        <v>2733</v>
      </c>
      <c r="G22" s="1" t="s">
        <v>161</v>
      </c>
      <c r="H22" s="1">
        <v>2</v>
      </c>
      <c r="I22" s="1" t="s">
        <v>75</v>
      </c>
      <c r="J22" s="1" t="s">
        <v>521</v>
      </c>
      <c r="K22" s="1" t="s">
        <v>522</v>
      </c>
      <c r="L22" s="1" t="s">
        <v>309</v>
      </c>
      <c r="M22" s="1" t="s">
        <v>2372</v>
      </c>
      <c r="N22" s="1" t="s">
        <v>95</v>
      </c>
      <c r="O22" s="1" t="s">
        <v>95</v>
      </c>
      <c r="P22" s="1" t="s">
        <v>2762</v>
      </c>
      <c r="Q22" s="42">
        <f t="shared" si="0"/>
        <v>43656</v>
      </c>
      <c r="R22" s="41">
        <v>43670</v>
      </c>
      <c r="S22" s="41">
        <v>43668</v>
      </c>
      <c r="T22" s="43">
        <f t="shared" si="1"/>
        <v>14</v>
      </c>
      <c r="U22" s="44">
        <f t="shared" si="2"/>
        <v>12</v>
      </c>
      <c r="V22" s="45" t="s">
        <v>97</v>
      </c>
      <c r="W22" s="1" t="s">
        <v>98</v>
      </c>
      <c r="X22" s="1" t="s">
        <v>347</v>
      </c>
      <c r="Y22" s="1" t="s">
        <v>2763</v>
      </c>
      <c r="Z22" s="1"/>
      <c r="AA22" s="1" t="s">
        <v>80</v>
      </c>
      <c r="AB22" s="1" t="s">
        <v>2723</v>
      </c>
    </row>
    <row r="23" spans="1:28" ht="191.25" x14ac:dyDescent="0.25">
      <c r="A23" s="34" t="str">
        <f t="shared" si="3"/>
        <v>2. F.</v>
      </c>
      <c r="B23" s="34" t="str">
        <f t="shared" si="4"/>
        <v>10.7</v>
      </c>
      <c r="C23" s="1">
        <v>18</v>
      </c>
      <c r="D23" s="41">
        <v>43656</v>
      </c>
      <c r="E23" s="1" t="s">
        <v>2764</v>
      </c>
      <c r="F23" s="1" t="s">
        <v>2733</v>
      </c>
      <c r="G23" s="1" t="s">
        <v>2765</v>
      </c>
      <c r="H23" s="1">
        <v>1</v>
      </c>
      <c r="I23" s="1" t="s">
        <v>75</v>
      </c>
      <c r="J23" s="1" t="s">
        <v>76</v>
      </c>
      <c r="K23" s="1" t="s">
        <v>77</v>
      </c>
      <c r="L23" s="1" t="s">
        <v>78</v>
      </c>
      <c r="M23" s="1"/>
      <c r="N23" s="1" t="s">
        <v>346</v>
      </c>
      <c r="O23" s="1" t="s">
        <v>346</v>
      </c>
      <c r="P23" s="1" t="s">
        <v>80</v>
      </c>
      <c r="Q23" s="42">
        <f t="shared" si="0"/>
        <v>43656</v>
      </c>
      <c r="R23" s="41">
        <v>43656</v>
      </c>
      <c r="S23" s="41">
        <v>43656</v>
      </c>
      <c r="T23" s="43">
        <f t="shared" si="1"/>
        <v>0</v>
      </c>
      <c r="U23" s="44">
        <f t="shared" si="2"/>
        <v>0</v>
      </c>
      <c r="V23" s="45" t="s">
        <v>97</v>
      </c>
      <c r="W23" s="1" t="s">
        <v>98</v>
      </c>
      <c r="X23" s="1" t="s">
        <v>347</v>
      </c>
      <c r="Y23" s="1" t="s">
        <v>2766</v>
      </c>
      <c r="Z23" s="1"/>
      <c r="AA23" s="1" t="s">
        <v>80</v>
      </c>
      <c r="AB23" s="1" t="s">
        <v>2723</v>
      </c>
    </row>
    <row r="24" spans="1:28" ht="67.5" x14ac:dyDescent="0.25">
      <c r="A24" s="34" t="str">
        <f t="shared" si="3"/>
        <v>1. E.</v>
      </c>
      <c r="B24" s="34" t="str">
        <f t="shared" si="4"/>
        <v>10.7</v>
      </c>
      <c r="C24" s="1">
        <v>19</v>
      </c>
      <c r="D24" s="41">
        <v>43656</v>
      </c>
      <c r="E24" s="1" t="s">
        <v>2761</v>
      </c>
      <c r="F24" s="1" t="s">
        <v>2733</v>
      </c>
      <c r="G24" s="1" t="s">
        <v>161</v>
      </c>
      <c r="H24" s="1">
        <v>5</v>
      </c>
      <c r="I24" s="1" t="s">
        <v>75</v>
      </c>
      <c r="J24" s="1" t="s">
        <v>104</v>
      </c>
      <c r="K24" s="1" t="s">
        <v>105</v>
      </c>
      <c r="L24" s="1" t="s">
        <v>106</v>
      </c>
      <c r="M24" s="1"/>
      <c r="N24" s="1" t="s">
        <v>346</v>
      </c>
      <c r="O24" s="1" t="s">
        <v>346</v>
      </c>
      <c r="P24" s="1" t="s">
        <v>80</v>
      </c>
      <c r="Q24" s="42">
        <f t="shared" si="0"/>
        <v>43656</v>
      </c>
      <c r="R24" s="41">
        <v>43656</v>
      </c>
      <c r="S24" s="41">
        <v>43656</v>
      </c>
      <c r="T24" s="43">
        <f t="shared" si="1"/>
        <v>0</v>
      </c>
      <c r="U24" s="44">
        <f t="shared" si="2"/>
        <v>0</v>
      </c>
      <c r="V24" s="45" t="s">
        <v>97</v>
      </c>
      <c r="W24" s="1" t="s">
        <v>98</v>
      </c>
      <c r="X24" s="1" t="s">
        <v>347</v>
      </c>
      <c r="Y24" s="1" t="s">
        <v>2740</v>
      </c>
      <c r="Z24" s="1"/>
      <c r="AA24" s="1" t="s">
        <v>80</v>
      </c>
      <c r="AB24" s="1" t="s">
        <v>2671</v>
      </c>
    </row>
    <row r="25" spans="1:28" ht="202.5" x14ac:dyDescent="0.25">
      <c r="A25" s="34" t="str">
        <f t="shared" si="3"/>
        <v>2. F.</v>
      </c>
      <c r="B25" s="34" t="str">
        <f t="shared" si="4"/>
        <v>25.7</v>
      </c>
      <c r="C25" s="1">
        <v>20</v>
      </c>
      <c r="D25" s="41">
        <v>43657</v>
      </c>
      <c r="E25" s="1" t="s">
        <v>2719</v>
      </c>
      <c r="F25" s="1" t="s">
        <v>587</v>
      </c>
      <c r="G25" s="1" t="s">
        <v>2720</v>
      </c>
      <c r="H25" s="1">
        <v>7</v>
      </c>
      <c r="I25" s="1" t="s">
        <v>75</v>
      </c>
      <c r="J25" s="1" t="s">
        <v>76</v>
      </c>
      <c r="K25" s="1" t="s">
        <v>77</v>
      </c>
      <c r="L25" s="1" t="s">
        <v>78</v>
      </c>
      <c r="M25" s="1" t="s">
        <v>2370</v>
      </c>
      <c r="N25" s="1" t="s">
        <v>95</v>
      </c>
      <c r="O25" s="1" t="s">
        <v>95</v>
      </c>
      <c r="P25" s="1" t="s">
        <v>2767</v>
      </c>
      <c r="Q25" s="42">
        <f t="shared" si="0"/>
        <v>43657</v>
      </c>
      <c r="R25" s="41">
        <v>43671</v>
      </c>
      <c r="S25" s="41">
        <v>43661</v>
      </c>
      <c r="T25" s="43">
        <f t="shared" si="1"/>
        <v>14</v>
      </c>
      <c r="U25" s="44">
        <f t="shared" si="2"/>
        <v>4</v>
      </c>
      <c r="V25" s="45" t="s">
        <v>97</v>
      </c>
      <c r="W25" s="1" t="s">
        <v>98</v>
      </c>
      <c r="X25" s="1" t="s">
        <v>347</v>
      </c>
      <c r="Y25" s="1" t="s">
        <v>2768</v>
      </c>
      <c r="Z25" s="1"/>
      <c r="AA25" s="1" t="s">
        <v>80</v>
      </c>
      <c r="AB25" s="1" t="s">
        <v>2671</v>
      </c>
    </row>
    <row r="26" spans="1:28" ht="67.5" x14ac:dyDescent="0.25">
      <c r="A26" s="34" t="str">
        <f t="shared" si="3"/>
        <v>1. E.</v>
      </c>
      <c r="B26" s="34" t="str">
        <f t="shared" si="4"/>
        <v>11.7</v>
      </c>
      <c r="C26" s="1">
        <v>21</v>
      </c>
      <c r="D26" s="41">
        <v>43657</v>
      </c>
      <c r="E26" s="1" t="s">
        <v>2769</v>
      </c>
      <c r="F26" s="1" t="s">
        <v>1457</v>
      </c>
      <c r="G26" s="1" t="s">
        <v>2739</v>
      </c>
      <c r="H26" s="1">
        <v>16</v>
      </c>
      <c r="I26" s="1" t="s">
        <v>75</v>
      </c>
      <c r="J26" s="1" t="s">
        <v>104</v>
      </c>
      <c r="K26" s="1" t="s">
        <v>105</v>
      </c>
      <c r="L26" s="1" t="s">
        <v>106</v>
      </c>
      <c r="M26" s="1"/>
      <c r="N26" s="1" t="s">
        <v>346</v>
      </c>
      <c r="O26" s="1" t="s">
        <v>346</v>
      </c>
      <c r="P26" s="1" t="s">
        <v>80</v>
      </c>
      <c r="Q26" s="42">
        <f t="shared" si="0"/>
        <v>43657</v>
      </c>
      <c r="R26" s="41">
        <v>43657</v>
      </c>
      <c r="S26" s="41">
        <v>43657</v>
      </c>
      <c r="T26" s="43">
        <f t="shared" si="1"/>
        <v>0</v>
      </c>
      <c r="U26" s="44">
        <f t="shared" si="2"/>
        <v>0</v>
      </c>
      <c r="V26" s="45" t="s">
        <v>97</v>
      </c>
      <c r="W26" s="1" t="s">
        <v>98</v>
      </c>
      <c r="X26" s="1" t="s">
        <v>347</v>
      </c>
      <c r="Y26" s="1" t="s">
        <v>2740</v>
      </c>
      <c r="Z26" s="1"/>
      <c r="AA26" s="1" t="s">
        <v>80</v>
      </c>
      <c r="AB26" s="1" t="s">
        <v>2671</v>
      </c>
    </row>
    <row r="27" spans="1:28" ht="112.5" x14ac:dyDescent="0.25">
      <c r="A27" s="34" t="str">
        <f t="shared" si="3"/>
        <v>1. D.</v>
      </c>
      <c r="B27" s="34" t="str">
        <f t="shared" si="4"/>
        <v>11.7</v>
      </c>
      <c r="C27" s="1">
        <v>22</v>
      </c>
      <c r="D27" s="41">
        <v>43657</v>
      </c>
      <c r="E27" s="1" t="s">
        <v>2719</v>
      </c>
      <c r="F27" s="1" t="s">
        <v>587</v>
      </c>
      <c r="G27" s="1" t="s">
        <v>2720</v>
      </c>
      <c r="H27" s="1">
        <v>24</v>
      </c>
      <c r="I27" s="1" t="s">
        <v>631</v>
      </c>
      <c r="J27" s="1" t="s">
        <v>104</v>
      </c>
      <c r="K27" s="1" t="s">
        <v>105</v>
      </c>
      <c r="L27" s="1" t="s">
        <v>504</v>
      </c>
      <c r="M27" s="1"/>
      <c r="N27" s="1" t="s">
        <v>346</v>
      </c>
      <c r="O27" s="1" t="s">
        <v>346</v>
      </c>
      <c r="P27" s="1" t="s">
        <v>80</v>
      </c>
      <c r="Q27" s="42">
        <f t="shared" si="0"/>
        <v>43657</v>
      </c>
      <c r="R27" s="41">
        <v>43657</v>
      </c>
      <c r="S27" s="41">
        <v>43657</v>
      </c>
      <c r="T27" s="43">
        <f t="shared" si="1"/>
        <v>0</v>
      </c>
      <c r="U27" s="44">
        <f t="shared" si="2"/>
        <v>0</v>
      </c>
      <c r="V27" s="45" t="s">
        <v>97</v>
      </c>
      <c r="W27" s="1" t="s">
        <v>98</v>
      </c>
      <c r="X27" s="1" t="s">
        <v>347</v>
      </c>
      <c r="Y27" s="1" t="s">
        <v>2770</v>
      </c>
      <c r="Z27" s="1"/>
      <c r="AA27" s="1" t="s">
        <v>80</v>
      </c>
      <c r="AB27" s="1" t="s">
        <v>2671</v>
      </c>
    </row>
    <row r="28" spans="1:28" ht="67.5" x14ac:dyDescent="0.25">
      <c r="A28" s="34" t="str">
        <f t="shared" si="3"/>
        <v>3. G.</v>
      </c>
      <c r="B28" s="34" t="str">
        <f t="shared" si="4"/>
        <v>13.7</v>
      </c>
      <c r="C28" s="1">
        <v>23</v>
      </c>
      <c r="D28" s="41">
        <v>43659</v>
      </c>
      <c r="E28" s="1" t="s">
        <v>2719</v>
      </c>
      <c r="F28" s="1" t="s">
        <v>587</v>
      </c>
      <c r="G28" s="1" t="s">
        <v>2720</v>
      </c>
      <c r="H28" s="1" t="s">
        <v>80</v>
      </c>
      <c r="I28" s="1" t="s">
        <v>503</v>
      </c>
      <c r="J28" s="1" t="s">
        <v>644</v>
      </c>
      <c r="K28" s="1" t="s">
        <v>632</v>
      </c>
      <c r="L28" s="1" t="s">
        <v>111</v>
      </c>
      <c r="M28" s="1"/>
      <c r="N28" s="1" t="s">
        <v>346</v>
      </c>
      <c r="O28" s="1" t="s">
        <v>346</v>
      </c>
      <c r="P28" s="1" t="s">
        <v>80</v>
      </c>
      <c r="Q28" s="42">
        <f t="shared" si="0"/>
        <v>43659</v>
      </c>
      <c r="R28" s="41">
        <v>43659</v>
      </c>
      <c r="S28" s="41">
        <v>43659</v>
      </c>
      <c r="T28" s="43">
        <f t="shared" si="1"/>
        <v>0</v>
      </c>
      <c r="U28" s="44">
        <f t="shared" si="2"/>
        <v>0</v>
      </c>
      <c r="V28" s="45" t="s">
        <v>97</v>
      </c>
      <c r="W28" s="1" t="s">
        <v>98</v>
      </c>
      <c r="X28" s="1" t="s">
        <v>347</v>
      </c>
      <c r="Y28" s="1" t="s">
        <v>2771</v>
      </c>
      <c r="Z28" s="1" t="s">
        <v>445</v>
      </c>
      <c r="AA28" s="1" t="s">
        <v>80</v>
      </c>
      <c r="AB28" s="1" t="s">
        <v>2723</v>
      </c>
    </row>
    <row r="29" spans="1:28" ht="146.25" x14ac:dyDescent="0.25">
      <c r="A29" s="34" t="str">
        <f t="shared" si="3"/>
        <v>1. D.</v>
      </c>
      <c r="B29" s="34" t="str">
        <f t="shared" si="4"/>
        <v>13.7</v>
      </c>
      <c r="C29" s="1">
        <v>24</v>
      </c>
      <c r="D29" s="41">
        <v>43659</v>
      </c>
      <c r="E29" s="1" t="s">
        <v>2772</v>
      </c>
      <c r="F29" s="1" t="s">
        <v>587</v>
      </c>
      <c r="G29" s="1" t="s">
        <v>2720</v>
      </c>
      <c r="H29" s="1">
        <v>20</v>
      </c>
      <c r="I29" s="1" t="s">
        <v>503</v>
      </c>
      <c r="J29" s="1" t="s">
        <v>104</v>
      </c>
      <c r="K29" s="1" t="s">
        <v>105</v>
      </c>
      <c r="L29" s="1" t="s">
        <v>504</v>
      </c>
      <c r="M29" s="1"/>
      <c r="N29" s="1" t="s">
        <v>346</v>
      </c>
      <c r="O29" s="1" t="s">
        <v>346</v>
      </c>
      <c r="P29" s="1" t="s">
        <v>80</v>
      </c>
      <c r="Q29" s="42">
        <f t="shared" si="0"/>
        <v>43659</v>
      </c>
      <c r="R29" s="41">
        <v>43659</v>
      </c>
      <c r="S29" s="41">
        <v>43659</v>
      </c>
      <c r="T29" s="43">
        <f t="shared" si="1"/>
        <v>0</v>
      </c>
      <c r="U29" s="44">
        <f t="shared" si="2"/>
        <v>0</v>
      </c>
      <c r="V29" s="45" t="s">
        <v>97</v>
      </c>
      <c r="W29" s="1" t="s">
        <v>98</v>
      </c>
      <c r="X29" s="1" t="s">
        <v>347</v>
      </c>
      <c r="Y29" s="1" t="s">
        <v>2773</v>
      </c>
      <c r="Z29" s="1"/>
      <c r="AA29" s="1" t="s">
        <v>80</v>
      </c>
      <c r="AB29" s="1" t="s">
        <v>2723</v>
      </c>
    </row>
    <row r="30" spans="1:28" ht="157.5" x14ac:dyDescent="0.25">
      <c r="A30" s="34" t="str">
        <f t="shared" si="3"/>
        <v>3. G.</v>
      </c>
      <c r="B30" s="34" t="str">
        <f t="shared" si="4"/>
        <v>16.7</v>
      </c>
      <c r="C30" s="1">
        <v>25</v>
      </c>
      <c r="D30" s="41">
        <v>43662</v>
      </c>
      <c r="E30" s="1" t="s">
        <v>2774</v>
      </c>
      <c r="F30" s="1" t="s">
        <v>2775</v>
      </c>
      <c r="G30" s="1" t="s">
        <v>2776</v>
      </c>
      <c r="H30" s="1" t="s">
        <v>80</v>
      </c>
      <c r="I30" s="1" t="s">
        <v>631</v>
      </c>
      <c r="J30" s="1" t="s">
        <v>644</v>
      </c>
      <c r="K30" s="1" t="s">
        <v>632</v>
      </c>
      <c r="L30" s="1" t="s">
        <v>111</v>
      </c>
      <c r="M30" s="1"/>
      <c r="N30" s="1" t="s">
        <v>346</v>
      </c>
      <c r="O30" s="1" t="s">
        <v>346</v>
      </c>
      <c r="P30" s="1" t="s">
        <v>80</v>
      </c>
      <c r="Q30" s="42">
        <f t="shared" si="0"/>
        <v>43662</v>
      </c>
      <c r="R30" s="41">
        <v>43662</v>
      </c>
      <c r="S30" s="41">
        <v>43662</v>
      </c>
      <c r="T30" s="43">
        <f t="shared" si="1"/>
        <v>0</v>
      </c>
      <c r="U30" s="44">
        <f t="shared" si="2"/>
        <v>0</v>
      </c>
      <c r="V30" s="45" t="s">
        <v>97</v>
      </c>
      <c r="W30" s="1" t="s">
        <v>98</v>
      </c>
      <c r="X30" s="1" t="s">
        <v>347</v>
      </c>
      <c r="Y30" s="1" t="s">
        <v>2777</v>
      </c>
      <c r="Z30" s="1" t="s">
        <v>429</v>
      </c>
      <c r="AA30" s="1" t="s">
        <v>80</v>
      </c>
      <c r="AB30" s="1" t="s">
        <v>2671</v>
      </c>
    </row>
    <row r="31" spans="1:28" ht="123.75" x14ac:dyDescent="0.25">
      <c r="A31" s="34" t="str">
        <f t="shared" si="3"/>
        <v>1. E.</v>
      </c>
      <c r="B31" s="34" t="str">
        <f t="shared" si="4"/>
        <v>16.7</v>
      </c>
      <c r="C31" s="1">
        <v>26</v>
      </c>
      <c r="D31" s="41">
        <v>43662</v>
      </c>
      <c r="E31" s="1" t="s">
        <v>2778</v>
      </c>
      <c r="F31" s="1" t="s">
        <v>587</v>
      </c>
      <c r="G31" s="1" t="s">
        <v>2779</v>
      </c>
      <c r="H31" s="1">
        <v>6</v>
      </c>
      <c r="I31" s="1" t="s">
        <v>75</v>
      </c>
      <c r="J31" s="1" t="s">
        <v>104</v>
      </c>
      <c r="K31" s="1" t="s">
        <v>105</v>
      </c>
      <c r="L31" s="1" t="s">
        <v>106</v>
      </c>
      <c r="M31" s="1"/>
      <c r="N31" s="1" t="s">
        <v>346</v>
      </c>
      <c r="O31" s="1" t="s">
        <v>346</v>
      </c>
      <c r="P31" s="1" t="s">
        <v>80</v>
      </c>
      <c r="Q31" s="42">
        <f t="shared" si="0"/>
        <v>43662</v>
      </c>
      <c r="R31" s="41">
        <v>43662</v>
      </c>
      <c r="S31" s="41">
        <v>43662</v>
      </c>
      <c r="T31" s="43">
        <f t="shared" si="1"/>
        <v>0</v>
      </c>
      <c r="U31" s="44">
        <f t="shared" si="2"/>
        <v>0</v>
      </c>
      <c r="V31" s="45" t="s">
        <v>97</v>
      </c>
      <c r="W31" s="1" t="s">
        <v>98</v>
      </c>
      <c r="X31" s="1" t="s">
        <v>347</v>
      </c>
      <c r="Y31" s="1" t="s">
        <v>2780</v>
      </c>
      <c r="Z31" s="1"/>
      <c r="AA31" s="1" t="s">
        <v>80</v>
      </c>
      <c r="AB31" s="1" t="s">
        <v>2671</v>
      </c>
    </row>
    <row r="32" spans="1:28" ht="123.75" x14ac:dyDescent="0.25">
      <c r="A32" s="34" t="str">
        <f t="shared" si="3"/>
        <v>1. E.</v>
      </c>
      <c r="B32" s="34" t="str">
        <f t="shared" si="4"/>
        <v>16.7</v>
      </c>
      <c r="C32" s="1">
        <v>27</v>
      </c>
      <c r="D32" s="41">
        <v>43662</v>
      </c>
      <c r="E32" s="1" t="s">
        <v>2781</v>
      </c>
      <c r="F32" s="1" t="s">
        <v>587</v>
      </c>
      <c r="G32" s="1" t="s">
        <v>2782</v>
      </c>
      <c r="H32" s="1">
        <v>10</v>
      </c>
      <c r="I32" s="1" t="s">
        <v>75</v>
      </c>
      <c r="J32" s="1" t="s">
        <v>104</v>
      </c>
      <c r="K32" s="1" t="s">
        <v>105</v>
      </c>
      <c r="L32" s="1" t="s">
        <v>106</v>
      </c>
      <c r="M32" s="1"/>
      <c r="N32" s="1" t="s">
        <v>346</v>
      </c>
      <c r="O32" s="1" t="s">
        <v>346</v>
      </c>
      <c r="P32" s="1" t="s">
        <v>80</v>
      </c>
      <c r="Q32" s="42">
        <f t="shared" si="0"/>
        <v>43662</v>
      </c>
      <c r="R32" s="41">
        <v>43662</v>
      </c>
      <c r="S32" s="41">
        <v>43662</v>
      </c>
      <c r="T32" s="43">
        <f t="shared" si="1"/>
        <v>0</v>
      </c>
      <c r="U32" s="44">
        <f t="shared" si="2"/>
        <v>0</v>
      </c>
      <c r="V32" s="45" t="s">
        <v>97</v>
      </c>
      <c r="W32" s="1" t="s">
        <v>98</v>
      </c>
      <c r="X32" s="1" t="s">
        <v>347</v>
      </c>
      <c r="Y32" s="1" t="s">
        <v>2780</v>
      </c>
      <c r="Z32" s="1"/>
      <c r="AA32" s="1" t="s">
        <v>80</v>
      </c>
      <c r="AB32" s="1" t="s">
        <v>2671</v>
      </c>
    </row>
    <row r="33" spans="1:28" ht="168.75" x14ac:dyDescent="0.25">
      <c r="A33" s="34" t="str">
        <f t="shared" si="3"/>
        <v>2. G.</v>
      </c>
      <c r="B33" s="34" t="str">
        <f t="shared" si="4"/>
        <v>30.7</v>
      </c>
      <c r="C33" s="1">
        <v>28</v>
      </c>
      <c r="D33" s="41">
        <v>43663</v>
      </c>
      <c r="E33" s="1" t="s">
        <v>2783</v>
      </c>
      <c r="F33" s="1" t="s">
        <v>587</v>
      </c>
      <c r="G33" s="1" t="s">
        <v>2782</v>
      </c>
      <c r="H33" s="1" t="s">
        <v>80</v>
      </c>
      <c r="I33" s="1" t="s">
        <v>611</v>
      </c>
      <c r="J33" s="1" t="s">
        <v>76</v>
      </c>
      <c r="K33" s="1" t="s">
        <v>110</v>
      </c>
      <c r="L33" s="1" t="s">
        <v>111</v>
      </c>
      <c r="M33" s="1" t="s">
        <v>2407</v>
      </c>
      <c r="N33" s="1" t="s">
        <v>95</v>
      </c>
      <c r="O33" s="1" t="s">
        <v>95</v>
      </c>
      <c r="P33" s="1" t="s">
        <v>2784</v>
      </c>
      <c r="Q33" s="42">
        <f t="shared" si="0"/>
        <v>43663</v>
      </c>
      <c r="R33" s="41">
        <v>43676</v>
      </c>
      <c r="S33" s="41">
        <v>43676</v>
      </c>
      <c r="T33" s="43">
        <f t="shared" si="1"/>
        <v>13</v>
      </c>
      <c r="U33" s="44">
        <f t="shared" si="2"/>
        <v>13</v>
      </c>
      <c r="V33" s="45" t="s">
        <v>97</v>
      </c>
      <c r="W33" s="1" t="s">
        <v>98</v>
      </c>
      <c r="X33" s="1" t="s">
        <v>347</v>
      </c>
      <c r="Y33" s="1" t="s">
        <v>2785</v>
      </c>
      <c r="Z33" s="1" t="s">
        <v>353</v>
      </c>
      <c r="AA33" s="1" t="s">
        <v>2786</v>
      </c>
      <c r="AB33" s="1" t="s">
        <v>2671</v>
      </c>
    </row>
    <row r="34" spans="1:28" ht="236.25" x14ac:dyDescent="0.25">
      <c r="A34" s="34" t="str">
        <f t="shared" si="3"/>
        <v>2. A.</v>
      </c>
      <c r="B34" s="34" t="str">
        <f t="shared" si="4"/>
        <v>21.8</v>
      </c>
      <c r="C34" s="1">
        <v>29</v>
      </c>
      <c r="D34" s="41">
        <v>43663</v>
      </c>
      <c r="E34" s="1" t="s">
        <v>2787</v>
      </c>
      <c r="F34" s="1" t="s">
        <v>1457</v>
      </c>
      <c r="G34" s="1" t="s">
        <v>2753</v>
      </c>
      <c r="H34" s="1">
        <v>9</v>
      </c>
      <c r="I34" s="1" t="s">
        <v>75</v>
      </c>
      <c r="J34" s="1" t="s">
        <v>76</v>
      </c>
      <c r="K34" s="1" t="s">
        <v>110</v>
      </c>
      <c r="L34" s="1" t="s">
        <v>230</v>
      </c>
      <c r="M34" s="1" t="s">
        <v>2372</v>
      </c>
      <c r="N34" s="1" t="s">
        <v>95</v>
      </c>
      <c r="O34" s="1" t="s">
        <v>95</v>
      </c>
      <c r="P34" s="1" t="s">
        <v>2788</v>
      </c>
      <c r="Q34" s="42">
        <f t="shared" si="0"/>
        <v>43663</v>
      </c>
      <c r="R34" s="41">
        <v>43698</v>
      </c>
      <c r="S34" s="41">
        <v>43698</v>
      </c>
      <c r="T34" s="43">
        <f t="shared" si="1"/>
        <v>35</v>
      </c>
      <c r="U34" s="44">
        <f t="shared" si="2"/>
        <v>35</v>
      </c>
      <c r="V34" s="45" t="s">
        <v>97</v>
      </c>
      <c r="W34" s="1" t="s">
        <v>98</v>
      </c>
      <c r="X34" s="1" t="s">
        <v>347</v>
      </c>
      <c r="Y34" s="1" t="s">
        <v>2789</v>
      </c>
      <c r="Z34" s="1"/>
      <c r="AA34" s="1" t="s">
        <v>80</v>
      </c>
      <c r="AB34" s="1" t="s">
        <v>2671</v>
      </c>
    </row>
    <row r="35" spans="1:28" ht="101.25" x14ac:dyDescent="0.25">
      <c r="A35" s="34" t="str">
        <f t="shared" si="3"/>
        <v>2. G.</v>
      </c>
      <c r="B35" s="34" t="str">
        <f t="shared" si="4"/>
        <v>28.7</v>
      </c>
      <c r="C35" s="1">
        <v>30</v>
      </c>
      <c r="D35" s="41">
        <v>43664</v>
      </c>
      <c r="E35" s="1" t="s">
        <v>2790</v>
      </c>
      <c r="F35" s="1" t="s">
        <v>587</v>
      </c>
      <c r="G35" s="1" t="s">
        <v>2791</v>
      </c>
      <c r="H35" s="1" t="s">
        <v>80</v>
      </c>
      <c r="I35" s="1" t="s">
        <v>75</v>
      </c>
      <c r="J35" s="1" t="s">
        <v>76</v>
      </c>
      <c r="K35" s="1" t="s">
        <v>110</v>
      </c>
      <c r="L35" s="1" t="s">
        <v>111</v>
      </c>
      <c r="M35" s="1" t="s">
        <v>2372</v>
      </c>
      <c r="N35" s="1" t="s">
        <v>95</v>
      </c>
      <c r="O35" s="1" t="s">
        <v>95</v>
      </c>
      <c r="P35" s="1" t="s">
        <v>2792</v>
      </c>
      <c r="Q35" s="42">
        <f t="shared" si="0"/>
        <v>43664</v>
      </c>
      <c r="R35" s="41">
        <v>43674</v>
      </c>
      <c r="S35" s="41">
        <v>43664</v>
      </c>
      <c r="T35" s="43">
        <f t="shared" si="1"/>
        <v>10</v>
      </c>
      <c r="U35" s="44">
        <f t="shared" si="2"/>
        <v>0</v>
      </c>
      <c r="V35" s="45" t="s">
        <v>97</v>
      </c>
      <c r="W35" s="1" t="s">
        <v>98</v>
      </c>
      <c r="X35" s="1" t="s">
        <v>347</v>
      </c>
      <c r="Y35" s="1" t="s">
        <v>2793</v>
      </c>
      <c r="Z35" s="1" t="s">
        <v>353</v>
      </c>
      <c r="AA35" s="1" t="s">
        <v>2794</v>
      </c>
      <c r="AB35" s="1" t="s">
        <v>2671</v>
      </c>
    </row>
    <row r="36" spans="1:28" ht="168.75" x14ac:dyDescent="0.25">
      <c r="A36" s="34" t="str">
        <f t="shared" si="3"/>
        <v>2. G.</v>
      </c>
      <c r="B36" s="34" t="str">
        <f t="shared" si="4"/>
        <v>7.9</v>
      </c>
      <c r="C36" s="1">
        <v>31</v>
      </c>
      <c r="D36" s="41">
        <v>43664</v>
      </c>
      <c r="E36" s="1" t="s">
        <v>2795</v>
      </c>
      <c r="F36" s="1" t="s">
        <v>587</v>
      </c>
      <c r="G36" s="1" t="s">
        <v>2791</v>
      </c>
      <c r="H36" s="1" t="s">
        <v>80</v>
      </c>
      <c r="I36" s="1" t="s">
        <v>611</v>
      </c>
      <c r="J36" s="1" t="s">
        <v>76</v>
      </c>
      <c r="K36" s="1" t="s">
        <v>110</v>
      </c>
      <c r="L36" s="1" t="s">
        <v>111</v>
      </c>
      <c r="M36" s="1" t="s">
        <v>2407</v>
      </c>
      <c r="N36" s="1" t="s">
        <v>95</v>
      </c>
      <c r="O36" s="1" t="s">
        <v>95</v>
      </c>
      <c r="P36" s="1" t="s">
        <v>2796</v>
      </c>
      <c r="Q36" s="42">
        <f t="shared" si="0"/>
        <v>43664</v>
      </c>
      <c r="R36" s="41">
        <v>43715</v>
      </c>
      <c r="S36" s="41">
        <v>43715</v>
      </c>
      <c r="T36" s="43">
        <f t="shared" si="1"/>
        <v>51</v>
      </c>
      <c r="U36" s="44">
        <f t="shared" si="2"/>
        <v>51</v>
      </c>
      <c r="V36" s="45" t="s">
        <v>97</v>
      </c>
      <c r="W36" s="1" t="s">
        <v>98</v>
      </c>
      <c r="X36" s="1" t="s">
        <v>347</v>
      </c>
      <c r="Y36" s="1" t="s">
        <v>2797</v>
      </c>
      <c r="Z36" s="1" t="s">
        <v>353</v>
      </c>
      <c r="AA36" s="1" t="s">
        <v>2794</v>
      </c>
      <c r="AB36" s="1" t="s">
        <v>2671</v>
      </c>
    </row>
    <row r="37" spans="1:28" ht="146.25" x14ac:dyDescent="0.25">
      <c r="A37" s="34" t="str">
        <f t="shared" si="3"/>
        <v>1. D.</v>
      </c>
      <c r="B37" s="34" t="str">
        <f t="shared" si="4"/>
        <v>18.7</v>
      </c>
      <c r="C37" s="1">
        <v>32</v>
      </c>
      <c r="D37" s="41">
        <v>43664</v>
      </c>
      <c r="E37" s="1" t="s">
        <v>2772</v>
      </c>
      <c r="F37" s="1" t="s">
        <v>587</v>
      </c>
      <c r="G37" s="1" t="s">
        <v>2720</v>
      </c>
      <c r="H37" s="1">
        <v>32</v>
      </c>
      <c r="I37" s="1" t="s">
        <v>75</v>
      </c>
      <c r="J37" s="1" t="s">
        <v>104</v>
      </c>
      <c r="K37" s="1" t="s">
        <v>105</v>
      </c>
      <c r="L37" s="1" t="s">
        <v>504</v>
      </c>
      <c r="M37" s="1"/>
      <c r="N37" s="1" t="s">
        <v>346</v>
      </c>
      <c r="O37" s="1" t="s">
        <v>346</v>
      </c>
      <c r="P37" s="1" t="s">
        <v>80</v>
      </c>
      <c r="Q37" s="42">
        <f t="shared" si="0"/>
        <v>43664</v>
      </c>
      <c r="R37" s="41">
        <v>43664</v>
      </c>
      <c r="S37" s="41">
        <v>43664</v>
      </c>
      <c r="T37" s="43">
        <f t="shared" si="1"/>
        <v>0</v>
      </c>
      <c r="U37" s="44">
        <f t="shared" si="2"/>
        <v>0</v>
      </c>
      <c r="V37" s="45" t="s">
        <v>97</v>
      </c>
      <c r="W37" s="1" t="s">
        <v>98</v>
      </c>
      <c r="X37" s="1" t="s">
        <v>347</v>
      </c>
      <c r="Y37" s="1" t="s">
        <v>2798</v>
      </c>
      <c r="Z37" s="1"/>
      <c r="AA37" s="1" t="s">
        <v>80</v>
      </c>
      <c r="AB37" s="1" t="s">
        <v>2671</v>
      </c>
    </row>
    <row r="38" spans="1:28" ht="112.5" x14ac:dyDescent="0.25">
      <c r="A38" s="34" t="str">
        <f t="shared" si="3"/>
        <v>5. G.</v>
      </c>
      <c r="B38" s="34" t="str">
        <f t="shared" si="4"/>
        <v>26.7</v>
      </c>
      <c r="C38" s="1">
        <v>33</v>
      </c>
      <c r="D38" s="41">
        <v>43665</v>
      </c>
      <c r="E38" s="1" t="s">
        <v>2799</v>
      </c>
      <c r="F38" s="1" t="s">
        <v>2800</v>
      </c>
      <c r="G38" s="1" t="s">
        <v>2801</v>
      </c>
      <c r="H38" s="1" t="s">
        <v>80</v>
      </c>
      <c r="I38" s="1" t="s">
        <v>75</v>
      </c>
      <c r="J38" s="1" t="s">
        <v>521</v>
      </c>
      <c r="K38" s="1" t="s">
        <v>522</v>
      </c>
      <c r="L38" s="1" t="s">
        <v>111</v>
      </c>
      <c r="M38" s="1" t="s">
        <v>2372</v>
      </c>
      <c r="N38" s="1" t="s">
        <v>95</v>
      </c>
      <c r="O38" s="1" t="s">
        <v>95</v>
      </c>
      <c r="P38" s="1" t="s">
        <v>2802</v>
      </c>
      <c r="Q38" s="42">
        <f t="shared" si="0"/>
        <v>43665</v>
      </c>
      <c r="R38" s="41">
        <v>43672</v>
      </c>
      <c r="S38" s="41">
        <v>43672</v>
      </c>
      <c r="T38" s="43">
        <f t="shared" si="1"/>
        <v>7</v>
      </c>
      <c r="U38" s="44">
        <f t="shared" si="2"/>
        <v>7</v>
      </c>
      <c r="V38" s="45" t="s">
        <v>97</v>
      </c>
      <c r="W38" s="1" t="s">
        <v>2803</v>
      </c>
      <c r="X38" s="1" t="s">
        <v>347</v>
      </c>
      <c r="Y38" s="1" t="s">
        <v>2804</v>
      </c>
      <c r="Z38" s="1" t="s">
        <v>353</v>
      </c>
      <c r="AA38" s="1" t="s">
        <v>2805</v>
      </c>
      <c r="AB38" s="1" t="s">
        <v>2806</v>
      </c>
    </row>
    <row r="39" spans="1:28" ht="112.5" x14ac:dyDescent="0.25">
      <c r="A39" s="34" t="str">
        <f t="shared" si="3"/>
        <v>2. F.</v>
      </c>
      <c r="B39" s="34" t="str">
        <f t="shared" si="4"/>
        <v>30.7</v>
      </c>
      <c r="C39" s="1">
        <v>34</v>
      </c>
      <c r="D39" s="41">
        <v>43665</v>
      </c>
      <c r="E39" s="1" t="s">
        <v>2807</v>
      </c>
      <c r="F39" s="1" t="s">
        <v>587</v>
      </c>
      <c r="G39" s="1" t="s">
        <v>2808</v>
      </c>
      <c r="H39" s="1">
        <v>1</v>
      </c>
      <c r="I39" s="1" t="s">
        <v>75</v>
      </c>
      <c r="J39" s="1" t="s">
        <v>76</v>
      </c>
      <c r="K39" s="1" t="s">
        <v>110</v>
      </c>
      <c r="L39" s="1" t="s">
        <v>78</v>
      </c>
      <c r="M39" s="1" t="s">
        <v>2407</v>
      </c>
      <c r="N39" s="1" t="s">
        <v>95</v>
      </c>
      <c r="O39" s="1" t="s">
        <v>95</v>
      </c>
      <c r="P39" s="1" t="s">
        <v>2809</v>
      </c>
      <c r="Q39" s="42">
        <f t="shared" si="0"/>
        <v>43665</v>
      </c>
      <c r="R39" s="41">
        <v>43676</v>
      </c>
      <c r="S39" s="41">
        <v>43676</v>
      </c>
      <c r="T39" s="43">
        <f t="shared" si="1"/>
        <v>11</v>
      </c>
      <c r="U39" s="44">
        <f t="shared" si="2"/>
        <v>11</v>
      </c>
      <c r="V39" s="45" t="s">
        <v>97</v>
      </c>
      <c r="W39" s="1" t="s">
        <v>98</v>
      </c>
      <c r="X39" s="1" t="s">
        <v>347</v>
      </c>
      <c r="Y39" s="1" t="s">
        <v>2810</v>
      </c>
      <c r="Z39" s="1"/>
      <c r="AA39" s="1" t="s">
        <v>80</v>
      </c>
      <c r="AB39" s="1" t="s">
        <v>2671</v>
      </c>
    </row>
    <row r="40" spans="1:28" ht="135" x14ac:dyDescent="0.25">
      <c r="A40" s="34" t="str">
        <f t="shared" si="3"/>
        <v>3. G.</v>
      </c>
      <c r="B40" s="34" t="str">
        <f t="shared" si="4"/>
        <v>19.7</v>
      </c>
      <c r="C40" s="1">
        <v>35</v>
      </c>
      <c r="D40" s="41">
        <v>43665</v>
      </c>
      <c r="E40" s="1" t="s">
        <v>2811</v>
      </c>
      <c r="F40" s="1" t="s">
        <v>1457</v>
      </c>
      <c r="G40" s="1" t="s">
        <v>2739</v>
      </c>
      <c r="H40" s="1" t="s">
        <v>80</v>
      </c>
      <c r="I40" s="1" t="s">
        <v>75</v>
      </c>
      <c r="J40" s="1" t="s">
        <v>644</v>
      </c>
      <c r="K40" s="1" t="s">
        <v>632</v>
      </c>
      <c r="L40" s="1" t="s">
        <v>111</v>
      </c>
      <c r="M40" s="1"/>
      <c r="N40" s="1" t="s">
        <v>346</v>
      </c>
      <c r="O40" s="1" t="s">
        <v>346</v>
      </c>
      <c r="P40" s="1" t="s">
        <v>80</v>
      </c>
      <c r="Q40" s="42">
        <f t="shared" si="0"/>
        <v>43665</v>
      </c>
      <c r="R40" s="41">
        <v>43665</v>
      </c>
      <c r="S40" s="41">
        <v>43665</v>
      </c>
      <c r="T40" s="43">
        <f t="shared" si="1"/>
        <v>0</v>
      </c>
      <c r="U40" s="44">
        <f t="shared" si="2"/>
        <v>0</v>
      </c>
      <c r="V40" s="45" t="s">
        <v>97</v>
      </c>
      <c r="W40" s="1" t="s">
        <v>98</v>
      </c>
      <c r="X40" s="1" t="s">
        <v>347</v>
      </c>
      <c r="Y40" s="1" t="s">
        <v>2812</v>
      </c>
      <c r="Z40" s="1" t="s">
        <v>414</v>
      </c>
      <c r="AA40" s="1" t="s">
        <v>80</v>
      </c>
      <c r="AB40" s="1" t="s">
        <v>2813</v>
      </c>
    </row>
    <row r="41" spans="1:28" ht="146.25" x14ac:dyDescent="0.25">
      <c r="A41" s="34" t="str">
        <f t="shared" si="3"/>
        <v>4. G.</v>
      </c>
      <c r="B41" s="34" t="str">
        <f t="shared" si="4"/>
        <v>23.7</v>
      </c>
      <c r="C41" s="1">
        <v>36</v>
      </c>
      <c r="D41" s="41">
        <v>43669</v>
      </c>
      <c r="E41" s="1" t="s">
        <v>2787</v>
      </c>
      <c r="F41" s="1" t="s">
        <v>1457</v>
      </c>
      <c r="G41" s="1" t="s">
        <v>2753</v>
      </c>
      <c r="H41" s="1" t="s">
        <v>80</v>
      </c>
      <c r="I41" s="1" t="s">
        <v>75</v>
      </c>
      <c r="J41" s="1" t="s">
        <v>344</v>
      </c>
      <c r="K41" s="1" t="s">
        <v>702</v>
      </c>
      <c r="L41" s="1" t="s">
        <v>111</v>
      </c>
      <c r="M41" s="1"/>
      <c r="N41" s="1" t="s">
        <v>346</v>
      </c>
      <c r="O41" s="1" t="s">
        <v>346</v>
      </c>
      <c r="P41" s="1" t="s">
        <v>80</v>
      </c>
      <c r="Q41" s="42">
        <f t="shared" si="0"/>
        <v>43669</v>
      </c>
      <c r="R41" s="41">
        <v>43669</v>
      </c>
      <c r="S41" s="41">
        <v>43669</v>
      </c>
      <c r="T41" s="43">
        <f t="shared" si="1"/>
        <v>0</v>
      </c>
      <c r="U41" s="44">
        <f t="shared" si="2"/>
        <v>0</v>
      </c>
      <c r="V41" s="45" t="s">
        <v>97</v>
      </c>
      <c r="W41" s="1" t="s">
        <v>98</v>
      </c>
      <c r="X41" s="1" t="s">
        <v>708</v>
      </c>
      <c r="Y41" s="1" t="s">
        <v>2814</v>
      </c>
      <c r="Z41" s="1" t="s">
        <v>353</v>
      </c>
      <c r="AA41" s="1" t="s">
        <v>2815</v>
      </c>
      <c r="AB41" s="1" t="s">
        <v>2723</v>
      </c>
    </row>
    <row r="42" spans="1:28" ht="67.5" x14ac:dyDescent="0.25">
      <c r="A42" s="34" t="str">
        <f t="shared" si="3"/>
        <v>1. E.</v>
      </c>
      <c r="B42" s="34" t="str">
        <f t="shared" si="4"/>
        <v>23.7</v>
      </c>
      <c r="C42" s="1">
        <v>37</v>
      </c>
      <c r="D42" s="41">
        <v>43669</v>
      </c>
      <c r="E42" s="1" t="s">
        <v>2816</v>
      </c>
      <c r="F42" s="1" t="s">
        <v>2817</v>
      </c>
      <c r="G42" s="1" t="s">
        <v>2818</v>
      </c>
      <c r="H42" s="1">
        <v>16</v>
      </c>
      <c r="I42" s="1" t="s">
        <v>631</v>
      </c>
      <c r="J42" s="1" t="s">
        <v>104</v>
      </c>
      <c r="K42" s="1" t="s">
        <v>105</v>
      </c>
      <c r="L42" s="1" t="s">
        <v>106</v>
      </c>
      <c r="M42" s="1"/>
      <c r="N42" s="1" t="s">
        <v>346</v>
      </c>
      <c r="O42" s="1" t="s">
        <v>346</v>
      </c>
      <c r="P42" s="1" t="s">
        <v>80</v>
      </c>
      <c r="Q42" s="42">
        <f t="shared" si="0"/>
        <v>43669</v>
      </c>
      <c r="R42" s="41">
        <v>43669</v>
      </c>
      <c r="S42" s="41">
        <v>43669</v>
      </c>
      <c r="T42" s="43">
        <f t="shared" si="1"/>
        <v>0</v>
      </c>
      <c r="U42" s="44">
        <f t="shared" si="2"/>
        <v>0</v>
      </c>
      <c r="V42" s="45" t="s">
        <v>97</v>
      </c>
      <c r="W42" s="1" t="s">
        <v>98</v>
      </c>
      <c r="X42" s="1" t="s">
        <v>708</v>
      </c>
      <c r="Y42" s="1" t="s">
        <v>2740</v>
      </c>
      <c r="Z42" s="1"/>
      <c r="AA42" s="1" t="s">
        <v>80</v>
      </c>
      <c r="AB42" s="1" t="s">
        <v>2723</v>
      </c>
    </row>
    <row r="43" spans="1:28" ht="146.25" x14ac:dyDescent="0.25">
      <c r="A43" s="34" t="str">
        <f t="shared" si="3"/>
        <v>4. G.</v>
      </c>
      <c r="B43" s="34" t="str">
        <f t="shared" si="4"/>
        <v>23.7</v>
      </c>
      <c r="C43" s="1">
        <v>38</v>
      </c>
      <c r="D43" s="41">
        <v>43669</v>
      </c>
      <c r="E43" s="1" t="s">
        <v>2787</v>
      </c>
      <c r="F43" s="1" t="s">
        <v>1457</v>
      </c>
      <c r="G43" s="1" t="s">
        <v>2753</v>
      </c>
      <c r="H43" s="1" t="s">
        <v>80</v>
      </c>
      <c r="I43" s="1" t="s">
        <v>75</v>
      </c>
      <c r="J43" s="1" t="s">
        <v>344</v>
      </c>
      <c r="K43" s="1" t="s">
        <v>345</v>
      </c>
      <c r="L43" s="1" t="s">
        <v>111</v>
      </c>
      <c r="M43" s="1"/>
      <c r="N43" s="1" t="s">
        <v>346</v>
      </c>
      <c r="O43" s="1" t="s">
        <v>346</v>
      </c>
      <c r="P43" s="1" t="s">
        <v>80</v>
      </c>
      <c r="Q43" s="42">
        <f t="shared" si="0"/>
        <v>43669</v>
      </c>
      <c r="R43" s="41">
        <v>43669</v>
      </c>
      <c r="S43" s="41">
        <v>43669</v>
      </c>
      <c r="T43" s="43">
        <f t="shared" si="1"/>
        <v>0</v>
      </c>
      <c r="U43" s="44">
        <f t="shared" si="2"/>
        <v>0</v>
      </c>
      <c r="V43" s="45" t="s">
        <v>97</v>
      </c>
      <c r="W43" s="1" t="s">
        <v>98</v>
      </c>
      <c r="X43" s="1" t="s">
        <v>708</v>
      </c>
      <c r="Y43" s="1" t="s">
        <v>2819</v>
      </c>
      <c r="Z43" s="1" t="s">
        <v>416</v>
      </c>
      <c r="AA43" s="1" t="s">
        <v>80</v>
      </c>
      <c r="AB43" s="1" t="s">
        <v>2723</v>
      </c>
    </row>
    <row r="44" spans="1:28" ht="146.25" x14ac:dyDescent="0.25">
      <c r="A44" s="34" t="str">
        <f t="shared" si="3"/>
        <v>1. D.</v>
      </c>
      <c r="B44" s="34" t="str">
        <f t="shared" si="4"/>
        <v>24.7</v>
      </c>
      <c r="C44" s="1">
        <v>39</v>
      </c>
      <c r="D44" s="41">
        <v>43670</v>
      </c>
      <c r="E44" s="1" t="s">
        <v>2783</v>
      </c>
      <c r="F44" s="1" t="s">
        <v>587</v>
      </c>
      <c r="G44" s="1" t="s">
        <v>2782</v>
      </c>
      <c r="H44" s="1">
        <v>25</v>
      </c>
      <c r="I44" s="1" t="s">
        <v>75</v>
      </c>
      <c r="J44" s="1" t="s">
        <v>104</v>
      </c>
      <c r="K44" s="1" t="s">
        <v>105</v>
      </c>
      <c r="L44" s="1" t="s">
        <v>504</v>
      </c>
      <c r="M44" s="1"/>
      <c r="N44" s="1" t="s">
        <v>346</v>
      </c>
      <c r="O44" s="1" t="s">
        <v>346</v>
      </c>
      <c r="P44" s="1" t="s">
        <v>80</v>
      </c>
      <c r="Q44" s="42">
        <f t="shared" si="0"/>
        <v>43670</v>
      </c>
      <c r="R44" s="41">
        <v>43670</v>
      </c>
      <c r="S44" s="41">
        <v>43670</v>
      </c>
      <c r="T44" s="43">
        <f t="shared" si="1"/>
        <v>0</v>
      </c>
      <c r="U44" s="44">
        <f t="shared" si="2"/>
        <v>0</v>
      </c>
      <c r="V44" s="45" t="s">
        <v>97</v>
      </c>
      <c r="W44" s="1" t="s">
        <v>98</v>
      </c>
      <c r="X44" s="1" t="s">
        <v>708</v>
      </c>
      <c r="Y44" s="1" t="s">
        <v>2798</v>
      </c>
      <c r="Z44" s="1"/>
      <c r="AA44" s="1" t="s">
        <v>80</v>
      </c>
      <c r="AB44" s="1" t="s">
        <v>2723</v>
      </c>
    </row>
    <row r="45" spans="1:28" ht="78.75" x14ac:dyDescent="0.25">
      <c r="A45" s="34" t="str">
        <f t="shared" si="3"/>
        <v>2. G.</v>
      </c>
      <c r="B45" s="34" t="str">
        <f t="shared" si="4"/>
        <v>24.7</v>
      </c>
      <c r="C45" s="1">
        <v>40</v>
      </c>
      <c r="D45" s="41">
        <v>43670</v>
      </c>
      <c r="E45" s="1" t="s">
        <v>2795</v>
      </c>
      <c r="F45" s="1" t="s">
        <v>587</v>
      </c>
      <c r="G45" s="1" t="s">
        <v>2791</v>
      </c>
      <c r="H45" s="1" t="s">
        <v>80</v>
      </c>
      <c r="I45" s="1" t="s">
        <v>75</v>
      </c>
      <c r="J45" s="1" t="s">
        <v>76</v>
      </c>
      <c r="K45" s="1" t="s">
        <v>77</v>
      </c>
      <c r="L45" s="1" t="s">
        <v>111</v>
      </c>
      <c r="M45" s="1"/>
      <c r="N45" s="1" t="s">
        <v>346</v>
      </c>
      <c r="O45" s="1" t="s">
        <v>346</v>
      </c>
      <c r="P45" s="1" t="s">
        <v>80</v>
      </c>
      <c r="Q45" s="42">
        <f t="shared" si="0"/>
        <v>43670</v>
      </c>
      <c r="R45" s="41">
        <v>43670</v>
      </c>
      <c r="S45" s="41">
        <v>43670</v>
      </c>
      <c r="T45" s="43">
        <f t="shared" si="1"/>
        <v>0</v>
      </c>
      <c r="U45" s="44">
        <f t="shared" si="2"/>
        <v>0</v>
      </c>
      <c r="V45" s="45" t="s">
        <v>97</v>
      </c>
      <c r="W45" s="1" t="s">
        <v>98</v>
      </c>
      <c r="X45" s="1" t="s">
        <v>708</v>
      </c>
      <c r="Y45" s="1" t="s">
        <v>2820</v>
      </c>
      <c r="Z45" s="1" t="s">
        <v>353</v>
      </c>
      <c r="AA45" s="1" t="s">
        <v>2821</v>
      </c>
      <c r="AB45" s="1" t="s">
        <v>2813</v>
      </c>
    </row>
    <row r="46" spans="1:28" ht="213.75" x14ac:dyDescent="0.25">
      <c r="A46" s="34" t="str">
        <f t="shared" si="3"/>
        <v>4. G.</v>
      </c>
      <c r="B46" s="34" t="str">
        <f t="shared" si="4"/>
        <v>24.7</v>
      </c>
      <c r="C46" s="1">
        <v>41</v>
      </c>
      <c r="D46" s="41">
        <v>43670</v>
      </c>
      <c r="E46" s="1" t="s">
        <v>2787</v>
      </c>
      <c r="F46" s="1" t="s">
        <v>1457</v>
      </c>
      <c r="G46" s="1" t="s">
        <v>2753</v>
      </c>
      <c r="H46" s="1" t="s">
        <v>80</v>
      </c>
      <c r="I46" s="1" t="s">
        <v>75</v>
      </c>
      <c r="J46" s="1" t="s">
        <v>344</v>
      </c>
      <c r="K46" s="1" t="s">
        <v>345</v>
      </c>
      <c r="L46" s="1" t="s">
        <v>111</v>
      </c>
      <c r="M46" s="1"/>
      <c r="N46" s="1" t="s">
        <v>346</v>
      </c>
      <c r="O46" s="1" t="s">
        <v>346</v>
      </c>
      <c r="P46" s="1" t="s">
        <v>80</v>
      </c>
      <c r="Q46" s="42">
        <f t="shared" si="0"/>
        <v>43670</v>
      </c>
      <c r="R46" s="41">
        <v>43670</v>
      </c>
      <c r="S46" s="41">
        <v>43670</v>
      </c>
      <c r="T46" s="43">
        <f t="shared" si="1"/>
        <v>0</v>
      </c>
      <c r="U46" s="44">
        <f t="shared" si="2"/>
        <v>0</v>
      </c>
      <c r="V46" s="45" t="s">
        <v>97</v>
      </c>
      <c r="W46" s="1" t="s">
        <v>98</v>
      </c>
      <c r="X46" s="1" t="s">
        <v>708</v>
      </c>
      <c r="Y46" s="1" t="s">
        <v>2822</v>
      </c>
      <c r="Z46" s="1" t="s">
        <v>353</v>
      </c>
      <c r="AA46" s="1" t="s">
        <v>2823</v>
      </c>
      <c r="AB46" s="1" t="s">
        <v>2723</v>
      </c>
    </row>
    <row r="47" spans="1:28" ht="67.5" x14ac:dyDescent="0.25">
      <c r="A47" s="34" t="str">
        <f t="shared" si="3"/>
        <v>1. E.</v>
      </c>
      <c r="B47" s="34" t="str">
        <f t="shared" si="4"/>
        <v>24.7</v>
      </c>
      <c r="C47" s="1">
        <v>42</v>
      </c>
      <c r="D47" s="41">
        <v>43670</v>
      </c>
      <c r="E47" s="1" t="s">
        <v>2824</v>
      </c>
      <c r="F47" s="1" t="s">
        <v>1457</v>
      </c>
      <c r="G47" s="1" t="s">
        <v>2739</v>
      </c>
      <c r="H47" s="1">
        <v>16</v>
      </c>
      <c r="I47" s="1" t="s">
        <v>75</v>
      </c>
      <c r="J47" s="1" t="s">
        <v>104</v>
      </c>
      <c r="K47" s="1" t="s">
        <v>105</v>
      </c>
      <c r="L47" s="1" t="s">
        <v>106</v>
      </c>
      <c r="M47" s="1"/>
      <c r="N47" s="1" t="s">
        <v>346</v>
      </c>
      <c r="O47" s="1" t="s">
        <v>346</v>
      </c>
      <c r="P47" s="1" t="s">
        <v>80</v>
      </c>
      <c r="Q47" s="42">
        <f t="shared" si="0"/>
        <v>43670</v>
      </c>
      <c r="R47" s="41">
        <v>43670</v>
      </c>
      <c r="S47" s="41">
        <v>43670</v>
      </c>
      <c r="T47" s="43">
        <f t="shared" si="1"/>
        <v>0</v>
      </c>
      <c r="U47" s="44">
        <f t="shared" si="2"/>
        <v>0</v>
      </c>
      <c r="V47" s="45" t="s">
        <v>97</v>
      </c>
      <c r="W47" s="1" t="s">
        <v>98</v>
      </c>
      <c r="X47" s="1" t="s">
        <v>708</v>
      </c>
      <c r="Y47" s="1" t="s">
        <v>2740</v>
      </c>
      <c r="Z47" s="1"/>
      <c r="AA47" s="1" t="s">
        <v>80</v>
      </c>
      <c r="AB47" s="1" t="s">
        <v>2750</v>
      </c>
    </row>
    <row r="48" spans="1:28" ht="281.25" x14ac:dyDescent="0.25">
      <c r="A48" s="34" t="str">
        <f t="shared" si="3"/>
        <v>3. G.</v>
      </c>
      <c r="B48" s="34" t="str">
        <f t="shared" si="4"/>
        <v>23.8</v>
      </c>
      <c r="C48" s="1">
        <v>43</v>
      </c>
      <c r="D48" s="41">
        <v>43671</v>
      </c>
      <c r="E48" s="1" t="s">
        <v>2825</v>
      </c>
      <c r="F48" s="1" t="s">
        <v>2775</v>
      </c>
      <c r="G48" s="1" t="s">
        <v>2826</v>
      </c>
      <c r="H48" s="1" t="s">
        <v>80</v>
      </c>
      <c r="I48" s="1" t="s">
        <v>75</v>
      </c>
      <c r="J48" s="1" t="s">
        <v>644</v>
      </c>
      <c r="K48" s="1" t="s">
        <v>809</v>
      </c>
      <c r="L48" s="1" t="s">
        <v>111</v>
      </c>
      <c r="M48" s="1" t="s">
        <v>2372</v>
      </c>
      <c r="N48" s="1" t="s">
        <v>95</v>
      </c>
      <c r="O48" s="1" t="s">
        <v>95</v>
      </c>
      <c r="P48" s="1" t="s">
        <v>2827</v>
      </c>
      <c r="Q48" s="42">
        <f t="shared" si="0"/>
        <v>43671</v>
      </c>
      <c r="R48" s="41">
        <v>43700</v>
      </c>
      <c r="S48" s="41"/>
      <c r="T48" s="43">
        <f t="shared" si="1"/>
        <v>29</v>
      </c>
      <c r="U48" s="44">
        <f t="shared" si="2"/>
        <v>-43671</v>
      </c>
      <c r="V48" s="45" t="s">
        <v>302</v>
      </c>
      <c r="W48" s="1" t="s">
        <v>98</v>
      </c>
      <c r="X48" s="1" t="s">
        <v>708</v>
      </c>
      <c r="Y48" s="1" t="s">
        <v>2828</v>
      </c>
      <c r="Z48" s="1" t="s">
        <v>416</v>
      </c>
      <c r="AA48" s="1" t="s">
        <v>80</v>
      </c>
      <c r="AB48" s="1" t="s">
        <v>2671</v>
      </c>
    </row>
    <row r="49" spans="1:28" ht="112.5" x14ac:dyDescent="0.25">
      <c r="A49" s="34" t="str">
        <f t="shared" si="3"/>
        <v>1. E.</v>
      </c>
      <c r="B49" s="34" t="str">
        <f t="shared" si="4"/>
        <v>25.7</v>
      </c>
      <c r="C49" s="1">
        <v>44</v>
      </c>
      <c r="D49" s="41">
        <v>43671</v>
      </c>
      <c r="E49" s="1" t="s">
        <v>2741</v>
      </c>
      <c r="F49" s="1" t="s">
        <v>2742</v>
      </c>
      <c r="G49" s="1" t="s">
        <v>2743</v>
      </c>
      <c r="H49" s="1">
        <v>28</v>
      </c>
      <c r="I49" s="1" t="s">
        <v>75</v>
      </c>
      <c r="J49" s="1" t="s">
        <v>104</v>
      </c>
      <c r="K49" s="1" t="s">
        <v>105</v>
      </c>
      <c r="L49" s="1" t="s">
        <v>106</v>
      </c>
      <c r="M49" s="1"/>
      <c r="N49" s="1" t="s">
        <v>346</v>
      </c>
      <c r="O49" s="1" t="s">
        <v>346</v>
      </c>
      <c r="P49" s="1" t="s">
        <v>80</v>
      </c>
      <c r="Q49" s="42">
        <f t="shared" si="0"/>
        <v>43671</v>
      </c>
      <c r="R49" s="41">
        <v>43671</v>
      </c>
      <c r="S49" s="41">
        <v>43671</v>
      </c>
      <c r="T49" s="43">
        <f t="shared" si="1"/>
        <v>0</v>
      </c>
      <c r="U49" s="44">
        <f t="shared" si="2"/>
        <v>0</v>
      </c>
      <c r="V49" s="45" t="s">
        <v>97</v>
      </c>
      <c r="W49" s="1" t="s">
        <v>98</v>
      </c>
      <c r="X49" s="1" t="s">
        <v>708</v>
      </c>
      <c r="Y49" s="1" t="s">
        <v>2829</v>
      </c>
      <c r="Z49" s="1" t="s">
        <v>445</v>
      </c>
      <c r="AA49" s="1" t="s">
        <v>80</v>
      </c>
      <c r="AB49" s="1" t="s">
        <v>2671</v>
      </c>
    </row>
    <row r="50" spans="1:28" ht="157.5" x14ac:dyDescent="0.25">
      <c r="A50" s="34" t="str">
        <f t="shared" si="3"/>
        <v>5. I.</v>
      </c>
      <c r="B50" s="34" t="str">
        <f t="shared" si="4"/>
        <v>26.7</v>
      </c>
      <c r="C50" s="1">
        <v>45</v>
      </c>
      <c r="D50" s="41">
        <v>43672</v>
      </c>
      <c r="E50" s="1" t="s">
        <v>2830</v>
      </c>
      <c r="F50" s="1" t="s">
        <v>2817</v>
      </c>
      <c r="G50" s="1" t="s">
        <v>2831</v>
      </c>
      <c r="H50" s="1" t="s">
        <v>80</v>
      </c>
      <c r="I50" s="1" t="s">
        <v>75</v>
      </c>
      <c r="J50" s="1" t="s">
        <v>521</v>
      </c>
      <c r="K50" s="1" t="s">
        <v>691</v>
      </c>
      <c r="L50" s="1" t="s">
        <v>309</v>
      </c>
      <c r="M50" s="1"/>
      <c r="N50" s="1" t="s">
        <v>346</v>
      </c>
      <c r="O50" s="1" t="s">
        <v>346</v>
      </c>
      <c r="P50" s="1" t="s">
        <v>80</v>
      </c>
      <c r="Q50" s="42">
        <f t="shared" si="0"/>
        <v>43672</v>
      </c>
      <c r="R50" s="41">
        <v>43672</v>
      </c>
      <c r="S50" s="41">
        <v>43672</v>
      </c>
      <c r="T50" s="43">
        <f t="shared" si="1"/>
        <v>0</v>
      </c>
      <c r="U50" s="44">
        <f t="shared" si="2"/>
        <v>0</v>
      </c>
      <c r="V50" s="45" t="s">
        <v>97</v>
      </c>
      <c r="W50" s="1" t="s">
        <v>2832</v>
      </c>
      <c r="X50" s="1" t="s">
        <v>708</v>
      </c>
      <c r="Y50" s="1" t="s">
        <v>2833</v>
      </c>
      <c r="Z50" s="1"/>
      <c r="AA50" s="1" t="s">
        <v>80</v>
      </c>
      <c r="AB50" s="1" t="s">
        <v>2750</v>
      </c>
    </row>
    <row r="51" spans="1:28" ht="146.25" x14ac:dyDescent="0.25">
      <c r="A51" s="34" t="str">
        <f t="shared" si="3"/>
        <v>5. I.</v>
      </c>
      <c r="B51" s="34" t="str">
        <f t="shared" si="4"/>
        <v>26.7</v>
      </c>
      <c r="C51" s="1">
        <v>46</v>
      </c>
      <c r="D51" s="41">
        <v>43672</v>
      </c>
      <c r="E51" s="1" t="s">
        <v>2834</v>
      </c>
      <c r="F51" s="1" t="s">
        <v>2817</v>
      </c>
      <c r="G51" s="1" t="s">
        <v>2835</v>
      </c>
      <c r="H51" s="1">
        <v>4</v>
      </c>
      <c r="I51" s="1" t="s">
        <v>75</v>
      </c>
      <c r="J51" s="1" t="s">
        <v>521</v>
      </c>
      <c r="K51" s="1" t="s">
        <v>691</v>
      </c>
      <c r="L51" s="1" t="s">
        <v>309</v>
      </c>
      <c r="M51" s="1"/>
      <c r="N51" s="1" t="s">
        <v>346</v>
      </c>
      <c r="O51" s="1" t="s">
        <v>346</v>
      </c>
      <c r="P51" s="1" t="s">
        <v>80</v>
      </c>
      <c r="Q51" s="42">
        <f t="shared" si="0"/>
        <v>43672</v>
      </c>
      <c r="R51" s="41">
        <v>43672</v>
      </c>
      <c r="S51" s="41">
        <v>43672</v>
      </c>
      <c r="T51" s="43">
        <f t="shared" si="1"/>
        <v>0</v>
      </c>
      <c r="U51" s="44">
        <f t="shared" si="2"/>
        <v>0</v>
      </c>
      <c r="V51" s="45" t="s">
        <v>97</v>
      </c>
      <c r="W51" s="1" t="s">
        <v>98</v>
      </c>
      <c r="X51" s="1" t="s">
        <v>347</v>
      </c>
      <c r="Y51" s="1" t="s">
        <v>2836</v>
      </c>
      <c r="Z51" s="1"/>
      <c r="AA51" s="1" t="s">
        <v>80</v>
      </c>
      <c r="AB51" s="1" t="s">
        <v>2806</v>
      </c>
    </row>
    <row r="52" spans="1:28" ht="67.5" x14ac:dyDescent="0.25">
      <c r="A52" s="34" t="str">
        <f t="shared" si="3"/>
        <v>1. E.</v>
      </c>
      <c r="B52" s="34" t="str">
        <f t="shared" si="4"/>
        <v>26.7</v>
      </c>
      <c r="C52" s="1">
        <v>47</v>
      </c>
      <c r="D52" s="41">
        <v>43672</v>
      </c>
      <c r="E52" s="1" t="s">
        <v>2811</v>
      </c>
      <c r="F52" s="1" t="s">
        <v>1457</v>
      </c>
      <c r="G52" s="1" t="s">
        <v>2739</v>
      </c>
      <c r="H52" s="1">
        <v>6</v>
      </c>
      <c r="I52" s="1" t="s">
        <v>75</v>
      </c>
      <c r="J52" s="1" t="s">
        <v>104</v>
      </c>
      <c r="K52" s="1" t="s">
        <v>105</v>
      </c>
      <c r="L52" s="1" t="s">
        <v>106</v>
      </c>
      <c r="M52" s="1"/>
      <c r="N52" s="1" t="s">
        <v>346</v>
      </c>
      <c r="O52" s="1" t="s">
        <v>346</v>
      </c>
      <c r="P52" s="1" t="s">
        <v>80</v>
      </c>
      <c r="Q52" s="42">
        <f t="shared" si="0"/>
        <v>43672</v>
      </c>
      <c r="R52" s="41">
        <v>43672</v>
      </c>
      <c r="S52" s="41">
        <v>43672</v>
      </c>
      <c r="T52" s="43">
        <f t="shared" si="1"/>
        <v>0</v>
      </c>
      <c r="U52" s="44">
        <f t="shared" si="2"/>
        <v>0</v>
      </c>
      <c r="V52" s="45" t="s">
        <v>97</v>
      </c>
      <c r="W52" s="1" t="s">
        <v>98</v>
      </c>
      <c r="X52" s="1" t="s">
        <v>708</v>
      </c>
      <c r="Y52" s="1" t="s">
        <v>2837</v>
      </c>
      <c r="Z52" s="1"/>
      <c r="AA52" s="1" t="s">
        <v>80</v>
      </c>
      <c r="AB52" s="1" t="s">
        <v>2671</v>
      </c>
    </row>
    <row r="53" spans="1:28" ht="409.5" x14ac:dyDescent="0.25">
      <c r="A53" s="34" t="str">
        <f t="shared" si="3"/>
        <v>2. F.</v>
      </c>
      <c r="B53" s="34" t="str">
        <f t="shared" si="4"/>
        <v>9.8</v>
      </c>
      <c r="C53" s="1">
        <v>48</v>
      </c>
      <c r="D53" s="41">
        <v>43672</v>
      </c>
      <c r="E53" s="1" t="s">
        <v>2838</v>
      </c>
      <c r="F53" s="1" t="s">
        <v>2817</v>
      </c>
      <c r="G53" s="1" t="s">
        <v>2839</v>
      </c>
      <c r="H53" s="1">
        <v>1</v>
      </c>
      <c r="I53" s="1" t="s">
        <v>75</v>
      </c>
      <c r="J53" s="1" t="s">
        <v>76</v>
      </c>
      <c r="K53" s="1" t="s">
        <v>77</v>
      </c>
      <c r="L53" s="1" t="s">
        <v>78</v>
      </c>
      <c r="M53" s="1" t="s">
        <v>2435</v>
      </c>
      <c r="N53" s="1" t="s">
        <v>95</v>
      </c>
      <c r="O53" s="1" t="s">
        <v>95</v>
      </c>
      <c r="P53" s="1" t="s">
        <v>2840</v>
      </c>
      <c r="Q53" s="42">
        <f t="shared" si="0"/>
        <v>43672</v>
      </c>
      <c r="R53" s="41">
        <v>43686</v>
      </c>
      <c r="S53" s="41">
        <v>43697</v>
      </c>
      <c r="T53" s="43">
        <f t="shared" si="1"/>
        <v>14</v>
      </c>
      <c r="U53" s="44">
        <f t="shared" si="2"/>
        <v>25</v>
      </c>
      <c r="V53" s="45" t="s">
        <v>97</v>
      </c>
      <c r="W53" s="1" t="s">
        <v>98</v>
      </c>
      <c r="X53" s="1" t="s">
        <v>708</v>
      </c>
      <c r="Y53" s="1" t="s">
        <v>2841</v>
      </c>
      <c r="Z53" s="1"/>
      <c r="AA53" s="1" t="s">
        <v>80</v>
      </c>
      <c r="AB53" s="1" t="s">
        <v>2671</v>
      </c>
    </row>
    <row r="54" spans="1:28" ht="123.75" x14ac:dyDescent="0.25">
      <c r="A54" s="34" t="str">
        <f t="shared" si="3"/>
        <v>2. F.</v>
      </c>
      <c r="B54" s="34" t="str">
        <f t="shared" si="4"/>
        <v>27.7</v>
      </c>
      <c r="C54" s="1">
        <v>49</v>
      </c>
      <c r="D54" s="41">
        <v>43673</v>
      </c>
      <c r="E54" s="1" t="s">
        <v>2842</v>
      </c>
      <c r="F54" s="1" t="s">
        <v>2775</v>
      </c>
      <c r="G54" s="1" t="s">
        <v>2826</v>
      </c>
      <c r="H54" s="1">
        <v>31</v>
      </c>
      <c r="I54" s="1" t="s">
        <v>75</v>
      </c>
      <c r="J54" s="1" t="s">
        <v>76</v>
      </c>
      <c r="K54" s="1" t="s">
        <v>77</v>
      </c>
      <c r="L54" s="1" t="s">
        <v>78</v>
      </c>
      <c r="M54" s="1"/>
      <c r="N54" s="1" t="s">
        <v>346</v>
      </c>
      <c r="O54" s="1" t="s">
        <v>346</v>
      </c>
      <c r="P54" s="1" t="s">
        <v>80</v>
      </c>
      <c r="Q54" s="42">
        <f t="shared" si="0"/>
        <v>43673</v>
      </c>
      <c r="R54" s="41">
        <v>43673</v>
      </c>
      <c r="S54" s="41">
        <v>43673</v>
      </c>
      <c r="T54" s="43">
        <f t="shared" si="1"/>
        <v>0</v>
      </c>
      <c r="U54" s="44">
        <f t="shared" si="2"/>
        <v>0</v>
      </c>
      <c r="V54" s="45" t="s">
        <v>97</v>
      </c>
      <c r="W54" s="1" t="s">
        <v>98</v>
      </c>
      <c r="X54" s="1" t="s">
        <v>708</v>
      </c>
      <c r="Y54" s="1" t="s">
        <v>2843</v>
      </c>
      <c r="Z54" s="1"/>
      <c r="AA54" s="1" t="s">
        <v>80</v>
      </c>
      <c r="AB54" s="1" t="s">
        <v>2813</v>
      </c>
    </row>
    <row r="55" spans="1:28" ht="90" x14ac:dyDescent="0.25">
      <c r="A55" s="34" t="str">
        <f t="shared" si="3"/>
        <v>1. E.</v>
      </c>
      <c r="B55" s="34" t="str">
        <f t="shared" si="4"/>
        <v>27.7</v>
      </c>
      <c r="C55" s="1">
        <v>50</v>
      </c>
      <c r="D55" s="41">
        <v>43673</v>
      </c>
      <c r="E55" s="1" t="s">
        <v>2741</v>
      </c>
      <c r="F55" s="1" t="s">
        <v>2742</v>
      </c>
      <c r="G55" s="1" t="s">
        <v>2743</v>
      </c>
      <c r="H55" s="1">
        <v>4</v>
      </c>
      <c r="I55" s="1" t="s">
        <v>75</v>
      </c>
      <c r="J55" s="1" t="s">
        <v>104</v>
      </c>
      <c r="K55" s="1" t="s">
        <v>105</v>
      </c>
      <c r="L55" s="1" t="s">
        <v>106</v>
      </c>
      <c r="M55" s="1"/>
      <c r="N55" s="1" t="s">
        <v>346</v>
      </c>
      <c r="O55" s="1" t="s">
        <v>346</v>
      </c>
      <c r="P55" s="1" t="s">
        <v>80</v>
      </c>
      <c r="Q55" s="42">
        <f t="shared" si="0"/>
        <v>43673</v>
      </c>
      <c r="R55" s="41">
        <v>43673</v>
      </c>
      <c r="S55" s="41">
        <v>43673</v>
      </c>
      <c r="T55" s="43">
        <f t="shared" si="1"/>
        <v>0</v>
      </c>
      <c r="U55" s="44">
        <f t="shared" si="2"/>
        <v>0</v>
      </c>
      <c r="V55" s="45" t="s">
        <v>97</v>
      </c>
      <c r="W55" s="1" t="s">
        <v>98</v>
      </c>
      <c r="X55" s="1" t="s">
        <v>708</v>
      </c>
      <c r="Y55" s="1" t="s">
        <v>2844</v>
      </c>
      <c r="Z55" s="1"/>
      <c r="AA55" s="1" t="s">
        <v>80</v>
      </c>
      <c r="AB55" s="1" t="s">
        <v>2845</v>
      </c>
    </row>
    <row r="56" spans="1:28" ht="180" x14ac:dyDescent="0.25">
      <c r="A56" s="34" t="str">
        <f t="shared" si="3"/>
        <v>5. G.</v>
      </c>
      <c r="B56" s="34" t="str">
        <f t="shared" si="4"/>
        <v>30.7</v>
      </c>
      <c r="C56" s="1">
        <v>51</v>
      </c>
      <c r="D56" s="41">
        <v>43676</v>
      </c>
      <c r="E56" s="1" t="s">
        <v>2783</v>
      </c>
      <c r="F56" s="1" t="s">
        <v>587</v>
      </c>
      <c r="G56" s="1" t="s">
        <v>2782</v>
      </c>
      <c r="H56" s="1" t="s">
        <v>80</v>
      </c>
      <c r="I56" s="1" t="s">
        <v>611</v>
      </c>
      <c r="J56" s="1" t="s">
        <v>521</v>
      </c>
      <c r="K56" s="1" t="s">
        <v>691</v>
      </c>
      <c r="L56" s="1" t="s">
        <v>111</v>
      </c>
      <c r="M56" s="1"/>
      <c r="N56" s="1" t="s">
        <v>346</v>
      </c>
      <c r="O56" s="1" t="s">
        <v>346</v>
      </c>
      <c r="P56" s="1" t="s">
        <v>80</v>
      </c>
      <c r="Q56" s="42">
        <f t="shared" si="0"/>
        <v>43676</v>
      </c>
      <c r="R56" s="41">
        <v>43676</v>
      </c>
      <c r="S56" s="41">
        <v>43676</v>
      </c>
      <c r="T56" s="43">
        <f t="shared" si="1"/>
        <v>0</v>
      </c>
      <c r="U56" s="44">
        <f t="shared" si="2"/>
        <v>0</v>
      </c>
      <c r="V56" s="45" t="s">
        <v>97</v>
      </c>
      <c r="W56" s="1" t="s">
        <v>98</v>
      </c>
      <c r="X56" s="1" t="s">
        <v>708</v>
      </c>
      <c r="Y56" s="1" t="s">
        <v>2846</v>
      </c>
      <c r="Z56" s="1" t="s">
        <v>353</v>
      </c>
      <c r="AA56" s="1" t="s">
        <v>2786</v>
      </c>
      <c r="AB56" s="1" t="s">
        <v>2671</v>
      </c>
    </row>
    <row r="57" spans="1:28" ht="146.25" x14ac:dyDescent="0.25">
      <c r="A57" s="34" t="str">
        <f t="shared" si="3"/>
        <v>1. D.</v>
      </c>
      <c r="B57" s="34" t="str">
        <f t="shared" si="4"/>
        <v>30.7</v>
      </c>
      <c r="C57" s="1">
        <v>52</v>
      </c>
      <c r="D57" s="41">
        <v>43676</v>
      </c>
      <c r="E57" s="1" t="s">
        <v>2807</v>
      </c>
      <c r="F57" s="1" t="s">
        <v>587</v>
      </c>
      <c r="G57" s="1" t="s">
        <v>2782</v>
      </c>
      <c r="H57" s="1">
        <v>53</v>
      </c>
      <c r="I57" s="1" t="s">
        <v>503</v>
      </c>
      <c r="J57" s="1" t="s">
        <v>104</v>
      </c>
      <c r="K57" s="1" t="s">
        <v>105</v>
      </c>
      <c r="L57" s="1" t="s">
        <v>504</v>
      </c>
      <c r="M57" s="1"/>
      <c r="N57" s="1" t="s">
        <v>346</v>
      </c>
      <c r="O57" s="1" t="s">
        <v>346</v>
      </c>
      <c r="P57" s="1" t="s">
        <v>80</v>
      </c>
      <c r="Q57" s="42">
        <f t="shared" si="0"/>
        <v>43676</v>
      </c>
      <c r="R57" s="41">
        <v>43676</v>
      </c>
      <c r="S57" s="41">
        <v>43676</v>
      </c>
      <c r="T57" s="43">
        <f t="shared" si="1"/>
        <v>0</v>
      </c>
      <c r="U57" s="44">
        <f t="shared" si="2"/>
        <v>0</v>
      </c>
      <c r="V57" s="45" t="s">
        <v>97</v>
      </c>
      <c r="W57" s="1" t="s">
        <v>98</v>
      </c>
      <c r="X57" s="1" t="s">
        <v>708</v>
      </c>
      <c r="Y57" s="1" t="s">
        <v>2798</v>
      </c>
      <c r="Z57" s="1"/>
      <c r="AA57" s="1" t="s">
        <v>80</v>
      </c>
      <c r="AB57" s="1" t="s">
        <v>2671</v>
      </c>
    </row>
    <row r="58" spans="1:28" ht="168.75" x14ac:dyDescent="0.25">
      <c r="A58" s="34" t="str">
        <f t="shared" si="3"/>
        <v>1. D.</v>
      </c>
      <c r="B58" s="34" t="str">
        <f t="shared" si="4"/>
        <v>23.8</v>
      </c>
      <c r="C58" s="1">
        <v>53</v>
      </c>
      <c r="D58" s="41">
        <v>43676</v>
      </c>
      <c r="E58" s="1" t="s">
        <v>2807</v>
      </c>
      <c r="F58" s="1" t="s">
        <v>587</v>
      </c>
      <c r="G58" s="1" t="s">
        <v>2782</v>
      </c>
      <c r="H58" s="1">
        <v>68</v>
      </c>
      <c r="I58" s="1" t="s">
        <v>503</v>
      </c>
      <c r="J58" s="1" t="s">
        <v>104</v>
      </c>
      <c r="K58" s="1" t="s">
        <v>105</v>
      </c>
      <c r="L58" s="1" t="s">
        <v>504</v>
      </c>
      <c r="M58" s="1" t="s">
        <v>2407</v>
      </c>
      <c r="N58" s="1" t="s">
        <v>95</v>
      </c>
      <c r="O58" s="1" t="s">
        <v>95</v>
      </c>
      <c r="P58" s="1" t="s">
        <v>2847</v>
      </c>
      <c r="Q58" s="42">
        <f t="shared" si="0"/>
        <v>43676</v>
      </c>
      <c r="R58" s="41">
        <v>43700</v>
      </c>
      <c r="S58" s="41">
        <v>43685</v>
      </c>
      <c r="T58" s="43">
        <f t="shared" si="1"/>
        <v>24</v>
      </c>
      <c r="U58" s="44">
        <f t="shared" si="2"/>
        <v>9</v>
      </c>
      <c r="V58" s="45" t="s">
        <v>97</v>
      </c>
      <c r="W58" s="1" t="s">
        <v>98</v>
      </c>
      <c r="X58" s="1" t="s">
        <v>708</v>
      </c>
      <c r="Y58" s="1" t="s">
        <v>2848</v>
      </c>
      <c r="Z58" s="1"/>
      <c r="AA58" s="1" t="s">
        <v>80</v>
      </c>
      <c r="AB58" s="1" t="s">
        <v>2671</v>
      </c>
    </row>
    <row r="59" spans="1:28" ht="236.25" x14ac:dyDescent="0.25">
      <c r="A59" s="34" t="str">
        <f t="shared" si="3"/>
        <v>4. I.</v>
      </c>
      <c r="B59" s="34" t="str">
        <f t="shared" si="4"/>
        <v>13.8</v>
      </c>
      <c r="C59" s="1">
        <v>54</v>
      </c>
      <c r="D59" s="41">
        <v>43676</v>
      </c>
      <c r="E59" s="1" t="s">
        <v>2849</v>
      </c>
      <c r="F59" s="1" t="s">
        <v>831</v>
      </c>
      <c r="G59" s="1" t="s">
        <v>2850</v>
      </c>
      <c r="H59" s="1" t="s">
        <v>80</v>
      </c>
      <c r="I59" s="1" t="s">
        <v>75</v>
      </c>
      <c r="J59" s="1" t="s">
        <v>344</v>
      </c>
      <c r="K59" s="1" t="s">
        <v>702</v>
      </c>
      <c r="L59" s="1" t="s">
        <v>309</v>
      </c>
      <c r="M59" s="1" t="s">
        <v>2370</v>
      </c>
      <c r="N59" s="1" t="s">
        <v>95</v>
      </c>
      <c r="O59" s="1" t="s">
        <v>95</v>
      </c>
      <c r="P59" s="1" t="s">
        <v>2851</v>
      </c>
      <c r="Q59" s="42">
        <f t="shared" si="0"/>
        <v>43676</v>
      </c>
      <c r="R59" s="41">
        <v>43690</v>
      </c>
      <c r="S59" s="41">
        <v>43697</v>
      </c>
      <c r="T59" s="43">
        <f t="shared" si="1"/>
        <v>14</v>
      </c>
      <c r="U59" s="44">
        <f t="shared" si="2"/>
        <v>21</v>
      </c>
      <c r="V59" s="45" t="s">
        <v>97</v>
      </c>
      <c r="W59" s="1" t="s">
        <v>98</v>
      </c>
      <c r="X59" s="1" t="s">
        <v>708</v>
      </c>
      <c r="Y59" s="1" t="s">
        <v>2852</v>
      </c>
      <c r="Z59" s="1"/>
      <c r="AA59" s="1" t="s">
        <v>80</v>
      </c>
      <c r="AB59" s="1" t="s">
        <v>2671</v>
      </c>
    </row>
    <row r="87" spans="1:2" x14ac:dyDescent="0.25">
      <c r="A87" s="34" t="str">
        <f t="shared" ref="A87:A134" si="5">+CONCATENATE(LEFT(K87,2)," ",LEFT(L87,2))</f>
        <v xml:space="preserve"> </v>
      </c>
      <c r="B87" s="34" t="str">
        <f t="shared" ref="B87:B134" si="6">IF(R87&lt;&gt;"",CONCATENATE(DAY(R87),".",MONTH(R87)),"")</f>
        <v/>
      </c>
    </row>
    <row r="88" spans="1:2" x14ac:dyDescent="0.25">
      <c r="A88" s="34" t="str">
        <f t="shared" si="5"/>
        <v xml:space="preserve"> </v>
      </c>
      <c r="B88" s="34" t="str">
        <f t="shared" si="6"/>
        <v/>
      </c>
    </row>
    <row r="89" spans="1:2" x14ac:dyDescent="0.25">
      <c r="A89" s="34" t="str">
        <f t="shared" si="5"/>
        <v xml:space="preserve"> </v>
      </c>
      <c r="B89" s="34" t="str">
        <f t="shared" si="6"/>
        <v/>
      </c>
    </row>
    <row r="90" spans="1:2" x14ac:dyDescent="0.25">
      <c r="A90" s="34" t="str">
        <f t="shared" si="5"/>
        <v xml:space="preserve"> </v>
      </c>
      <c r="B90" s="34" t="str">
        <f t="shared" si="6"/>
        <v/>
      </c>
    </row>
    <row r="91" spans="1:2" x14ac:dyDescent="0.25">
      <c r="A91" s="34" t="str">
        <f t="shared" si="5"/>
        <v xml:space="preserve"> </v>
      </c>
      <c r="B91" s="34" t="str">
        <f t="shared" si="6"/>
        <v/>
      </c>
    </row>
    <row r="92" spans="1:2" x14ac:dyDescent="0.25">
      <c r="A92" s="34" t="str">
        <f t="shared" si="5"/>
        <v xml:space="preserve"> </v>
      </c>
      <c r="B92" s="34" t="str">
        <f t="shared" si="6"/>
        <v/>
      </c>
    </row>
    <row r="93" spans="1:2" x14ac:dyDescent="0.25">
      <c r="A93" s="34" t="str">
        <f t="shared" si="5"/>
        <v xml:space="preserve"> </v>
      </c>
      <c r="B93" s="34" t="str">
        <f t="shared" si="6"/>
        <v/>
      </c>
    </row>
    <row r="94" spans="1:2" x14ac:dyDescent="0.25">
      <c r="A94" s="34" t="str">
        <f t="shared" si="5"/>
        <v xml:space="preserve"> </v>
      </c>
      <c r="B94" s="34" t="str">
        <f t="shared" si="6"/>
        <v/>
      </c>
    </row>
    <row r="95" spans="1:2" x14ac:dyDescent="0.25">
      <c r="A95" s="34" t="str">
        <f t="shared" si="5"/>
        <v xml:space="preserve"> </v>
      </c>
      <c r="B95" s="34" t="str">
        <f t="shared" si="6"/>
        <v/>
      </c>
    </row>
    <row r="96" spans="1:2" x14ac:dyDescent="0.25">
      <c r="A96" s="34" t="str">
        <f t="shared" si="5"/>
        <v xml:space="preserve"> </v>
      </c>
      <c r="B96" s="34" t="str">
        <f t="shared" si="6"/>
        <v/>
      </c>
    </row>
    <row r="97" spans="1:2" x14ac:dyDescent="0.25">
      <c r="A97" s="34" t="str">
        <f t="shared" si="5"/>
        <v xml:space="preserve"> </v>
      </c>
      <c r="B97" s="34" t="str">
        <f t="shared" si="6"/>
        <v/>
      </c>
    </row>
    <row r="98" spans="1:2" x14ac:dyDescent="0.25">
      <c r="A98" s="34" t="str">
        <f t="shared" si="5"/>
        <v xml:space="preserve"> </v>
      </c>
      <c r="B98" s="34" t="str">
        <f t="shared" si="6"/>
        <v/>
      </c>
    </row>
    <row r="99" spans="1:2" x14ac:dyDescent="0.25">
      <c r="A99" s="34" t="str">
        <f t="shared" si="5"/>
        <v xml:space="preserve"> </v>
      </c>
      <c r="B99" s="34" t="str">
        <f t="shared" si="6"/>
        <v/>
      </c>
    </row>
    <row r="100" spans="1:2" x14ac:dyDescent="0.25">
      <c r="A100" s="34" t="str">
        <f t="shared" si="5"/>
        <v xml:space="preserve"> </v>
      </c>
      <c r="B100" s="34" t="str">
        <f t="shared" si="6"/>
        <v/>
      </c>
    </row>
    <row r="101" spans="1:2" x14ac:dyDescent="0.25">
      <c r="A101" s="34" t="str">
        <f t="shared" si="5"/>
        <v xml:space="preserve"> </v>
      </c>
      <c r="B101" s="34" t="str">
        <f t="shared" si="6"/>
        <v/>
      </c>
    </row>
    <row r="102" spans="1:2" x14ac:dyDescent="0.25">
      <c r="A102" s="34" t="str">
        <f t="shared" si="5"/>
        <v xml:space="preserve"> </v>
      </c>
      <c r="B102" s="34" t="str">
        <f t="shared" si="6"/>
        <v/>
      </c>
    </row>
    <row r="103" spans="1:2" x14ac:dyDescent="0.25">
      <c r="A103" s="34" t="str">
        <f t="shared" si="5"/>
        <v xml:space="preserve"> </v>
      </c>
      <c r="B103" s="34" t="str">
        <f t="shared" si="6"/>
        <v/>
      </c>
    </row>
    <row r="104" spans="1:2" x14ac:dyDescent="0.25">
      <c r="A104" s="34" t="str">
        <f t="shared" si="5"/>
        <v xml:space="preserve"> </v>
      </c>
      <c r="B104" s="34" t="str">
        <f t="shared" si="6"/>
        <v/>
      </c>
    </row>
    <row r="105" spans="1:2" x14ac:dyDescent="0.25">
      <c r="A105" s="34" t="str">
        <f t="shared" si="5"/>
        <v xml:space="preserve"> </v>
      </c>
      <c r="B105" s="34" t="str">
        <f t="shared" si="6"/>
        <v/>
      </c>
    </row>
    <row r="106" spans="1:2" x14ac:dyDescent="0.25">
      <c r="A106" s="34" t="str">
        <f t="shared" si="5"/>
        <v xml:space="preserve"> </v>
      </c>
      <c r="B106" s="34" t="str">
        <f t="shared" si="6"/>
        <v/>
      </c>
    </row>
    <row r="107" spans="1:2" x14ac:dyDescent="0.25">
      <c r="A107" s="34" t="str">
        <f t="shared" si="5"/>
        <v xml:space="preserve"> </v>
      </c>
      <c r="B107" s="34" t="str">
        <f t="shared" si="6"/>
        <v/>
      </c>
    </row>
    <row r="108" spans="1:2" x14ac:dyDescent="0.25">
      <c r="A108" s="34" t="str">
        <f t="shared" si="5"/>
        <v xml:space="preserve"> </v>
      </c>
      <c r="B108" s="34" t="str">
        <f t="shared" si="6"/>
        <v/>
      </c>
    </row>
    <row r="109" spans="1:2" x14ac:dyDescent="0.25">
      <c r="A109" s="34" t="str">
        <f t="shared" si="5"/>
        <v xml:space="preserve"> </v>
      </c>
      <c r="B109" s="34" t="str">
        <f t="shared" si="6"/>
        <v/>
      </c>
    </row>
    <row r="110" spans="1:2" x14ac:dyDescent="0.25">
      <c r="A110" s="34" t="str">
        <f t="shared" si="5"/>
        <v xml:space="preserve"> </v>
      </c>
      <c r="B110" s="34" t="str">
        <f t="shared" si="6"/>
        <v/>
      </c>
    </row>
    <row r="111" spans="1:2" x14ac:dyDescent="0.25">
      <c r="A111" s="34" t="str">
        <f t="shared" si="5"/>
        <v xml:space="preserve"> </v>
      </c>
      <c r="B111" s="34" t="str">
        <f t="shared" si="6"/>
        <v/>
      </c>
    </row>
    <row r="112" spans="1:2" x14ac:dyDescent="0.25">
      <c r="A112" s="34" t="str">
        <f t="shared" si="5"/>
        <v xml:space="preserve"> </v>
      </c>
      <c r="B112" s="34" t="str">
        <f t="shared" si="6"/>
        <v/>
      </c>
    </row>
    <row r="113" spans="1:2" x14ac:dyDescent="0.25">
      <c r="A113" s="34" t="str">
        <f t="shared" si="5"/>
        <v xml:space="preserve"> </v>
      </c>
      <c r="B113" s="34" t="str">
        <f t="shared" si="6"/>
        <v/>
      </c>
    </row>
    <row r="114" spans="1:2" x14ac:dyDescent="0.25">
      <c r="A114" s="34" t="str">
        <f t="shared" si="5"/>
        <v xml:space="preserve"> </v>
      </c>
      <c r="B114" s="34" t="str">
        <f t="shared" si="6"/>
        <v/>
      </c>
    </row>
    <row r="115" spans="1:2" x14ac:dyDescent="0.25">
      <c r="A115" s="34" t="str">
        <f t="shared" si="5"/>
        <v xml:space="preserve"> </v>
      </c>
      <c r="B115" s="34" t="str">
        <f t="shared" si="6"/>
        <v/>
      </c>
    </row>
    <row r="116" spans="1:2" x14ac:dyDescent="0.25">
      <c r="A116" s="34" t="str">
        <f t="shared" si="5"/>
        <v xml:space="preserve"> </v>
      </c>
      <c r="B116" s="34" t="str">
        <f t="shared" si="6"/>
        <v/>
      </c>
    </row>
    <row r="117" spans="1:2" x14ac:dyDescent="0.25">
      <c r="A117" s="34" t="str">
        <f t="shared" si="5"/>
        <v xml:space="preserve"> </v>
      </c>
      <c r="B117" s="34" t="str">
        <f t="shared" si="6"/>
        <v/>
      </c>
    </row>
    <row r="118" spans="1:2" x14ac:dyDescent="0.25">
      <c r="A118" s="34" t="str">
        <f t="shared" si="5"/>
        <v xml:space="preserve"> </v>
      </c>
      <c r="B118" s="34" t="str">
        <f t="shared" si="6"/>
        <v/>
      </c>
    </row>
    <row r="119" spans="1:2" x14ac:dyDescent="0.25">
      <c r="A119" s="34" t="str">
        <f t="shared" si="5"/>
        <v xml:space="preserve"> </v>
      </c>
      <c r="B119" s="34" t="str">
        <f t="shared" si="6"/>
        <v/>
      </c>
    </row>
    <row r="120" spans="1:2" x14ac:dyDescent="0.25">
      <c r="A120" s="34" t="str">
        <f t="shared" si="5"/>
        <v xml:space="preserve"> </v>
      </c>
      <c r="B120" s="34" t="str">
        <f t="shared" si="6"/>
        <v/>
      </c>
    </row>
    <row r="121" spans="1:2" x14ac:dyDescent="0.25">
      <c r="A121" s="34" t="str">
        <f t="shared" si="5"/>
        <v xml:space="preserve"> </v>
      </c>
      <c r="B121" s="34" t="str">
        <f t="shared" si="6"/>
        <v/>
      </c>
    </row>
    <row r="122" spans="1:2" x14ac:dyDescent="0.25">
      <c r="A122" s="34" t="str">
        <f t="shared" si="5"/>
        <v xml:space="preserve"> </v>
      </c>
      <c r="B122" s="34" t="str">
        <f t="shared" si="6"/>
        <v/>
      </c>
    </row>
    <row r="123" spans="1:2" x14ac:dyDescent="0.25">
      <c r="A123" s="34" t="str">
        <f t="shared" si="5"/>
        <v xml:space="preserve"> </v>
      </c>
      <c r="B123" s="34" t="str">
        <f t="shared" si="6"/>
        <v/>
      </c>
    </row>
    <row r="124" spans="1:2" x14ac:dyDescent="0.25">
      <c r="A124" s="34" t="str">
        <f t="shared" si="5"/>
        <v xml:space="preserve"> </v>
      </c>
      <c r="B124" s="34" t="str">
        <f t="shared" si="6"/>
        <v/>
      </c>
    </row>
    <row r="125" spans="1:2" x14ac:dyDescent="0.25">
      <c r="A125" s="34" t="str">
        <f t="shared" si="5"/>
        <v xml:space="preserve"> </v>
      </c>
      <c r="B125" s="34" t="str">
        <f t="shared" si="6"/>
        <v/>
      </c>
    </row>
    <row r="126" spans="1:2" x14ac:dyDescent="0.25">
      <c r="A126" s="34" t="str">
        <f t="shared" si="5"/>
        <v xml:space="preserve"> </v>
      </c>
      <c r="B126" s="34" t="str">
        <f t="shared" si="6"/>
        <v/>
      </c>
    </row>
    <row r="127" spans="1:2" x14ac:dyDescent="0.25">
      <c r="A127" s="34" t="str">
        <f t="shared" si="5"/>
        <v xml:space="preserve"> </v>
      </c>
      <c r="B127" s="34" t="str">
        <f t="shared" si="6"/>
        <v/>
      </c>
    </row>
    <row r="128" spans="1:2" x14ac:dyDescent="0.25">
      <c r="A128" s="34" t="str">
        <f t="shared" si="5"/>
        <v xml:space="preserve"> </v>
      </c>
      <c r="B128" s="34" t="str">
        <f t="shared" si="6"/>
        <v/>
      </c>
    </row>
    <row r="129" spans="1:2" x14ac:dyDescent="0.25">
      <c r="A129" s="34" t="str">
        <f t="shared" si="5"/>
        <v xml:space="preserve"> </v>
      </c>
      <c r="B129" s="34" t="str">
        <f t="shared" si="6"/>
        <v/>
      </c>
    </row>
    <row r="130" spans="1:2" x14ac:dyDescent="0.25">
      <c r="A130" s="34" t="str">
        <f t="shared" si="5"/>
        <v xml:space="preserve"> </v>
      </c>
      <c r="B130" s="34" t="str">
        <f t="shared" si="6"/>
        <v/>
      </c>
    </row>
    <row r="131" spans="1:2" x14ac:dyDescent="0.25">
      <c r="A131" s="34" t="str">
        <f t="shared" si="5"/>
        <v xml:space="preserve"> </v>
      </c>
      <c r="B131" s="34" t="str">
        <f t="shared" si="6"/>
        <v/>
      </c>
    </row>
    <row r="132" spans="1:2" x14ac:dyDescent="0.25">
      <c r="A132" s="34" t="str">
        <f t="shared" si="5"/>
        <v xml:space="preserve"> </v>
      </c>
      <c r="B132" s="34" t="str">
        <f t="shared" si="6"/>
        <v/>
      </c>
    </row>
    <row r="133" spans="1:2" x14ac:dyDescent="0.25">
      <c r="A133" s="34" t="str">
        <f t="shared" si="5"/>
        <v xml:space="preserve"> </v>
      </c>
      <c r="B133" s="34" t="str">
        <f t="shared" si="6"/>
        <v/>
      </c>
    </row>
    <row r="134" spans="1:2" x14ac:dyDescent="0.25">
      <c r="A134" s="34" t="str">
        <f t="shared" si="5"/>
        <v xml:space="preserve"> </v>
      </c>
      <c r="B134" s="34" t="str">
        <f t="shared" si="6"/>
        <v/>
      </c>
    </row>
    <row r="135" spans="1:2" x14ac:dyDescent="0.25">
      <c r="A135" s="34" t="str">
        <f t="shared" ref="A135:A198" si="7">+CONCATENATE(LEFT(K135,2)," ",LEFT(L135,2))</f>
        <v xml:space="preserve"> </v>
      </c>
      <c r="B135" s="34" t="str">
        <f t="shared" ref="B135:B198" si="8">IF(R135&lt;&gt;"",CONCATENATE(DAY(R135),".",MONTH(R135)),"")</f>
        <v/>
      </c>
    </row>
    <row r="136" spans="1:2" x14ac:dyDescent="0.25">
      <c r="A136" s="34" t="str">
        <f t="shared" si="7"/>
        <v xml:space="preserve"> </v>
      </c>
      <c r="B136" s="34" t="str">
        <f t="shared" si="8"/>
        <v/>
      </c>
    </row>
    <row r="137" spans="1:2" x14ac:dyDescent="0.25">
      <c r="A137" s="34" t="str">
        <f t="shared" si="7"/>
        <v xml:space="preserve"> </v>
      </c>
      <c r="B137" s="34" t="str">
        <f t="shared" si="8"/>
        <v/>
      </c>
    </row>
    <row r="138" spans="1:2" x14ac:dyDescent="0.25">
      <c r="A138" s="34" t="str">
        <f t="shared" si="7"/>
        <v xml:space="preserve"> </v>
      </c>
      <c r="B138" s="34" t="str">
        <f t="shared" si="8"/>
        <v/>
      </c>
    </row>
    <row r="139" spans="1:2" x14ac:dyDescent="0.25">
      <c r="A139" s="34" t="str">
        <f t="shared" si="7"/>
        <v xml:space="preserve"> </v>
      </c>
      <c r="B139" s="34" t="str">
        <f t="shared" si="8"/>
        <v/>
      </c>
    </row>
    <row r="140" spans="1:2" x14ac:dyDescent="0.25">
      <c r="A140" s="34" t="str">
        <f t="shared" si="7"/>
        <v xml:space="preserve"> </v>
      </c>
      <c r="B140" s="34" t="str">
        <f t="shared" si="8"/>
        <v/>
      </c>
    </row>
    <row r="141" spans="1:2" x14ac:dyDescent="0.25">
      <c r="A141" s="34" t="str">
        <f t="shared" si="7"/>
        <v xml:space="preserve"> </v>
      </c>
      <c r="B141" s="34" t="str">
        <f t="shared" si="8"/>
        <v/>
      </c>
    </row>
    <row r="142" spans="1:2" x14ac:dyDescent="0.25">
      <c r="A142" s="34" t="str">
        <f t="shared" si="7"/>
        <v xml:space="preserve"> </v>
      </c>
      <c r="B142" s="34" t="str">
        <f t="shared" si="8"/>
        <v/>
      </c>
    </row>
    <row r="143" spans="1:2" x14ac:dyDescent="0.25">
      <c r="A143" s="34" t="str">
        <f t="shared" si="7"/>
        <v xml:space="preserve"> </v>
      </c>
      <c r="B143" s="34" t="str">
        <f t="shared" si="8"/>
        <v/>
      </c>
    </row>
    <row r="144" spans="1:2" x14ac:dyDescent="0.25">
      <c r="A144" s="34" t="str">
        <f t="shared" si="7"/>
        <v xml:space="preserve"> </v>
      </c>
      <c r="B144" s="34" t="str">
        <f t="shared" si="8"/>
        <v/>
      </c>
    </row>
    <row r="145" spans="1:2" x14ac:dyDescent="0.25">
      <c r="A145" s="34" t="str">
        <f t="shared" si="7"/>
        <v xml:space="preserve"> </v>
      </c>
      <c r="B145" s="34" t="str">
        <f t="shared" si="8"/>
        <v/>
      </c>
    </row>
    <row r="146" spans="1:2" x14ac:dyDescent="0.25">
      <c r="A146" s="34" t="str">
        <f t="shared" si="7"/>
        <v xml:space="preserve"> </v>
      </c>
      <c r="B146" s="34" t="str">
        <f t="shared" si="8"/>
        <v/>
      </c>
    </row>
    <row r="147" spans="1:2" x14ac:dyDescent="0.25">
      <c r="A147" s="34" t="str">
        <f t="shared" si="7"/>
        <v xml:space="preserve"> </v>
      </c>
      <c r="B147" s="34" t="str">
        <f t="shared" si="8"/>
        <v/>
      </c>
    </row>
    <row r="148" spans="1:2" x14ac:dyDescent="0.25">
      <c r="A148" s="34" t="str">
        <f t="shared" si="7"/>
        <v xml:space="preserve"> </v>
      </c>
      <c r="B148" s="34" t="str">
        <f t="shared" si="8"/>
        <v/>
      </c>
    </row>
    <row r="149" spans="1:2" x14ac:dyDescent="0.25">
      <c r="A149" s="34" t="str">
        <f t="shared" si="7"/>
        <v xml:space="preserve"> </v>
      </c>
      <c r="B149" s="34" t="str">
        <f t="shared" si="8"/>
        <v/>
      </c>
    </row>
    <row r="150" spans="1:2" x14ac:dyDescent="0.25">
      <c r="A150" s="34" t="str">
        <f t="shared" si="7"/>
        <v xml:space="preserve"> </v>
      </c>
      <c r="B150" s="34" t="str">
        <f t="shared" si="8"/>
        <v/>
      </c>
    </row>
    <row r="151" spans="1:2" x14ac:dyDescent="0.25">
      <c r="A151" s="34" t="str">
        <f t="shared" si="7"/>
        <v xml:space="preserve"> </v>
      </c>
      <c r="B151" s="34" t="str">
        <f t="shared" si="8"/>
        <v/>
      </c>
    </row>
    <row r="152" spans="1:2" x14ac:dyDescent="0.25">
      <c r="A152" s="34" t="str">
        <f t="shared" si="7"/>
        <v xml:space="preserve"> </v>
      </c>
      <c r="B152" s="34" t="str">
        <f t="shared" si="8"/>
        <v/>
      </c>
    </row>
    <row r="153" spans="1:2" x14ac:dyDescent="0.25">
      <c r="A153" s="34" t="str">
        <f t="shared" si="7"/>
        <v xml:space="preserve"> </v>
      </c>
      <c r="B153" s="34" t="str">
        <f t="shared" si="8"/>
        <v/>
      </c>
    </row>
    <row r="154" spans="1:2" x14ac:dyDescent="0.25">
      <c r="A154" s="34" t="str">
        <f t="shared" si="7"/>
        <v xml:space="preserve"> </v>
      </c>
      <c r="B154" s="34" t="str">
        <f t="shared" si="8"/>
        <v/>
      </c>
    </row>
    <row r="155" spans="1:2" x14ac:dyDescent="0.25">
      <c r="A155" s="34" t="str">
        <f t="shared" si="7"/>
        <v xml:space="preserve"> </v>
      </c>
      <c r="B155" s="34" t="str">
        <f t="shared" si="8"/>
        <v/>
      </c>
    </row>
    <row r="156" spans="1:2" x14ac:dyDescent="0.25">
      <c r="A156" s="34" t="str">
        <f t="shared" si="7"/>
        <v xml:space="preserve"> </v>
      </c>
      <c r="B156" s="34" t="str">
        <f t="shared" si="8"/>
        <v/>
      </c>
    </row>
    <row r="157" spans="1:2" x14ac:dyDescent="0.25">
      <c r="A157" s="34" t="str">
        <f t="shared" si="7"/>
        <v xml:space="preserve"> </v>
      </c>
      <c r="B157" s="34" t="str">
        <f t="shared" si="8"/>
        <v/>
      </c>
    </row>
    <row r="158" spans="1:2" x14ac:dyDescent="0.25">
      <c r="A158" s="34" t="str">
        <f t="shared" si="7"/>
        <v xml:space="preserve"> </v>
      </c>
      <c r="B158" s="34" t="str">
        <f t="shared" si="8"/>
        <v/>
      </c>
    </row>
    <row r="159" spans="1:2" x14ac:dyDescent="0.25">
      <c r="A159" s="34" t="str">
        <f t="shared" si="7"/>
        <v xml:space="preserve"> </v>
      </c>
      <c r="B159" s="34" t="str">
        <f t="shared" si="8"/>
        <v/>
      </c>
    </row>
    <row r="160" spans="1:2" x14ac:dyDescent="0.25">
      <c r="A160" s="34" t="str">
        <f t="shared" si="7"/>
        <v xml:space="preserve"> </v>
      </c>
      <c r="B160" s="34" t="str">
        <f t="shared" si="8"/>
        <v/>
      </c>
    </row>
    <row r="161" spans="1:2" x14ac:dyDescent="0.25">
      <c r="A161" s="34" t="str">
        <f t="shared" si="7"/>
        <v xml:space="preserve"> </v>
      </c>
      <c r="B161" s="34" t="str">
        <f t="shared" si="8"/>
        <v/>
      </c>
    </row>
    <row r="162" spans="1:2" x14ac:dyDescent="0.25">
      <c r="A162" s="34" t="str">
        <f t="shared" si="7"/>
        <v xml:space="preserve"> </v>
      </c>
      <c r="B162" s="34" t="str">
        <f t="shared" si="8"/>
        <v/>
      </c>
    </row>
    <row r="163" spans="1:2" x14ac:dyDescent="0.25">
      <c r="A163" s="34" t="str">
        <f t="shared" si="7"/>
        <v xml:space="preserve"> </v>
      </c>
      <c r="B163" s="34" t="str">
        <f t="shared" si="8"/>
        <v/>
      </c>
    </row>
    <row r="164" spans="1:2" x14ac:dyDescent="0.25">
      <c r="A164" s="34" t="str">
        <f t="shared" si="7"/>
        <v xml:space="preserve"> </v>
      </c>
      <c r="B164" s="34" t="str">
        <f t="shared" si="8"/>
        <v/>
      </c>
    </row>
    <row r="165" spans="1:2" x14ac:dyDescent="0.25">
      <c r="A165" s="34" t="str">
        <f t="shared" si="7"/>
        <v xml:space="preserve"> </v>
      </c>
      <c r="B165" s="34" t="str">
        <f t="shared" si="8"/>
        <v/>
      </c>
    </row>
    <row r="166" spans="1:2" x14ac:dyDescent="0.25">
      <c r="A166" s="34" t="str">
        <f t="shared" si="7"/>
        <v xml:space="preserve"> </v>
      </c>
      <c r="B166" s="34" t="str">
        <f t="shared" si="8"/>
        <v/>
      </c>
    </row>
    <row r="167" spans="1:2" x14ac:dyDescent="0.25">
      <c r="A167" s="34" t="str">
        <f t="shared" si="7"/>
        <v xml:space="preserve"> </v>
      </c>
      <c r="B167" s="34" t="str">
        <f t="shared" si="8"/>
        <v/>
      </c>
    </row>
    <row r="168" spans="1:2" x14ac:dyDescent="0.25">
      <c r="A168" s="34" t="str">
        <f t="shared" si="7"/>
        <v xml:space="preserve"> </v>
      </c>
      <c r="B168" s="34" t="str">
        <f t="shared" si="8"/>
        <v/>
      </c>
    </row>
    <row r="169" spans="1:2" x14ac:dyDescent="0.25">
      <c r="A169" s="34" t="str">
        <f t="shared" si="7"/>
        <v xml:space="preserve"> </v>
      </c>
      <c r="B169" s="34" t="str">
        <f t="shared" si="8"/>
        <v/>
      </c>
    </row>
    <row r="170" spans="1:2" x14ac:dyDescent="0.25">
      <c r="A170" s="34" t="str">
        <f t="shared" si="7"/>
        <v xml:space="preserve"> </v>
      </c>
      <c r="B170" s="34" t="str">
        <f t="shared" si="8"/>
        <v/>
      </c>
    </row>
    <row r="171" spans="1:2" x14ac:dyDescent="0.25">
      <c r="A171" s="34" t="str">
        <f t="shared" si="7"/>
        <v xml:space="preserve"> </v>
      </c>
      <c r="B171" s="34" t="str">
        <f t="shared" si="8"/>
        <v/>
      </c>
    </row>
    <row r="172" spans="1:2" x14ac:dyDescent="0.25">
      <c r="A172" s="34" t="str">
        <f t="shared" si="7"/>
        <v xml:space="preserve"> </v>
      </c>
      <c r="B172" s="34" t="str">
        <f t="shared" si="8"/>
        <v/>
      </c>
    </row>
    <row r="173" spans="1:2" x14ac:dyDescent="0.25">
      <c r="A173" s="34" t="str">
        <f t="shared" si="7"/>
        <v xml:space="preserve"> </v>
      </c>
      <c r="B173" s="34" t="str">
        <f t="shared" si="8"/>
        <v/>
      </c>
    </row>
    <row r="174" spans="1:2" x14ac:dyDescent="0.25">
      <c r="A174" s="34" t="str">
        <f t="shared" si="7"/>
        <v xml:space="preserve"> </v>
      </c>
      <c r="B174" s="34" t="str">
        <f t="shared" si="8"/>
        <v/>
      </c>
    </row>
    <row r="175" spans="1:2" x14ac:dyDescent="0.25">
      <c r="A175" s="34" t="str">
        <f t="shared" si="7"/>
        <v xml:space="preserve"> </v>
      </c>
      <c r="B175" s="34" t="str">
        <f t="shared" si="8"/>
        <v/>
      </c>
    </row>
    <row r="176" spans="1:2" x14ac:dyDescent="0.25">
      <c r="A176" s="34" t="str">
        <f t="shared" si="7"/>
        <v xml:space="preserve"> </v>
      </c>
      <c r="B176" s="34" t="str">
        <f t="shared" si="8"/>
        <v/>
      </c>
    </row>
    <row r="177" spans="1:2" x14ac:dyDescent="0.25">
      <c r="A177" s="34" t="str">
        <f t="shared" si="7"/>
        <v xml:space="preserve"> </v>
      </c>
      <c r="B177" s="34" t="str">
        <f t="shared" si="8"/>
        <v/>
      </c>
    </row>
    <row r="178" spans="1:2" x14ac:dyDescent="0.25">
      <c r="A178" s="34" t="str">
        <f t="shared" si="7"/>
        <v xml:space="preserve"> </v>
      </c>
      <c r="B178" s="34" t="str">
        <f t="shared" si="8"/>
        <v/>
      </c>
    </row>
    <row r="179" spans="1:2" x14ac:dyDescent="0.25">
      <c r="A179" s="34" t="str">
        <f t="shared" si="7"/>
        <v xml:space="preserve"> </v>
      </c>
      <c r="B179" s="34" t="str">
        <f t="shared" si="8"/>
        <v/>
      </c>
    </row>
    <row r="180" spans="1:2" x14ac:dyDescent="0.25">
      <c r="A180" s="34" t="str">
        <f t="shared" si="7"/>
        <v xml:space="preserve"> </v>
      </c>
      <c r="B180" s="34" t="str">
        <f t="shared" si="8"/>
        <v/>
      </c>
    </row>
    <row r="181" spans="1:2" x14ac:dyDescent="0.25">
      <c r="A181" s="34" t="str">
        <f t="shared" si="7"/>
        <v xml:space="preserve"> </v>
      </c>
      <c r="B181" s="34" t="str">
        <f t="shared" si="8"/>
        <v/>
      </c>
    </row>
    <row r="182" spans="1:2" x14ac:dyDescent="0.25">
      <c r="A182" s="34" t="str">
        <f t="shared" si="7"/>
        <v xml:space="preserve"> </v>
      </c>
      <c r="B182" s="34" t="str">
        <f t="shared" si="8"/>
        <v/>
      </c>
    </row>
    <row r="183" spans="1:2" x14ac:dyDescent="0.25">
      <c r="A183" s="34" t="str">
        <f t="shared" si="7"/>
        <v xml:space="preserve"> </v>
      </c>
      <c r="B183" s="34" t="str">
        <f t="shared" si="8"/>
        <v/>
      </c>
    </row>
    <row r="184" spans="1:2" x14ac:dyDescent="0.25">
      <c r="A184" s="34" t="str">
        <f t="shared" si="7"/>
        <v xml:space="preserve"> </v>
      </c>
      <c r="B184" s="34" t="str">
        <f t="shared" si="8"/>
        <v/>
      </c>
    </row>
    <row r="185" spans="1:2" x14ac:dyDescent="0.25">
      <c r="A185" s="34" t="str">
        <f t="shared" si="7"/>
        <v xml:space="preserve"> </v>
      </c>
      <c r="B185" s="34" t="str">
        <f t="shared" si="8"/>
        <v/>
      </c>
    </row>
    <row r="186" spans="1:2" x14ac:dyDescent="0.25">
      <c r="A186" s="34" t="str">
        <f t="shared" si="7"/>
        <v xml:space="preserve"> </v>
      </c>
      <c r="B186" s="34" t="str">
        <f t="shared" si="8"/>
        <v/>
      </c>
    </row>
    <row r="187" spans="1:2" x14ac:dyDescent="0.25">
      <c r="A187" s="34" t="str">
        <f t="shared" si="7"/>
        <v xml:space="preserve"> </v>
      </c>
      <c r="B187" s="34" t="str">
        <f t="shared" si="8"/>
        <v/>
      </c>
    </row>
    <row r="188" spans="1:2" x14ac:dyDescent="0.25">
      <c r="A188" s="34" t="str">
        <f t="shared" si="7"/>
        <v xml:space="preserve"> </v>
      </c>
      <c r="B188" s="34" t="str">
        <f t="shared" si="8"/>
        <v/>
      </c>
    </row>
    <row r="189" spans="1:2" x14ac:dyDescent="0.25">
      <c r="A189" s="34" t="str">
        <f t="shared" si="7"/>
        <v xml:space="preserve"> </v>
      </c>
      <c r="B189" s="34" t="str">
        <f t="shared" si="8"/>
        <v/>
      </c>
    </row>
    <row r="190" spans="1:2" x14ac:dyDescent="0.25">
      <c r="A190" s="34" t="str">
        <f t="shared" si="7"/>
        <v xml:space="preserve"> </v>
      </c>
      <c r="B190" s="34" t="str">
        <f t="shared" si="8"/>
        <v/>
      </c>
    </row>
    <row r="191" spans="1:2" x14ac:dyDescent="0.25">
      <c r="A191" s="34" t="str">
        <f t="shared" si="7"/>
        <v xml:space="preserve"> </v>
      </c>
      <c r="B191" s="34" t="str">
        <f t="shared" si="8"/>
        <v/>
      </c>
    </row>
    <row r="192" spans="1:2" x14ac:dyDescent="0.25">
      <c r="A192" s="34" t="str">
        <f t="shared" si="7"/>
        <v xml:space="preserve"> </v>
      </c>
      <c r="B192" s="34" t="str">
        <f t="shared" si="8"/>
        <v/>
      </c>
    </row>
    <row r="193" spans="1:2" x14ac:dyDescent="0.25">
      <c r="A193" s="34" t="str">
        <f t="shared" si="7"/>
        <v xml:space="preserve"> </v>
      </c>
      <c r="B193" s="34" t="str">
        <f t="shared" si="8"/>
        <v/>
      </c>
    </row>
    <row r="194" spans="1:2" x14ac:dyDescent="0.25">
      <c r="A194" s="34" t="str">
        <f t="shared" si="7"/>
        <v xml:space="preserve"> </v>
      </c>
      <c r="B194" s="34" t="str">
        <f t="shared" si="8"/>
        <v/>
      </c>
    </row>
    <row r="195" spans="1:2" x14ac:dyDescent="0.25">
      <c r="A195" s="34" t="str">
        <f t="shared" si="7"/>
        <v xml:space="preserve"> </v>
      </c>
      <c r="B195" s="34" t="str">
        <f t="shared" si="8"/>
        <v/>
      </c>
    </row>
    <row r="196" spans="1:2" x14ac:dyDescent="0.25">
      <c r="A196" s="34" t="str">
        <f t="shared" si="7"/>
        <v xml:space="preserve"> </v>
      </c>
      <c r="B196" s="34" t="str">
        <f t="shared" si="8"/>
        <v/>
      </c>
    </row>
    <row r="197" spans="1:2" x14ac:dyDescent="0.25">
      <c r="A197" s="34" t="str">
        <f t="shared" si="7"/>
        <v xml:space="preserve"> </v>
      </c>
      <c r="B197" s="34" t="str">
        <f t="shared" si="8"/>
        <v/>
      </c>
    </row>
    <row r="198" spans="1:2" x14ac:dyDescent="0.25">
      <c r="A198" s="34" t="str">
        <f t="shared" si="7"/>
        <v xml:space="preserve"> </v>
      </c>
      <c r="B198" s="34" t="str">
        <f t="shared" si="8"/>
        <v/>
      </c>
    </row>
    <row r="199" spans="1:2" x14ac:dyDescent="0.25">
      <c r="A199" s="34" t="str">
        <f t="shared" ref="A199:A203" si="9">+CONCATENATE(LEFT(K199,2)," ",LEFT(L199,2))</f>
        <v xml:space="preserve"> </v>
      </c>
      <c r="B199" s="34" t="str">
        <f t="shared" ref="B199:B203" si="10">IF(R199&lt;&gt;"",CONCATENATE(DAY(R199),".",MONTH(R199)),"")</f>
        <v/>
      </c>
    </row>
    <row r="200" spans="1:2" x14ac:dyDescent="0.25">
      <c r="A200" s="34" t="str">
        <f t="shared" si="9"/>
        <v xml:space="preserve"> </v>
      </c>
      <c r="B200" s="34" t="str">
        <f t="shared" si="10"/>
        <v/>
      </c>
    </row>
    <row r="201" spans="1:2" x14ac:dyDescent="0.25">
      <c r="A201" s="34" t="str">
        <f t="shared" si="9"/>
        <v xml:space="preserve"> </v>
      </c>
      <c r="B201" s="34" t="str">
        <f t="shared" si="10"/>
        <v/>
      </c>
    </row>
    <row r="202" spans="1:2" x14ac:dyDescent="0.25">
      <c r="A202" s="34" t="str">
        <f t="shared" si="9"/>
        <v xml:space="preserve"> </v>
      </c>
      <c r="B202" s="34" t="str">
        <f t="shared" si="10"/>
        <v/>
      </c>
    </row>
    <row r="203" spans="1:2" x14ac:dyDescent="0.25">
      <c r="A203" s="34" t="str">
        <f t="shared" si="9"/>
        <v xml:space="preserve"> </v>
      </c>
      <c r="B203" s="34" t="str">
        <f t="shared" si="10"/>
        <v/>
      </c>
    </row>
  </sheetData>
  <mergeCells count="5">
    <mergeCell ref="C1:D4"/>
    <mergeCell ref="E1:AA1"/>
    <mergeCell ref="E2:AA2"/>
    <mergeCell ref="E4:AA4"/>
    <mergeCell ref="E3:AA3"/>
  </mergeCells>
  <conditionalFormatting sqref="U6:U59">
    <cfRule type="cellIs" dxfId="17" priority="6" operator="greaterThan">
      <formula>T6</formula>
    </cfRule>
  </conditionalFormatting>
  <conditionalFormatting sqref="U6:U59">
    <cfRule type="cellIs" dxfId="16" priority="5" operator="lessThan">
      <formula>T6</formula>
    </cfRule>
  </conditionalFormatting>
  <conditionalFormatting sqref="U6:U59">
    <cfRule type="cellIs" dxfId="15" priority="4" operator="equal">
      <formula>T6</formula>
    </cfRule>
  </conditionalFormatting>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1" operator="equal" id="{59902198-2296-497E-9631-F6D47AC48AFE}">
            <xm:f>'\\storage_Admin\CentrosLocalesMovilidad\2019\POA\SEPTIEMBRE\19. CIUDAD BOLIVAR\[FRL19.xlsx]LD'!#REF!</xm:f>
            <x14:dxf>
              <font>
                <color rgb="FF9C6500"/>
              </font>
              <fill>
                <patternFill>
                  <bgColor rgb="FFFFEB9C"/>
                </patternFill>
              </fill>
            </x14:dxf>
          </x14:cfRule>
          <x14:cfRule type="cellIs" priority="2" operator="equal" id="{71F129C0-CCCF-4244-ACB1-8FAD965D1087}">
            <xm:f>'\\storage_Admin\CentrosLocalesMovilidad\2019\POA\SEPTIEMBRE\19. CIUDAD BOLIVAR\[FRL19.xlsx]LD'!#REF!</xm:f>
            <x14:dxf>
              <font>
                <color rgb="FF9C0006"/>
              </font>
              <fill>
                <patternFill>
                  <bgColor rgb="FFFFC7CE"/>
                </patternFill>
              </fill>
            </x14:dxf>
          </x14:cfRule>
          <x14:cfRule type="cellIs" priority="3" operator="equal" id="{F22F8AAF-0727-4224-9CB8-1D4C56A7E893}">
            <xm:f>'\\storage_Admin\CentrosLocalesMovilidad\2019\POA\SEPTIEMBRE\19. CIUDAD BOLIVAR\[FRL19.xlsx]LD'!#REF!</xm:f>
            <x14:dxf>
              <font>
                <color rgb="FF006100"/>
              </font>
              <fill>
                <patternFill>
                  <bgColor rgb="FFC6EFCE"/>
                </patternFill>
              </fill>
            </x14:dxf>
          </x14:cfRule>
          <xm:sqref>V6:V59</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'\\storage_Admin\CentrosLocalesMovilidad\2019\POA\SEPTIEMBRE\19. CIUDAD BOLIVAR\[FRL19.xlsx]LD'!#REF!</xm:f>
          </x14:formula1>
          <xm:sqref>M6:M59</xm:sqref>
        </x14:dataValidation>
        <x14:dataValidation type="list" allowBlank="1" showInputMessage="1" showErrorMessage="1">
          <x14:formula1>
            <xm:f>'\\storage_Admin\CentrosLocalesMovilidad\2019\POA\SEPTIEMBRE\19. CIUDAD BOLIVAR\[FRL19.xlsx]LD'!#REF!</xm:f>
          </x14:formula1>
          <xm:sqref>F6:F59</xm:sqref>
        </x14:dataValidation>
        <x14:dataValidation type="list" allowBlank="1" showInputMessage="1" showErrorMessage="1">
          <x14:formula1>
            <xm:f>'\\storage_Admin\CentrosLocalesMovilidad\2019\POA\SEPTIEMBRE\19. CIUDAD BOLIVAR\[FRL19.xlsx]LD'!#REF!</xm:f>
          </x14:formula1>
          <xm:sqref>L6:L59</xm:sqref>
        </x14:dataValidation>
        <x14:dataValidation type="list" allowBlank="1" showInputMessage="1" showErrorMessage="1">
          <x14:formula1>
            <xm:f>'\\storage_Admin\CentrosLocalesMovilidad\2019\POA\SEPTIEMBRE\19. CIUDAD BOLIVAR\[FRL19.xlsx]LD'!#REF!</xm:f>
          </x14:formula1>
          <xm:sqref>Z6:Z59</xm:sqref>
        </x14:dataValidation>
        <x14:dataValidation type="list" allowBlank="1" showInputMessage="1" showErrorMessage="1">
          <x14:formula1>
            <xm:f>'\\storage_Admin\CentrosLocalesMovilidad\2019\POA\SEPTIEMBRE\19. CIUDAD BOLIVAR\[FRL19.xlsx]LD'!#REF!</xm:f>
          </x14:formula1>
          <xm:sqref>N6:O59</xm:sqref>
        </x14:dataValidation>
        <x14:dataValidation type="list" allowBlank="1" showInputMessage="1" showErrorMessage="1">
          <x14:formula1>
            <xm:f>'\\storage_Admin\CentrosLocalesMovilidad\2019\POA\SEPTIEMBRE\19. CIUDAD BOLIVAR\[FRL19.xlsx]LD'!#REF!</xm:f>
          </x14:formula1>
          <xm:sqref>K6:K59</xm:sqref>
        </x14:dataValidation>
        <x14:dataValidation type="list" allowBlank="1" showInputMessage="1" showErrorMessage="1">
          <x14:formula1>
            <xm:f>'\\storage_Admin\CentrosLocalesMovilidad\2019\POA\SEPTIEMBRE\19. CIUDAD BOLIVAR\[FRL19.xlsx]LD'!#REF!</xm:f>
          </x14:formula1>
          <xm:sqref>J6:J59</xm:sqref>
        </x14:dataValidation>
        <x14:dataValidation type="list" allowBlank="1" showInputMessage="1" showErrorMessage="1">
          <x14:formula1>
            <xm:f>'\\storage_Admin\CentrosLocalesMovilidad\2019\POA\SEPTIEMBRE\19. CIUDAD BOLIVAR\[FRL19.xlsx]LD'!#REF!</xm:f>
          </x14:formula1>
          <xm:sqref>V6:V59</xm:sqref>
        </x14:dataValidation>
        <x14:dataValidation type="list" allowBlank="1" showInputMessage="1" showErrorMessage="1">
          <x14:formula1>
            <xm:f>'\\storage_Admin\CentrosLocalesMovilidad\2019\POA\SEPTIEMBRE\19. CIUDAD BOLIVAR\[FRL19.xlsx]LD'!#REF!</xm:f>
          </x14:formula1>
          <xm:sqref>I6:I59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R7" workbookViewId="0">
      <selection activeCell="AD4" sqref="AD4"/>
    </sheetView>
  </sheetViews>
  <sheetFormatPr baseColWidth="10" defaultRowHeight="15" x14ac:dyDescent="0.25"/>
  <cols>
    <col min="1" max="2" width="0" hidden="1" customWidth="1"/>
    <col min="29" max="29" width="23.7109375" bestFit="1" customWidth="1"/>
    <col min="30" max="30" width="22.42578125" customWidth="1"/>
    <col min="31" max="31" width="12.5703125" customWidth="1"/>
    <col min="32" max="32" width="12.5703125" bestFit="1" customWidth="1"/>
  </cols>
  <sheetData>
    <row r="1" spans="1:3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ht="15" customHeight="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1" ht="409.5" x14ac:dyDescent="0.25">
      <c r="A6" s="34" t="str">
        <f>+CONCATENATE(LEFT(K6,2)," ",LEFT(L6,2))</f>
        <v>2. J.</v>
      </c>
      <c r="B6" s="34" t="str">
        <f>IF(R6&lt;&gt;"",CONCATENATE(DAY(R6),".",MONTH(R6)),"")</f>
        <v>3.7</v>
      </c>
      <c r="C6" s="1">
        <v>1</v>
      </c>
      <c r="D6" s="41">
        <v>43649</v>
      </c>
      <c r="E6" s="1" t="s">
        <v>2338</v>
      </c>
      <c r="F6" s="1" t="s">
        <v>1079</v>
      </c>
      <c r="G6" s="1" t="s">
        <v>2339</v>
      </c>
      <c r="H6" s="1" t="s">
        <v>2340</v>
      </c>
      <c r="I6" s="1" t="s">
        <v>611</v>
      </c>
      <c r="J6" s="1" t="s">
        <v>76</v>
      </c>
      <c r="K6" s="1" t="s">
        <v>110</v>
      </c>
      <c r="L6" s="1" t="s">
        <v>2378</v>
      </c>
      <c r="M6" s="47"/>
      <c r="N6" s="1" t="s">
        <v>346</v>
      </c>
      <c r="O6" s="1" t="s">
        <v>346</v>
      </c>
      <c r="P6" s="1" t="s">
        <v>80</v>
      </c>
      <c r="Q6" s="42">
        <f>+IF(D6&lt;&gt;"",D6,"")</f>
        <v>43649</v>
      </c>
      <c r="R6" s="41">
        <v>43649</v>
      </c>
      <c r="S6" s="41">
        <v>43649</v>
      </c>
      <c r="T6" s="43">
        <f t="shared" ref="T6:T15" si="0">IF(Q6&lt;&gt;"",_xlfn.DAYS(R6,Q6),"")</f>
        <v>0</v>
      </c>
      <c r="U6" s="44">
        <f>IF(Q6&lt;&gt;"",_xlfn.DAYS(S6,Q6),"")</f>
        <v>0</v>
      </c>
      <c r="V6" s="45"/>
      <c r="W6" s="1" t="s">
        <v>2853</v>
      </c>
      <c r="X6" s="1" t="s">
        <v>2854</v>
      </c>
      <c r="Y6" s="1" t="s">
        <v>2341</v>
      </c>
      <c r="Z6" s="1" t="s">
        <v>559</v>
      </c>
      <c r="AA6" s="1" t="s">
        <v>80</v>
      </c>
      <c r="AB6" s="1" t="s">
        <v>2855</v>
      </c>
      <c r="AC6" s="58" t="s">
        <v>2490</v>
      </c>
      <c r="AD6" s="58" t="s">
        <v>2489</v>
      </c>
    </row>
    <row r="7" spans="1:31" ht="337.5" x14ac:dyDescent="0.25">
      <c r="A7" s="34" t="str">
        <f t="shared" ref="A7:A70" si="1">+CONCATENATE(LEFT(K7,2)," ",LEFT(L7,2))</f>
        <v>2. J.</v>
      </c>
      <c r="B7" s="34" t="str">
        <f t="shared" ref="B7:B70" si="2">IF(R7&lt;&gt;"",CONCATENATE(DAY(R7),".",MONTH(R7)),"")</f>
        <v>5.7</v>
      </c>
      <c r="C7" s="1">
        <v>2</v>
      </c>
      <c r="D7" s="41">
        <v>43651</v>
      </c>
      <c r="E7" s="1" t="s">
        <v>2342</v>
      </c>
      <c r="F7" s="1"/>
      <c r="G7" s="1" t="s">
        <v>2343</v>
      </c>
      <c r="H7" s="1" t="s">
        <v>2340</v>
      </c>
      <c r="I7" s="1" t="s">
        <v>583</v>
      </c>
      <c r="J7" s="1" t="s">
        <v>76</v>
      </c>
      <c r="K7" s="1" t="s">
        <v>110</v>
      </c>
      <c r="L7" s="1" t="s">
        <v>2378</v>
      </c>
      <c r="M7" s="47"/>
      <c r="N7" s="1" t="s">
        <v>346</v>
      </c>
      <c r="O7" s="1" t="s">
        <v>346</v>
      </c>
      <c r="P7" s="1" t="s">
        <v>80</v>
      </c>
      <c r="Q7" s="42">
        <f t="shared" ref="Q7:Q15" si="3">+IF(D7&lt;&gt;"",D7,"")</f>
        <v>43651</v>
      </c>
      <c r="R7" s="41">
        <v>43651</v>
      </c>
      <c r="S7" s="41">
        <v>43651</v>
      </c>
      <c r="T7" s="43">
        <f t="shared" si="0"/>
        <v>0</v>
      </c>
      <c r="U7" s="44">
        <f t="shared" ref="U7:U15" si="4">IF(Q7&lt;&gt;"",_xlfn.DAYS(S7,Q7),"")</f>
        <v>0</v>
      </c>
      <c r="V7" s="45"/>
      <c r="W7" s="1" t="s">
        <v>2853</v>
      </c>
      <c r="X7" s="1" t="s">
        <v>2854</v>
      </c>
      <c r="Y7" s="1" t="s">
        <v>2344</v>
      </c>
      <c r="Z7" s="1" t="s">
        <v>404</v>
      </c>
      <c r="AA7" s="1" t="s">
        <v>80</v>
      </c>
      <c r="AB7" s="1" t="s">
        <v>2856</v>
      </c>
      <c r="AC7" s="58" t="s">
        <v>2478</v>
      </c>
      <c r="AD7" t="s">
        <v>97</v>
      </c>
      <c r="AE7" t="s">
        <v>2477</v>
      </c>
    </row>
    <row r="8" spans="1:31" ht="409.5" x14ac:dyDescent="0.25">
      <c r="A8" s="34" t="str">
        <f t="shared" si="1"/>
        <v>2. J.</v>
      </c>
      <c r="B8" s="34" t="str">
        <f t="shared" si="2"/>
        <v>15.7</v>
      </c>
      <c r="C8" s="1">
        <v>3</v>
      </c>
      <c r="D8" s="41">
        <v>43661</v>
      </c>
      <c r="E8" s="1" t="s">
        <v>2345</v>
      </c>
      <c r="F8" s="1"/>
      <c r="G8" s="1" t="s">
        <v>2346</v>
      </c>
      <c r="H8" s="1" t="s">
        <v>2340</v>
      </c>
      <c r="I8" s="1" t="s">
        <v>611</v>
      </c>
      <c r="J8" s="1" t="s">
        <v>76</v>
      </c>
      <c r="K8" s="1" t="s">
        <v>110</v>
      </c>
      <c r="L8" s="1" t="s">
        <v>2378</v>
      </c>
      <c r="M8" s="47"/>
      <c r="N8" s="1" t="s">
        <v>346</v>
      </c>
      <c r="O8" s="1" t="s">
        <v>346</v>
      </c>
      <c r="P8" s="1" t="s">
        <v>80</v>
      </c>
      <c r="Q8" s="42">
        <f t="shared" si="3"/>
        <v>43661</v>
      </c>
      <c r="R8" s="41">
        <v>43661</v>
      </c>
      <c r="S8" s="41">
        <v>43661</v>
      </c>
      <c r="T8" s="43">
        <f t="shared" si="0"/>
        <v>0</v>
      </c>
      <c r="U8" s="44">
        <f t="shared" si="4"/>
        <v>0</v>
      </c>
      <c r="V8" s="45"/>
      <c r="W8" s="1" t="s">
        <v>2853</v>
      </c>
      <c r="X8" s="1" t="s">
        <v>2854</v>
      </c>
      <c r="Y8" s="1" t="s">
        <v>2347</v>
      </c>
      <c r="Z8" s="1" t="s">
        <v>416</v>
      </c>
      <c r="AA8" s="1" t="s">
        <v>80</v>
      </c>
      <c r="AB8" s="1" t="s">
        <v>2855</v>
      </c>
      <c r="AC8" s="32" t="s">
        <v>2498</v>
      </c>
      <c r="AD8" s="31">
        <v>1</v>
      </c>
      <c r="AE8" s="31">
        <v>1</v>
      </c>
    </row>
    <row r="9" spans="1:31" ht="258.75" x14ac:dyDescent="0.25">
      <c r="A9" s="34" t="str">
        <f t="shared" si="1"/>
        <v>2. H.</v>
      </c>
      <c r="B9" s="34" t="str">
        <f t="shared" si="2"/>
        <v>30.7</v>
      </c>
      <c r="C9" s="1">
        <v>4</v>
      </c>
      <c r="D9" s="41">
        <v>43661</v>
      </c>
      <c r="E9" s="1" t="s">
        <v>2348</v>
      </c>
      <c r="F9" s="1"/>
      <c r="G9" s="1" t="s">
        <v>2349</v>
      </c>
      <c r="H9" s="1">
        <v>5</v>
      </c>
      <c r="I9" s="1" t="s">
        <v>75</v>
      </c>
      <c r="J9" s="1" t="s">
        <v>76</v>
      </c>
      <c r="K9" s="1" t="s">
        <v>77</v>
      </c>
      <c r="L9" s="1" t="s">
        <v>2497</v>
      </c>
      <c r="M9" s="47" t="s">
        <v>2498</v>
      </c>
      <c r="N9" s="1" t="s">
        <v>95</v>
      </c>
      <c r="O9" s="1" t="s">
        <v>95</v>
      </c>
      <c r="P9" s="1" t="s">
        <v>2350</v>
      </c>
      <c r="Q9" s="42">
        <f t="shared" si="3"/>
        <v>43661</v>
      </c>
      <c r="R9" s="41">
        <v>43676</v>
      </c>
      <c r="S9" s="41">
        <v>43670</v>
      </c>
      <c r="T9" s="43">
        <f t="shared" si="0"/>
        <v>15</v>
      </c>
      <c r="U9" s="44">
        <f t="shared" si="4"/>
        <v>9</v>
      </c>
      <c r="V9" s="45" t="s">
        <v>97</v>
      </c>
      <c r="W9" s="1" t="s">
        <v>2853</v>
      </c>
      <c r="X9" s="1" t="s">
        <v>2854</v>
      </c>
      <c r="Y9" s="1" t="s">
        <v>2351</v>
      </c>
      <c r="Z9" s="1"/>
      <c r="AA9" s="1" t="s">
        <v>80</v>
      </c>
      <c r="AB9" s="1" t="s">
        <v>2855</v>
      </c>
      <c r="AC9" s="32" t="s">
        <v>2477</v>
      </c>
      <c r="AD9" s="31">
        <v>1</v>
      </c>
      <c r="AE9" s="31">
        <v>1</v>
      </c>
    </row>
    <row r="10" spans="1:31" ht="101.25" x14ac:dyDescent="0.25">
      <c r="A10" s="34" t="str">
        <f t="shared" si="1"/>
        <v>1. L.</v>
      </c>
      <c r="B10" s="34" t="str">
        <f t="shared" si="2"/>
        <v>19.7</v>
      </c>
      <c r="C10" s="1">
        <v>5</v>
      </c>
      <c r="D10" s="41">
        <v>43665</v>
      </c>
      <c r="E10" s="1" t="s">
        <v>2352</v>
      </c>
      <c r="F10" s="1" t="s">
        <v>1344</v>
      </c>
      <c r="G10" s="1" t="s">
        <v>2353</v>
      </c>
      <c r="H10" s="1">
        <v>4</v>
      </c>
      <c r="I10" s="1" t="s">
        <v>611</v>
      </c>
      <c r="J10" s="1" t="s">
        <v>104</v>
      </c>
      <c r="K10" s="1" t="s">
        <v>105</v>
      </c>
      <c r="L10" s="1" t="s">
        <v>2537</v>
      </c>
      <c r="M10" s="47"/>
      <c r="N10" s="1" t="s">
        <v>346</v>
      </c>
      <c r="O10" s="1" t="s">
        <v>346</v>
      </c>
      <c r="P10" s="1" t="s">
        <v>80</v>
      </c>
      <c r="Q10" s="42">
        <f t="shared" si="3"/>
        <v>43665</v>
      </c>
      <c r="R10" s="41">
        <v>43665</v>
      </c>
      <c r="S10" s="41">
        <v>43665</v>
      </c>
      <c r="T10" s="43">
        <f t="shared" si="0"/>
        <v>0</v>
      </c>
      <c r="U10" s="44">
        <f t="shared" si="4"/>
        <v>0</v>
      </c>
      <c r="V10" s="45"/>
      <c r="W10" s="1" t="s">
        <v>2853</v>
      </c>
      <c r="X10" s="1" t="s">
        <v>2854</v>
      </c>
      <c r="Y10" s="1" t="s">
        <v>2354</v>
      </c>
      <c r="Z10" s="1"/>
      <c r="AA10" s="1" t="s">
        <v>80</v>
      </c>
      <c r="AB10" s="1" t="s">
        <v>2855</v>
      </c>
    </row>
    <row r="11" spans="1:31" ht="409.5" x14ac:dyDescent="0.25">
      <c r="A11" s="34" t="str">
        <f t="shared" si="1"/>
        <v>2. J.</v>
      </c>
      <c r="B11" s="34" t="str">
        <f t="shared" si="2"/>
        <v>23.7</v>
      </c>
      <c r="C11" s="1">
        <v>6</v>
      </c>
      <c r="D11" s="41">
        <v>43669</v>
      </c>
      <c r="E11" s="1" t="s">
        <v>2355</v>
      </c>
      <c r="F11" s="1" t="s">
        <v>741</v>
      </c>
      <c r="G11" s="1" t="s">
        <v>742</v>
      </c>
      <c r="H11" s="1">
        <v>4</v>
      </c>
      <c r="I11" s="1" t="s">
        <v>611</v>
      </c>
      <c r="J11" s="1" t="s">
        <v>76</v>
      </c>
      <c r="K11" s="1" t="s">
        <v>110</v>
      </c>
      <c r="L11" s="1" t="s">
        <v>2378</v>
      </c>
      <c r="M11" s="47"/>
      <c r="N11" s="1" t="s">
        <v>346</v>
      </c>
      <c r="O11" s="1" t="s">
        <v>346</v>
      </c>
      <c r="P11" s="1" t="s">
        <v>80</v>
      </c>
      <c r="Q11" s="42">
        <f t="shared" si="3"/>
        <v>43669</v>
      </c>
      <c r="R11" s="41">
        <v>43669</v>
      </c>
      <c r="S11" s="41">
        <v>43669</v>
      </c>
      <c r="T11" s="43">
        <f t="shared" si="0"/>
        <v>0</v>
      </c>
      <c r="U11" s="44">
        <f t="shared" si="4"/>
        <v>0</v>
      </c>
      <c r="V11" s="45"/>
      <c r="W11" s="1" t="s">
        <v>2853</v>
      </c>
      <c r="X11" s="1" t="s">
        <v>2854</v>
      </c>
      <c r="Y11" s="1" t="s">
        <v>2356</v>
      </c>
      <c r="Z11" s="1"/>
      <c r="AA11" s="1" t="s">
        <v>2357</v>
      </c>
      <c r="AB11" s="1" t="s">
        <v>2855</v>
      </c>
    </row>
    <row r="12" spans="1:31" ht="409.5" x14ac:dyDescent="0.25">
      <c r="A12" s="34" t="str">
        <f t="shared" si="1"/>
        <v>2. J.</v>
      </c>
      <c r="B12" s="34" t="str">
        <f t="shared" si="2"/>
        <v>24.7</v>
      </c>
      <c r="C12" s="1">
        <v>7</v>
      </c>
      <c r="D12" s="41">
        <v>43670</v>
      </c>
      <c r="E12" s="1" t="s">
        <v>2358</v>
      </c>
      <c r="F12" s="1"/>
      <c r="G12" s="1" t="s">
        <v>2358</v>
      </c>
      <c r="H12" s="1" t="s">
        <v>2340</v>
      </c>
      <c r="I12" s="1" t="s">
        <v>611</v>
      </c>
      <c r="J12" s="1" t="s">
        <v>76</v>
      </c>
      <c r="K12" s="1" t="s">
        <v>110</v>
      </c>
      <c r="L12" s="1" t="s">
        <v>2378</v>
      </c>
      <c r="M12" s="47"/>
      <c r="N12" s="1" t="s">
        <v>346</v>
      </c>
      <c r="O12" s="1" t="s">
        <v>346</v>
      </c>
      <c r="P12" s="1" t="s">
        <v>80</v>
      </c>
      <c r="Q12" s="42">
        <f t="shared" si="3"/>
        <v>43670</v>
      </c>
      <c r="R12" s="41">
        <v>43670</v>
      </c>
      <c r="S12" s="41">
        <v>43670</v>
      </c>
      <c r="T12" s="43">
        <f t="shared" si="0"/>
        <v>0</v>
      </c>
      <c r="U12" s="44">
        <f t="shared" si="4"/>
        <v>0</v>
      </c>
      <c r="V12" s="45"/>
      <c r="W12" s="1" t="s">
        <v>2853</v>
      </c>
      <c r="X12" s="1" t="s">
        <v>2854</v>
      </c>
      <c r="Y12" s="1" t="s">
        <v>2359</v>
      </c>
      <c r="Z12" s="1"/>
      <c r="AA12" s="1" t="s">
        <v>80</v>
      </c>
      <c r="AB12" s="1" t="s">
        <v>2855</v>
      </c>
    </row>
    <row r="13" spans="1:31" ht="281.25" x14ac:dyDescent="0.25">
      <c r="A13" s="34" t="str">
        <f t="shared" si="1"/>
        <v>5. L.</v>
      </c>
      <c r="B13" s="34" t="str">
        <f t="shared" si="2"/>
        <v>24.7</v>
      </c>
      <c r="C13" s="1">
        <v>8</v>
      </c>
      <c r="D13" s="41">
        <v>43670</v>
      </c>
      <c r="E13" s="1" t="s">
        <v>46</v>
      </c>
      <c r="F13" s="1"/>
      <c r="G13" s="1" t="s">
        <v>2360</v>
      </c>
      <c r="H13" s="1">
        <v>3</v>
      </c>
      <c r="I13" s="1" t="s">
        <v>611</v>
      </c>
      <c r="J13" s="1" t="s">
        <v>521</v>
      </c>
      <c r="K13" s="1" t="s">
        <v>691</v>
      </c>
      <c r="L13" s="1" t="s">
        <v>2537</v>
      </c>
      <c r="M13" s="47"/>
      <c r="N13" s="1" t="s">
        <v>346</v>
      </c>
      <c r="O13" s="1" t="s">
        <v>346</v>
      </c>
      <c r="P13" s="1" t="s">
        <v>80</v>
      </c>
      <c r="Q13" s="42">
        <f t="shared" si="3"/>
        <v>43670</v>
      </c>
      <c r="R13" s="41">
        <v>43670</v>
      </c>
      <c r="S13" s="41">
        <v>43670</v>
      </c>
      <c r="T13" s="43">
        <f t="shared" si="0"/>
        <v>0</v>
      </c>
      <c r="U13" s="44">
        <f t="shared" si="4"/>
        <v>0</v>
      </c>
      <c r="V13" s="45"/>
      <c r="W13" s="1" t="s">
        <v>2853</v>
      </c>
      <c r="X13" s="1" t="s">
        <v>2854</v>
      </c>
      <c r="Y13" s="1" t="s">
        <v>2361</v>
      </c>
      <c r="Z13" s="1"/>
      <c r="AA13" s="1" t="s">
        <v>80</v>
      </c>
      <c r="AB13" s="1" t="s">
        <v>2855</v>
      </c>
    </row>
    <row r="14" spans="1:31" ht="409.5" x14ac:dyDescent="0.25">
      <c r="A14" s="34" t="str">
        <f t="shared" si="1"/>
        <v>2. H.</v>
      </c>
      <c r="B14" s="34" t="str">
        <f t="shared" si="2"/>
        <v>24.7</v>
      </c>
      <c r="C14" s="1">
        <v>9</v>
      </c>
      <c r="D14" s="41">
        <v>43670</v>
      </c>
      <c r="E14" s="1" t="s">
        <v>2362</v>
      </c>
      <c r="F14" s="1"/>
      <c r="G14" s="1" t="s">
        <v>2343</v>
      </c>
      <c r="H14" s="1">
        <v>5</v>
      </c>
      <c r="I14" s="1" t="s">
        <v>75</v>
      </c>
      <c r="J14" s="1" t="s">
        <v>76</v>
      </c>
      <c r="K14" s="1" t="s">
        <v>77</v>
      </c>
      <c r="L14" s="1" t="s">
        <v>2497</v>
      </c>
      <c r="M14" s="47"/>
      <c r="N14" s="1" t="s">
        <v>346</v>
      </c>
      <c r="O14" s="1" t="s">
        <v>346</v>
      </c>
      <c r="P14" s="1" t="s">
        <v>80</v>
      </c>
      <c r="Q14" s="42">
        <f t="shared" si="3"/>
        <v>43670</v>
      </c>
      <c r="R14" s="41">
        <v>43670</v>
      </c>
      <c r="S14" s="41">
        <v>43670</v>
      </c>
      <c r="T14" s="43">
        <f t="shared" si="0"/>
        <v>0</v>
      </c>
      <c r="U14" s="44">
        <f t="shared" si="4"/>
        <v>0</v>
      </c>
      <c r="V14" s="45"/>
      <c r="W14" s="1" t="s">
        <v>2853</v>
      </c>
      <c r="X14" s="1" t="s">
        <v>2854</v>
      </c>
      <c r="Y14" s="1" t="s">
        <v>2363</v>
      </c>
      <c r="Z14" s="1"/>
      <c r="AA14" s="1" t="s">
        <v>80</v>
      </c>
      <c r="AB14" s="1" t="s">
        <v>2855</v>
      </c>
    </row>
    <row r="15" spans="1:31" ht="90" x14ac:dyDescent="0.25">
      <c r="A15" s="34" t="str">
        <f t="shared" si="1"/>
        <v>2. J.</v>
      </c>
      <c r="B15" s="34" t="str">
        <f t="shared" si="2"/>
        <v>26.7</v>
      </c>
      <c r="C15" s="1">
        <v>10</v>
      </c>
      <c r="D15" s="41">
        <v>43672</v>
      </c>
      <c r="E15" s="1" t="s">
        <v>2364</v>
      </c>
      <c r="F15" s="1" t="s">
        <v>1344</v>
      </c>
      <c r="G15" s="1" t="s">
        <v>2365</v>
      </c>
      <c r="H15" s="1" t="s">
        <v>2340</v>
      </c>
      <c r="I15" s="1" t="s">
        <v>75</v>
      </c>
      <c r="J15" s="1" t="s">
        <v>76</v>
      </c>
      <c r="K15" s="1" t="s">
        <v>110</v>
      </c>
      <c r="L15" s="1" t="s">
        <v>2378</v>
      </c>
      <c r="M15" s="47"/>
      <c r="N15" s="1" t="s">
        <v>346</v>
      </c>
      <c r="O15" s="1" t="s">
        <v>346</v>
      </c>
      <c r="P15" s="1" t="s">
        <v>80</v>
      </c>
      <c r="Q15" s="42">
        <f t="shared" si="3"/>
        <v>43672</v>
      </c>
      <c r="R15" s="41">
        <v>43672</v>
      </c>
      <c r="S15" s="41">
        <v>43672</v>
      </c>
      <c r="T15" s="43">
        <f t="shared" si="0"/>
        <v>0</v>
      </c>
      <c r="U15" s="44">
        <f t="shared" si="4"/>
        <v>0</v>
      </c>
      <c r="V15" s="45"/>
      <c r="W15" s="1" t="s">
        <v>2853</v>
      </c>
      <c r="X15" s="1" t="s">
        <v>2854</v>
      </c>
      <c r="Y15" s="1" t="s">
        <v>2366</v>
      </c>
      <c r="Z15" s="1"/>
      <c r="AA15" s="1" t="s">
        <v>80</v>
      </c>
      <c r="AB15" s="1" t="s">
        <v>2855</v>
      </c>
    </row>
    <row r="16" spans="1:31" x14ac:dyDescent="0.25">
      <c r="A16" s="34" t="str">
        <f t="shared" si="1"/>
        <v xml:space="preserve"> </v>
      </c>
      <c r="B16" s="34" t="str">
        <f t="shared" si="2"/>
        <v/>
      </c>
      <c r="C16" s="1">
        <v>11</v>
      </c>
      <c r="D16" s="41"/>
      <c r="E16" s="1"/>
      <c r="F16" s="1"/>
      <c r="G16" s="1"/>
      <c r="H16" s="1"/>
      <c r="I16" s="1"/>
      <c r="J16" s="1"/>
      <c r="K16" s="1"/>
      <c r="L16" s="1"/>
      <c r="M16" s="1"/>
      <c r="N16" s="1"/>
      <c r="O16" s="1"/>
      <c r="P16" s="42" t="str">
        <f t="shared" ref="P16:P70" si="5">+IF(D16&lt;&gt;"",D16,"")</f>
        <v/>
      </c>
      <c r="Q16" s="41"/>
      <c r="R16" s="41"/>
      <c r="S16" s="43" t="str">
        <f t="shared" ref="S16:S70" si="6">IF(P16&lt;&gt;"",_xlfn.DAYS(Q16,P16),"")</f>
        <v/>
      </c>
      <c r="T16" s="44" t="str">
        <f t="shared" ref="T16:T70" si="7">IF(P16&lt;&gt;"",_xlfn.DAYS(R16,P16),"")</f>
        <v/>
      </c>
      <c r="U16" s="45"/>
      <c r="V16" s="1"/>
      <c r="W16" s="1"/>
      <c r="X16" s="1"/>
      <c r="Y16" s="1"/>
      <c r="Z16" s="1"/>
      <c r="AA16" s="46"/>
    </row>
    <row r="17" spans="1:27" x14ac:dyDescent="0.25">
      <c r="A17" s="34" t="str">
        <f t="shared" si="1"/>
        <v xml:space="preserve"> </v>
      </c>
      <c r="B17" s="34" t="str">
        <f t="shared" si="2"/>
        <v/>
      </c>
      <c r="C17" s="1">
        <v>12</v>
      </c>
      <c r="D17" s="41"/>
      <c r="E17" s="1"/>
      <c r="F17" s="1"/>
      <c r="G17" s="1"/>
      <c r="H17" s="1"/>
      <c r="I17" s="1"/>
      <c r="J17" s="1"/>
      <c r="K17" s="1"/>
      <c r="L17" s="1"/>
      <c r="M17" s="1"/>
      <c r="N17" s="1"/>
      <c r="O17" s="1"/>
      <c r="P17" s="42" t="str">
        <f t="shared" si="5"/>
        <v/>
      </c>
      <c r="Q17" s="41"/>
      <c r="R17" s="41"/>
      <c r="S17" s="43" t="str">
        <f t="shared" si="6"/>
        <v/>
      </c>
      <c r="T17" s="44" t="str">
        <f t="shared" si="7"/>
        <v/>
      </c>
      <c r="U17" s="45"/>
      <c r="V17" s="1"/>
      <c r="W17" s="1"/>
      <c r="X17" s="1"/>
      <c r="Y17" s="1"/>
      <c r="Z17" s="1"/>
      <c r="AA17" s="46"/>
    </row>
    <row r="18" spans="1:27" x14ac:dyDescent="0.25">
      <c r="A18" s="34" t="str">
        <f t="shared" si="1"/>
        <v xml:space="preserve"> </v>
      </c>
      <c r="B18" s="34" t="str">
        <f t="shared" si="2"/>
        <v/>
      </c>
      <c r="C18" s="1">
        <v>13</v>
      </c>
      <c r="D18" s="41"/>
      <c r="E18" s="1"/>
      <c r="F18" s="1"/>
      <c r="G18" s="1"/>
      <c r="H18" s="1"/>
      <c r="I18" s="1"/>
      <c r="J18" s="1"/>
      <c r="K18" s="1"/>
      <c r="L18" s="1"/>
      <c r="M18" s="1"/>
      <c r="N18" s="1"/>
      <c r="O18" s="1"/>
      <c r="P18" s="42" t="str">
        <f t="shared" si="5"/>
        <v/>
      </c>
      <c r="Q18" s="41"/>
      <c r="R18" s="41"/>
      <c r="S18" s="43" t="str">
        <f t="shared" si="6"/>
        <v/>
      </c>
      <c r="T18" s="44" t="str">
        <f t="shared" si="7"/>
        <v/>
      </c>
      <c r="U18" s="45"/>
      <c r="V18" s="1"/>
      <c r="W18" s="1"/>
      <c r="X18" s="1"/>
      <c r="Y18" s="1"/>
      <c r="Z18" s="1"/>
      <c r="AA18" s="46"/>
    </row>
    <row r="19" spans="1:27" x14ac:dyDescent="0.25">
      <c r="A19" s="34" t="str">
        <f t="shared" si="1"/>
        <v xml:space="preserve"> </v>
      </c>
      <c r="B19" s="34" t="str">
        <f t="shared" si="2"/>
        <v/>
      </c>
      <c r="C19" s="1">
        <v>14</v>
      </c>
      <c r="D19" s="41"/>
      <c r="E19" s="1"/>
      <c r="F19" s="1"/>
      <c r="G19" s="1"/>
      <c r="H19" s="1"/>
      <c r="I19" s="1"/>
      <c r="J19" s="1"/>
      <c r="K19" s="1"/>
      <c r="L19" s="1"/>
      <c r="M19" s="1"/>
      <c r="N19" s="1"/>
      <c r="O19" s="1"/>
      <c r="P19" s="42" t="str">
        <f t="shared" si="5"/>
        <v/>
      </c>
      <c r="Q19" s="41"/>
      <c r="R19" s="41"/>
      <c r="S19" s="43" t="str">
        <f t="shared" si="6"/>
        <v/>
      </c>
      <c r="T19" s="44" t="str">
        <f t="shared" si="7"/>
        <v/>
      </c>
      <c r="U19" s="45"/>
      <c r="V19" s="1"/>
      <c r="W19" s="1"/>
      <c r="X19" s="1"/>
      <c r="Y19" s="1"/>
      <c r="Z19" s="1"/>
      <c r="AA19" s="46"/>
    </row>
    <row r="20" spans="1:27" x14ac:dyDescent="0.25">
      <c r="A20" s="34" t="str">
        <f t="shared" si="1"/>
        <v xml:space="preserve"> </v>
      </c>
      <c r="B20" s="34" t="str">
        <f t="shared" si="2"/>
        <v/>
      </c>
      <c r="C20" s="1">
        <v>15</v>
      </c>
      <c r="D20" s="41"/>
      <c r="E20" s="1"/>
      <c r="F20" s="1"/>
      <c r="G20" s="1"/>
      <c r="H20" s="1"/>
      <c r="I20" s="1"/>
      <c r="J20" s="1"/>
      <c r="K20" s="1"/>
      <c r="L20" s="1"/>
      <c r="M20" s="1"/>
      <c r="N20" s="1"/>
      <c r="O20" s="1"/>
      <c r="P20" s="42" t="str">
        <f t="shared" si="5"/>
        <v/>
      </c>
      <c r="Q20" s="41"/>
      <c r="R20" s="41"/>
      <c r="S20" s="43" t="str">
        <f t="shared" si="6"/>
        <v/>
      </c>
      <c r="T20" s="44" t="str">
        <f t="shared" si="7"/>
        <v/>
      </c>
      <c r="U20" s="45"/>
      <c r="V20" s="1"/>
      <c r="W20" s="1"/>
      <c r="X20" s="1"/>
      <c r="Y20" s="1"/>
      <c r="Z20" s="1"/>
      <c r="AA20" s="46"/>
    </row>
    <row r="21" spans="1:27" x14ac:dyDescent="0.25">
      <c r="A21" s="34" t="str">
        <f t="shared" si="1"/>
        <v xml:space="preserve"> </v>
      </c>
      <c r="B21" s="34" t="str">
        <f t="shared" si="2"/>
        <v/>
      </c>
      <c r="C21" s="1">
        <v>16</v>
      </c>
      <c r="D21" s="41"/>
      <c r="E21" s="1"/>
      <c r="F21" s="1"/>
      <c r="G21" s="1"/>
      <c r="H21" s="1"/>
      <c r="I21" s="1"/>
      <c r="J21" s="1"/>
      <c r="K21" s="1"/>
      <c r="L21" s="1"/>
      <c r="M21" s="1"/>
      <c r="N21" s="1"/>
      <c r="O21" s="1"/>
      <c r="P21" s="42" t="str">
        <f t="shared" si="5"/>
        <v/>
      </c>
      <c r="Q21" s="41"/>
      <c r="R21" s="41"/>
      <c r="S21" s="43" t="str">
        <f t="shared" si="6"/>
        <v/>
      </c>
      <c r="T21" s="44" t="str">
        <f t="shared" si="7"/>
        <v/>
      </c>
      <c r="U21" s="45"/>
      <c r="V21" s="1"/>
      <c r="W21" s="1"/>
      <c r="X21" s="1"/>
      <c r="Y21" s="1"/>
      <c r="Z21" s="1"/>
      <c r="AA21" s="46"/>
    </row>
    <row r="22" spans="1:27" x14ac:dyDescent="0.25">
      <c r="A22" s="34" t="str">
        <f t="shared" si="1"/>
        <v xml:space="preserve"> </v>
      </c>
      <c r="B22" s="34" t="str">
        <f t="shared" si="2"/>
        <v/>
      </c>
      <c r="C22" s="1">
        <v>17</v>
      </c>
      <c r="D22" s="41"/>
      <c r="E22" s="1"/>
      <c r="F22" s="1"/>
      <c r="G22" s="1"/>
      <c r="H22" s="1"/>
      <c r="I22" s="1"/>
      <c r="J22" s="1"/>
      <c r="K22" s="1"/>
      <c r="L22" s="1"/>
      <c r="M22" s="1"/>
      <c r="N22" s="1"/>
      <c r="O22" s="1"/>
      <c r="P22" s="42" t="str">
        <f t="shared" si="5"/>
        <v/>
      </c>
      <c r="Q22" s="41"/>
      <c r="R22" s="41"/>
      <c r="S22" s="43" t="str">
        <f t="shared" si="6"/>
        <v/>
      </c>
      <c r="T22" s="44" t="str">
        <f t="shared" si="7"/>
        <v/>
      </c>
      <c r="U22" s="45"/>
      <c r="V22" s="1"/>
      <c r="W22" s="1"/>
      <c r="X22" s="1"/>
      <c r="Y22" s="1"/>
      <c r="Z22" s="1"/>
      <c r="AA22" s="46"/>
    </row>
    <row r="23" spans="1:27" x14ac:dyDescent="0.25">
      <c r="A23" s="34" t="str">
        <f t="shared" si="1"/>
        <v xml:space="preserve"> </v>
      </c>
      <c r="B23" s="34" t="str">
        <f t="shared" si="2"/>
        <v/>
      </c>
      <c r="C23" s="1">
        <v>18</v>
      </c>
      <c r="D23" s="41"/>
      <c r="E23" s="1"/>
      <c r="F23" s="1"/>
      <c r="G23" s="1"/>
      <c r="H23" s="1"/>
      <c r="I23" s="1"/>
      <c r="J23" s="1"/>
      <c r="K23" s="1"/>
      <c r="L23" s="1"/>
      <c r="M23" s="1"/>
      <c r="N23" s="1"/>
      <c r="O23" s="1"/>
      <c r="P23" s="42" t="str">
        <f t="shared" si="5"/>
        <v/>
      </c>
      <c r="Q23" s="41"/>
      <c r="R23" s="41"/>
      <c r="S23" s="43" t="str">
        <f t="shared" si="6"/>
        <v/>
      </c>
      <c r="T23" s="44" t="str">
        <f t="shared" si="7"/>
        <v/>
      </c>
      <c r="U23" s="45"/>
      <c r="V23" s="1"/>
      <c r="W23" s="1"/>
      <c r="X23" s="1"/>
      <c r="Y23" s="1"/>
      <c r="Z23" s="1"/>
      <c r="AA23" s="46"/>
    </row>
    <row r="24" spans="1:27" x14ac:dyDescent="0.25">
      <c r="A24" s="34" t="str">
        <f t="shared" si="1"/>
        <v xml:space="preserve"> </v>
      </c>
      <c r="B24" s="34" t="str">
        <f t="shared" si="2"/>
        <v/>
      </c>
      <c r="C24" s="1">
        <v>19</v>
      </c>
      <c r="D24" s="41"/>
      <c r="E24" s="1"/>
      <c r="F24" s="1"/>
      <c r="G24" s="1"/>
      <c r="H24" s="1"/>
      <c r="I24" s="1"/>
      <c r="J24" s="1"/>
      <c r="K24" s="1"/>
      <c r="L24" s="1"/>
      <c r="M24" s="1"/>
      <c r="N24" s="1"/>
      <c r="O24" s="1"/>
      <c r="P24" s="42" t="str">
        <f t="shared" si="5"/>
        <v/>
      </c>
      <c r="Q24" s="41"/>
      <c r="R24" s="41"/>
      <c r="S24" s="43" t="str">
        <f t="shared" si="6"/>
        <v/>
      </c>
      <c r="T24" s="44" t="str">
        <f t="shared" si="7"/>
        <v/>
      </c>
      <c r="U24" s="45"/>
      <c r="V24" s="1"/>
      <c r="W24" s="1"/>
      <c r="X24" s="1"/>
      <c r="Y24" s="1"/>
      <c r="Z24" s="1"/>
      <c r="AA24" s="46"/>
    </row>
    <row r="25" spans="1:27" x14ac:dyDescent="0.25">
      <c r="A25" s="34" t="str">
        <f t="shared" si="1"/>
        <v xml:space="preserve"> </v>
      </c>
      <c r="B25" s="34" t="str">
        <f t="shared" si="2"/>
        <v/>
      </c>
      <c r="C25" s="1">
        <v>20</v>
      </c>
      <c r="D25" s="41"/>
      <c r="E25" s="1"/>
      <c r="F25" s="1"/>
      <c r="G25" s="1"/>
      <c r="H25" s="1"/>
      <c r="I25" s="1"/>
      <c r="J25" s="1"/>
      <c r="K25" s="1"/>
      <c r="L25" s="1"/>
      <c r="M25" s="1"/>
      <c r="N25" s="1"/>
      <c r="O25" s="1"/>
      <c r="P25" s="42" t="str">
        <f t="shared" si="5"/>
        <v/>
      </c>
      <c r="Q25" s="41"/>
      <c r="R25" s="41"/>
      <c r="S25" s="43" t="str">
        <f t="shared" si="6"/>
        <v/>
      </c>
      <c r="T25" s="44" t="str">
        <f t="shared" si="7"/>
        <v/>
      </c>
      <c r="U25" s="45"/>
      <c r="V25" s="1"/>
      <c r="W25" s="1"/>
      <c r="X25" s="1"/>
      <c r="Y25" s="1"/>
      <c r="Z25" s="1"/>
      <c r="AA25" s="46"/>
    </row>
    <row r="26" spans="1:27" x14ac:dyDescent="0.25">
      <c r="A26" s="34" t="str">
        <f t="shared" si="1"/>
        <v xml:space="preserve"> </v>
      </c>
      <c r="B26" s="34" t="str">
        <f t="shared" si="2"/>
        <v/>
      </c>
      <c r="C26" s="1">
        <v>21</v>
      </c>
      <c r="D26" s="41"/>
      <c r="E26" s="1"/>
      <c r="F26" s="1"/>
      <c r="G26" s="1"/>
      <c r="H26" s="1"/>
      <c r="I26" s="1"/>
      <c r="J26" s="1"/>
      <c r="K26" s="1"/>
      <c r="L26" s="1"/>
      <c r="M26" s="1"/>
      <c r="N26" s="1"/>
      <c r="O26" s="1"/>
      <c r="P26" s="42" t="str">
        <f t="shared" si="5"/>
        <v/>
      </c>
      <c r="Q26" s="41"/>
      <c r="R26" s="41"/>
      <c r="S26" s="43" t="str">
        <f t="shared" si="6"/>
        <v/>
      </c>
      <c r="T26" s="44" t="str">
        <f t="shared" si="7"/>
        <v/>
      </c>
      <c r="U26" s="45"/>
      <c r="V26" s="1"/>
      <c r="W26" s="1"/>
      <c r="X26" s="1"/>
      <c r="Y26" s="1"/>
      <c r="Z26" s="1"/>
      <c r="AA26" s="46"/>
    </row>
    <row r="27" spans="1:27" x14ac:dyDescent="0.25">
      <c r="A27" s="34" t="str">
        <f t="shared" si="1"/>
        <v xml:space="preserve"> </v>
      </c>
      <c r="B27" s="34" t="str">
        <f t="shared" si="2"/>
        <v/>
      </c>
      <c r="C27" s="1">
        <v>22</v>
      </c>
      <c r="D27" s="41"/>
      <c r="E27" s="1"/>
      <c r="F27" s="1"/>
      <c r="G27" s="1"/>
      <c r="H27" s="1"/>
      <c r="I27" s="1"/>
      <c r="J27" s="1"/>
      <c r="K27" s="1"/>
      <c r="L27" s="1"/>
      <c r="M27" s="1"/>
      <c r="N27" s="1"/>
      <c r="O27" s="1"/>
      <c r="P27" s="42" t="str">
        <f t="shared" si="5"/>
        <v/>
      </c>
      <c r="Q27" s="41"/>
      <c r="R27" s="41"/>
      <c r="S27" s="43" t="str">
        <f t="shared" si="6"/>
        <v/>
      </c>
      <c r="T27" s="44" t="str">
        <f t="shared" si="7"/>
        <v/>
      </c>
      <c r="U27" s="45"/>
      <c r="V27" s="1"/>
      <c r="W27" s="1"/>
      <c r="X27" s="1"/>
      <c r="Y27" s="1"/>
      <c r="Z27" s="1"/>
      <c r="AA27" s="46"/>
    </row>
    <row r="28" spans="1:27" x14ac:dyDescent="0.25">
      <c r="A28" s="34" t="str">
        <f t="shared" si="1"/>
        <v xml:space="preserve"> </v>
      </c>
      <c r="B28" s="34" t="str">
        <f t="shared" si="2"/>
        <v/>
      </c>
      <c r="C28" s="1">
        <v>23</v>
      </c>
      <c r="D28" s="41"/>
      <c r="E28" s="1"/>
      <c r="F28" s="1"/>
      <c r="G28" s="1"/>
      <c r="H28" s="1"/>
      <c r="I28" s="1"/>
      <c r="J28" s="1"/>
      <c r="K28" s="1"/>
      <c r="L28" s="1"/>
      <c r="M28" s="1"/>
      <c r="N28" s="1"/>
      <c r="O28" s="1"/>
      <c r="P28" s="42" t="str">
        <f t="shared" si="5"/>
        <v/>
      </c>
      <c r="Q28" s="41"/>
      <c r="R28" s="41"/>
      <c r="S28" s="43" t="str">
        <f t="shared" si="6"/>
        <v/>
      </c>
      <c r="T28" s="44" t="str">
        <f t="shared" si="7"/>
        <v/>
      </c>
      <c r="U28" s="45"/>
      <c r="V28" s="1"/>
      <c r="W28" s="1"/>
      <c r="X28" s="1"/>
      <c r="Y28" s="1"/>
      <c r="Z28" s="1"/>
      <c r="AA28" s="46"/>
    </row>
    <row r="29" spans="1:27" x14ac:dyDescent="0.25">
      <c r="A29" s="34" t="str">
        <f t="shared" si="1"/>
        <v xml:space="preserve"> </v>
      </c>
      <c r="B29" s="34" t="str">
        <f t="shared" si="2"/>
        <v/>
      </c>
      <c r="C29" s="1">
        <v>24</v>
      </c>
      <c r="D29" s="41"/>
      <c r="E29" s="1"/>
      <c r="F29" s="1"/>
      <c r="G29" s="1"/>
      <c r="H29" s="1"/>
      <c r="I29" s="1"/>
      <c r="J29" s="1"/>
      <c r="K29" s="1"/>
      <c r="L29" s="1"/>
      <c r="M29" s="1"/>
      <c r="N29" s="1"/>
      <c r="O29" s="1"/>
      <c r="P29" s="42" t="str">
        <f t="shared" si="5"/>
        <v/>
      </c>
      <c r="Q29" s="41"/>
      <c r="R29" s="41"/>
      <c r="S29" s="43" t="str">
        <f t="shared" si="6"/>
        <v/>
      </c>
      <c r="T29" s="44" t="str">
        <f t="shared" si="7"/>
        <v/>
      </c>
      <c r="U29" s="45"/>
      <c r="V29" s="1"/>
      <c r="W29" s="1"/>
      <c r="X29" s="1"/>
      <c r="Y29" s="1"/>
      <c r="Z29" s="1"/>
      <c r="AA29" s="46"/>
    </row>
    <row r="30" spans="1:27" x14ac:dyDescent="0.25">
      <c r="A30" s="34" t="str">
        <f t="shared" si="1"/>
        <v xml:space="preserve"> </v>
      </c>
      <c r="B30" s="34" t="str">
        <f t="shared" si="2"/>
        <v/>
      </c>
      <c r="C30" s="1">
        <v>25</v>
      </c>
      <c r="D30" s="41"/>
      <c r="E30" s="1"/>
      <c r="F30" s="1"/>
      <c r="G30" s="1"/>
      <c r="H30" s="1"/>
      <c r="I30" s="1"/>
      <c r="J30" s="1"/>
      <c r="K30" s="1"/>
      <c r="L30" s="1"/>
      <c r="M30" s="1"/>
      <c r="N30" s="1"/>
      <c r="O30" s="1"/>
      <c r="P30" s="42" t="str">
        <f t="shared" si="5"/>
        <v/>
      </c>
      <c r="Q30" s="41"/>
      <c r="R30" s="41"/>
      <c r="S30" s="43" t="str">
        <f t="shared" si="6"/>
        <v/>
      </c>
      <c r="T30" s="44" t="str">
        <f t="shared" si="7"/>
        <v/>
      </c>
      <c r="U30" s="45"/>
      <c r="V30" s="1"/>
      <c r="W30" s="1"/>
      <c r="X30" s="1"/>
      <c r="Y30" s="1"/>
      <c r="Z30" s="1"/>
      <c r="AA30" s="46"/>
    </row>
    <row r="31" spans="1:27" x14ac:dyDescent="0.25">
      <c r="A31" s="34" t="str">
        <f t="shared" si="1"/>
        <v xml:space="preserve"> </v>
      </c>
      <c r="B31" s="34" t="str">
        <f t="shared" si="2"/>
        <v/>
      </c>
      <c r="C31" s="1">
        <v>26</v>
      </c>
      <c r="D31" s="41"/>
      <c r="E31" s="1"/>
      <c r="F31" s="1"/>
      <c r="G31" s="1"/>
      <c r="H31" s="1"/>
      <c r="I31" s="1"/>
      <c r="J31" s="1"/>
      <c r="K31" s="1"/>
      <c r="L31" s="1"/>
      <c r="M31" s="1"/>
      <c r="N31" s="1"/>
      <c r="O31" s="1"/>
      <c r="P31" s="42" t="str">
        <f t="shared" si="5"/>
        <v/>
      </c>
      <c r="Q31" s="41"/>
      <c r="R31" s="41"/>
      <c r="S31" s="43" t="str">
        <f t="shared" si="6"/>
        <v/>
      </c>
      <c r="T31" s="44" t="str">
        <f t="shared" si="7"/>
        <v/>
      </c>
      <c r="U31" s="45"/>
      <c r="V31" s="1"/>
      <c r="W31" s="1"/>
      <c r="X31" s="1"/>
      <c r="Y31" s="1"/>
      <c r="Z31" s="1"/>
      <c r="AA31" s="46"/>
    </row>
    <row r="32" spans="1:27" x14ac:dyDescent="0.25">
      <c r="A32" s="34" t="str">
        <f t="shared" si="1"/>
        <v xml:space="preserve"> </v>
      </c>
      <c r="B32" s="34" t="str">
        <f t="shared" si="2"/>
        <v/>
      </c>
      <c r="C32" s="1">
        <v>27</v>
      </c>
      <c r="D32" s="41"/>
      <c r="E32" s="1"/>
      <c r="F32" s="1"/>
      <c r="G32" s="1"/>
      <c r="H32" s="1"/>
      <c r="I32" s="1"/>
      <c r="J32" s="1"/>
      <c r="K32" s="1"/>
      <c r="L32" s="1"/>
      <c r="M32" s="1"/>
      <c r="N32" s="1"/>
      <c r="O32" s="1"/>
      <c r="P32" s="42" t="str">
        <f t="shared" si="5"/>
        <v/>
      </c>
      <c r="Q32" s="41"/>
      <c r="R32" s="41"/>
      <c r="S32" s="43" t="str">
        <f t="shared" si="6"/>
        <v/>
      </c>
      <c r="T32" s="44" t="str">
        <f t="shared" si="7"/>
        <v/>
      </c>
      <c r="U32" s="45"/>
      <c r="V32" s="1"/>
      <c r="W32" s="1"/>
      <c r="X32" s="1"/>
      <c r="Y32" s="1"/>
      <c r="Z32" s="1"/>
      <c r="AA32" s="46"/>
    </row>
    <row r="33" spans="1:27" x14ac:dyDescent="0.25">
      <c r="A33" s="34" t="str">
        <f t="shared" si="1"/>
        <v xml:space="preserve"> </v>
      </c>
      <c r="B33" s="34" t="str">
        <f t="shared" si="2"/>
        <v/>
      </c>
      <c r="C33" s="1">
        <v>28</v>
      </c>
      <c r="D33" s="41"/>
      <c r="E33" s="1"/>
      <c r="F33" s="1"/>
      <c r="G33" s="1"/>
      <c r="H33" s="1"/>
      <c r="I33" s="1"/>
      <c r="J33" s="1"/>
      <c r="K33" s="1"/>
      <c r="L33" s="1"/>
      <c r="M33" s="1"/>
      <c r="N33" s="1"/>
      <c r="O33" s="1"/>
      <c r="P33" s="42" t="str">
        <f t="shared" si="5"/>
        <v/>
      </c>
      <c r="Q33" s="41"/>
      <c r="R33" s="41"/>
      <c r="S33" s="43" t="str">
        <f t="shared" si="6"/>
        <v/>
      </c>
      <c r="T33" s="44" t="str">
        <f t="shared" si="7"/>
        <v/>
      </c>
      <c r="U33" s="45"/>
      <c r="V33" s="1"/>
      <c r="W33" s="1"/>
      <c r="X33" s="1"/>
      <c r="Y33" s="1"/>
      <c r="Z33" s="1"/>
      <c r="AA33" s="46"/>
    </row>
    <row r="34" spans="1:27" x14ac:dyDescent="0.25">
      <c r="A34" s="34" t="str">
        <f t="shared" si="1"/>
        <v xml:space="preserve"> </v>
      </c>
      <c r="B34" s="34" t="str">
        <f t="shared" si="2"/>
        <v/>
      </c>
      <c r="C34" s="1">
        <v>29</v>
      </c>
      <c r="D34" s="41"/>
      <c r="E34" s="1"/>
      <c r="F34" s="1"/>
      <c r="G34" s="1"/>
      <c r="H34" s="1"/>
      <c r="I34" s="1"/>
      <c r="J34" s="1"/>
      <c r="K34" s="1"/>
      <c r="L34" s="1"/>
      <c r="M34" s="1"/>
      <c r="N34" s="1"/>
      <c r="O34" s="1"/>
      <c r="P34" s="42" t="str">
        <f t="shared" si="5"/>
        <v/>
      </c>
      <c r="Q34" s="41"/>
      <c r="R34" s="41"/>
      <c r="S34" s="43" t="str">
        <f t="shared" si="6"/>
        <v/>
      </c>
      <c r="T34" s="44" t="str">
        <f t="shared" si="7"/>
        <v/>
      </c>
      <c r="U34" s="45"/>
      <c r="V34" s="1"/>
      <c r="W34" s="1"/>
      <c r="X34" s="1"/>
      <c r="Y34" s="1"/>
      <c r="Z34" s="1"/>
      <c r="AA34" s="46"/>
    </row>
    <row r="35" spans="1:27" x14ac:dyDescent="0.25">
      <c r="A35" s="34" t="str">
        <f t="shared" si="1"/>
        <v xml:space="preserve"> </v>
      </c>
      <c r="B35" s="34" t="str">
        <f t="shared" si="2"/>
        <v/>
      </c>
      <c r="C35" s="1">
        <v>30</v>
      </c>
      <c r="D35" s="41"/>
      <c r="E35" s="1"/>
      <c r="F35" s="1"/>
      <c r="G35" s="1"/>
      <c r="H35" s="1"/>
      <c r="I35" s="1"/>
      <c r="J35" s="1"/>
      <c r="K35" s="1"/>
      <c r="L35" s="1"/>
      <c r="M35" s="1"/>
      <c r="N35" s="1"/>
      <c r="O35" s="1"/>
      <c r="P35" s="42" t="str">
        <f t="shared" si="5"/>
        <v/>
      </c>
      <c r="Q35" s="41"/>
      <c r="R35" s="41"/>
      <c r="S35" s="43" t="str">
        <f t="shared" si="6"/>
        <v/>
      </c>
      <c r="T35" s="44" t="str">
        <f t="shared" si="7"/>
        <v/>
      </c>
      <c r="U35" s="45"/>
      <c r="V35" s="1"/>
      <c r="W35" s="1"/>
      <c r="X35" s="1"/>
      <c r="Y35" s="1"/>
      <c r="Z35" s="1"/>
      <c r="AA35" s="46"/>
    </row>
    <row r="36" spans="1:27" x14ac:dyDescent="0.25">
      <c r="A36" s="34" t="str">
        <f t="shared" si="1"/>
        <v xml:space="preserve"> </v>
      </c>
      <c r="B36" s="34" t="str">
        <f t="shared" si="2"/>
        <v/>
      </c>
      <c r="C36" s="1">
        <v>31</v>
      </c>
      <c r="D36" s="41"/>
      <c r="E36" s="1"/>
      <c r="F36" s="1"/>
      <c r="G36" s="1"/>
      <c r="H36" s="1"/>
      <c r="I36" s="1"/>
      <c r="J36" s="1"/>
      <c r="K36" s="1"/>
      <c r="L36" s="1"/>
      <c r="M36" s="1"/>
      <c r="N36" s="1"/>
      <c r="O36" s="1"/>
      <c r="P36" s="42" t="str">
        <f t="shared" si="5"/>
        <v/>
      </c>
      <c r="Q36" s="41"/>
      <c r="R36" s="41"/>
      <c r="S36" s="43" t="str">
        <f t="shared" si="6"/>
        <v/>
      </c>
      <c r="T36" s="44" t="str">
        <f t="shared" si="7"/>
        <v/>
      </c>
      <c r="U36" s="45"/>
      <c r="V36" s="1"/>
      <c r="W36" s="1"/>
      <c r="X36" s="1"/>
      <c r="Y36" s="1"/>
      <c r="Z36" s="1"/>
      <c r="AA36" s="46"/>
    </row>
    <row r="37" spans="1:27" x14ac:dyDescent="0.25">
      <c r="A37" s="34" t="str">
        <f t="shared" si="1"/>
        <v xml:space="preserve"> </v>
      </c>
      <c r="B37" s="34" t="str">
        <f t="shared" si="2"/>
        <v/>
      </c>
      <c r="C37" s="1">
        <v>32</v>
      </c>
      <c r="D37" s="41"/>
      <c r="E37" s="1"/>
      <c r="F37" s="1"/>
      <c r="G37" s="1"/>
      <c r="H37" s="1"/>
      <c r="I37" s="1"/>
      <c r="J37" s="1"/>
      <c r="K37" s="1"/>
      <c r="L37" s="1"/>
      <c r="M37" s="1"/>
      <c r="N37" s="1"/>
      <c r="O37" s="1"/>
      <c r="P37" s="42" t="str">
        <f t="shared" si="5"/>
        <v/>
      </c>
      <c r="Q37" s="41"/>
      <c r="R37" s="41"/>
      <c r="S37" s="43" t="str">
        <f t="shared" si="6"/>
        <v/>
      </c>
      <c r="T37" s="44" t="str">
        <f t="shared" si="7"/>
        <v/>
      </c>
      <c r="U37" s="45"/>
      <c r="V37" s="1"/>
      <c r="W37" s="1"/>
      <c r="X37" s="1"/>
      <c r="Y37" s="1"/>
      <c r="Z37" s="1"/>
      <c r="AA37" s="46"/>
    </row>
    <row r="38" spans="1:27" x14ac:dyDescent="0.25">
      <c r="A38" s="34" t="str">
        <f t="shared" si="1"/>
        <v xml:space="preserve"> </v>
      </c>
      <c r="B38" s="34" t="str">
        <f t="shared" si="2"/>
        <v/>
      </c>
      <c r="C38" s="1">
        <v>33</v>
      </c>
      <c r="D38" s="41"/>
      <c r="E38" s="1"/>
      <c r="F38" s="1"/>
      <c r="G38" s="1"/>
      <c r="H38" s="1"/>
      <c r="I38" s="1"/>
      <c r="J38" s="1"/>
      <c r="K38" s="1"/>
      <c r="L38" s="1"/>
      <c r="M38" s="1"/>
      <c r="N38" s="1"/>
      <c r="O38" s="1"/>
      <c r="P38" s="42" t="str">
        <f t="shared" si="5"/>
        <v/>
      </c>
      <c r="Q38" s="41"/>
      <c r="R38" s="41"/>
      <c r="S38" s="43" t="str">
        <f t="shared" si="6"/>
        <v/>
      </c>
      <c r="T38" s="44" t="str">
        <f t="shared" si="7"/>
        <v/>
      </c>
      <c r="U38" s="45"/>
      <c r="V38" s="1"/>
      <c r="W38" s="1"/>
      <c r="X38" s="1"/>
      <c r="Y38" s="1"/>
      <c r="Z38" s="1"/>
      <c r="AA38" s="46"/>
    </row>
    <row r="39" spans="1:27" x14ac:dyDescent="0.25">
      <c r="A39" s="34" t="str">
        <f t="shared" si="1"/>
        <v xml:space="preserve"> </v>
      </c>
      <c r="B39" s="34" t="str">
        <f t="shared" si="2"/>
        <v/>
      </c>
      <c r="C39" s="1">
        <v>34</v>
      </c>
      <c r="D39" s="41"/>
      <c r="E39" s="1"/>
      <c r="F39" s="1"/>
      <c r="G39" s="1"/>
      <c r="H39" s="1"/>
      <c r="I39" s="1"/>
      <c r="J39" s="1"/>
      <c r="K39" s="1"/>
      <c r="L39" s="1"/>
      <c r="M39" s="1"/>
      <c r="N39" s="1"/>
      <c r="O39" s="1"/>
      <c r="P39" s="42" t="str">
        <f t="shared" si="5"/>
        <v/>
      </c>
      <c r="Q39" s="41"/>
      <c r="R39" s="41"/>
      <c r="S39" s="43" t="str">
        <f t="shared" si="6"/>
        <v/>
      </c>
      <c r="T39" s="44" t="str">
        <f t="shared" si="7"/>
        <v/>
      </c>
      <c r="U39" s="45"/>
      <c r="V39" s="1"/>
      <c r="W39" s="1"/>
      <c r="X39" s="1"/>
      <c r="Y39" s="1"/>
      <c r="Z39" s="1"/>
      <c r="AA39" s="46"/>
    </row>
    <row r="40" spans="1:27" x14ac:dyDescent="0.25">
      <c r="A40" s="34" t="str">
        <f t="shared" si="1"/>
        <v xml:space="preserve"> </v>
      </c>
      <c r="B40" s="34" t="str">
        <f t="shared" si="2"/>
        <v/>
      </c>
      <c r="C40" s="1">
        <v>35</v>
      </c>
      <c r="D40" s="41"/>
      <c r="E40" s="1"/>
      <c r="F40" s="1"/>
      <c r="G40" s="1"/>
      <c r="H40" s="1"/>
      <c r="I40" s="1"/>
      <c r="J40" s="1"/>
      <c r="K40" s="1"/>
      <c r="L40" s="1"/>
      <c r="M40" s="1"/>
      <c r="N40" s="1"/>
      <c r="O40" s="1"/>
      <c r="P40" s="42" t="str">
        <f t="shared" si="5"/>
        <v/>
      </c>
      <c r="Q40" s="41"/>
      <c r="R40" s="41"/>
      <c r="S40" s="43" t="str">
        <f t="shared" si="6"/>
        <v/>
      </c>
      <c r="T40" s="44" t="str">
        <f t="shared" si="7"/>
        <v/>
      </c>
      <c r="U40" s="45"/>
      <c r="V40" s="1"/>
      <c r="W40" s="1"/>
      <c r="X40" s="1"/>
      <c r="Y40" s="1"/>
      <c r="Z40" s="1"/>
      <c r="AA40" s="46"/>
    </row>
    <row r="41" spans="1:27" x14ac:dyDescent="0.25">
      <c r="A41" s="34" t="str">
        <f t="shared" si="1"/>
        <v xml:space="preserve"> </v>
      </c>
      <c r="B41" s="34" t="str">
        <f t="shared" si="2"/>
        <v/>
      </c>
      <c r="C41" s="1">
        <v>36</v>
      </c>
      <c r="D41" s="41"/>
      <c r="E41" s="1"/>
      <c r="F41" s="1"/>
      <c r="G41" s="1"/>
      <c r="H41" s="1"/>
      <c r="I41" s="1"/>
      <c r="J41" s="1"/>
      <c r="K41" s="1"/>
      <c r="L41" s="1"/>
      <c r="M41" s="1"/>
      <c r="N41" s="1"/>
      <c r="O41" s="1"/>
      <c r="P41" s="42" t="str">
        <f t="shared" si="5"/>
        <v/>
      </c>
      <c r="Q41" s="41"/>
      <c r="R41" s="41"/>
      <c r="S41" s="43" t="str">
        <f t="shared" si="6"/>
        <v/>
      </c>
      <c r="T41" s="44" t="str">
        <f t="shared" si="7"/>
        <v/>
      </c>
      <c r="U41" s="45"/>
      <c r="V41" s="1"/>
      <c r="W41" s="1"/>
      <c r="X41" s="1"/>
      <c r="Y41" s="1"/>
      <c r="Z41" s="1"/>
      <c r="AA41" s="46"/>
    </row>
    <row r="42" spans="1:27" x14ac:dyDescent="0.25">
      <c r="A42" s="34" t="str">
        <f t="shared" si="1"/>
        <v xml:space="preserve"> </v>
      </c>
      <c r="B42" s="34" t="str">
        <f t="shared" si="2"/>
        <v/>
      </c>
      <c r="C42" s="1">
        <v>37</v>
      </c>
      <c r="D42" s="41"/>
      <c r="E42" s="1"/>
      <c r="F42" s="1"/>
      <c r="G42" s="1"/>
      <c r="H42" s="1"/>
      <c r="I42" s="1"/>
      <c r="J42" s="1"/>
      <c r="K42" s="1"/>
      <c r="L42" s="1"/>
      <c r="M42" s="1"/>
      <c r="N42" s="1"/>
      <c r="O42" s="1"/>
      <c r="P42" s="42" t="str">
        <f t="shared" si="5"/>
        <v/>
      </c>
      <c r="Q42" s="41"/>
      <c r="R42" s="41"/>
      <c r="S42" s="43" t="str">
        <f t="shared" si="6"/>
        <v/>
      </c>
      <c r="T42" s="44" t="str">
        <f t="shared" si="7"/>
        <v/>
      </c>
      <c r="U42" s="45"/>
      <c r="V42" s="1"/>
      <c r="W42" s="1"/>
      <c r="X42" s="1"/>
      <c r="Y42" s="1"/>
      <c r="Z42" s="1"/>
      <c r="AA42" s="46"/>
    </row>
    <row r="43" spans="1:27" x14ac:dyDescent="0.25">
      <c r="A43" s="34" t="str">
        <f t="shared" si="1"/>
        <v xml:space="preserve"> </v>
      </c>
      <c r="B43" s="34" t="str">
        <f t="shared" si="2"/>
        <v/>
      </c>
      <c r="C43" s="1">
        <v>38</v>
      </c>
      <c r="D43" s="41"/>
      <c r="E43" s="1"/>
      <c r="F43" s="1"/>
      <c r="G43" s="1"/>
      <c r="H43" s="1"/>
      <c r="I43" s="1"/>
      <c r="J43" s="1"/>
      <c r="K43" s="1"/>
      <c r="L43" s="1"/>
      <c r="M43" s="1"/>
      <c r="N43" s="1"/>
      <c r="O43" s="1"/>
      <c r="P43" s="42" t="str">
        <f t="shared" si="5"/>
        <v/>
      </c>
      <c r="Q43" s="41"/>
      <c r="R43" s="41"/>
      <c r="S43" s="43" t="str">
        <f t="shared" si="6"/>
        <v/>
      </c>
      <c r="T43" s="44" t="str">
        <f t="shared" si="7"/>
        <v/>
      </c>
      <c r="U43" s="45"/>
      <c r="V43" s="1"/>
      <c r="W43" s="1"/>
      <c r="X43" s="1"/>
      <c r="Y43" s="1"/>
      <c r="Z43" s="1"/>
      <c r="AA43" s="46"/>
    </row>
    <row r="44" spans="1:27" x14ac:dyDescent="0.25">
      <c r="A44" s="34" t="str">
        <f t="shared" si="1"/>
        <v xml:space="preserve"> </v>
      </c>
      <c r="B44" s="34" t="str">
        <f t="shared" si="2"/>
        <v/>
      </c>
      <c r="C44" s="1">
        <v>39</v>
      </c>
      <c r="D44" s="41"/>
      <c r="E44" s="1"/>
      <c r="F44" s="1"/>
      <c r="G44" s="1"/>
      <c r="H44" s="1"/>
      <c r="I44" s="1"/>
      <c r="J44" s="1"/>
      <c r="K44" s="1"/>
      <c r="L44" s="1"/>
      <c r="M44" s="1"/>
      <c r="N44" s="1"/>
      <c r="O44" s="1"/>
      <c r="P44" s="42" t="str">
        <f t="shared" si="5"/>
        <v/>
      </c>
      <c r="Q44" s="41"/>
      <c r="R44" s="41"/>
      <c r="S44" s="43" t="str">
        <f t="shared" si="6"/>
        <v/>
      </c>
      <c r="T44" s="44" t="str">
        <f t="shared" si="7"/>
        <v/>
      </c>
      <c r="U44" s="45"/>
      <c r="V44" s="1"/>
      <c r="W44" s="1"/>
      <c r="X44" s="1"/>
      <c r="Y44" s="1"/>
      <c r="Z44" s="1"/>
      <c r="AA44" s="46"/>
    </row>
    <row r="45" spans="1:27" x14ac:dyDescent="0.25">
      <c r="A45" s="34" t="str">
        <f t="shared" si="1"/>
        <v xml:space="preserve"> </v>
      </c>
      <c r="B45" s="34" t="str">
        <f t="shared" si="2"/>
        <v/>
      </c>
      <c r="C45" s="1">
        <v>40</v>
      </c>
      <c r="D45" s="41"/>
      <c r="E45" s="1"/>
      <c r="F45" s="1"/>
      <c r="G45" s="1"/>
      <c r="H45" s="1"/>
      <c r="I45" s="1"/>
      <c r="J45" s="1"/>
      <c r="K45" s="1"/>
      <c r="L45" s="1"/>
      <c r="M45" s="1"/>
      <c r="N45" s="1"/>
      <c r="O45" s="1"/>
      <c r="P45" s="42" t="str">
        <f t="shared" si="5"/>
        <v/>
      </c>
      <c r="Q45" s="41"/>
      <c r="R45" s="41"/>
      <c r="S45" s="43" t="str">
        <f t="shared" si="6"/>
        <v/>
      </c>
      <c r="T45" s="44" t="str">
        <f t="shared" si="7"/>
        <v/>
      </c>
      <c r="U45" s="45"/>
      <c r="V45" s="1"/>
      <c r="W45" s="1"/>
      <c r="X45" s="1"/>
      <c r="Y45" s="1"/>
      <c r="Z45" s="1"/>
      <c r="AA45" s="46"/>
    </row>
    <row r="46" spans="1:27" x14ac:dyDescent="0.25">
      <c r="A46" s="34" t="str">
        <f t="shared" si="1"/>
        <v xml:space="preserve"> </v>
      </c>
      <c r="B46" s="34" t="str">
        <f t="shared" si="2"/>
        <v/>
      </c>
      <c r="C46" s="1">
        <v>41</v>
      </c>
      <c r="D46" s="41"/>
      <c r="E46" s="1"/>
      <c r="F46" s="1"/>
      <c r="G46" s="1"/>
      <c r="H46" s="1"/>
      <c r="I46" s="1"/>
      <c r="J46" s="1"/>
      <c r="K46" s="1"/>
      <c r="L46" s="1"/>
      <c r="M46" s="1"/>
      <c r="N46" s="1"/>
      <c r="O46" s="1"/>
      <c r="P46" s="42" t="str">
        <f t="shared" si="5"/>
        <v/>
      </c>
      <c r="Q46" s="41"/>
      <c r="R46" s="41"/>
      <c r="S46" s="43" t="str">
        <f t="shared" si="6"/>
        <v/>
      </c>
      <c r="T46" s="44" t="str">
        <f t="shared" si="7"/>
        <v/>
      </c>
      <c r="U46" s="45"/>
      <c r="V46" s="1"/>
      <c r="W46" s="1"/>
      <c r="X46" s="1"/>
      <c r="Y46" s="1"/>
      <c r="Z46" s="1"/>
      <c r="AA46" s="46"/>
    </row>
    <row r="47" spans="1:27" x14ac:dyDescent="0.25">
      <c r="A47" s="34" t="str">
        <f t="shared" si="1"/>
        <v xml:space="preserve"> </v>
      </c>
      <c r="B47" s="34" t="str">
        <f t="shared" si="2"/>
        <v/>
      </c>
      <c r="C47" s="1">
        <v>42</v>
      </c>
      <c r="D47" s="41"/>
      <c r="E47" s="1"/>
      <c r="F47" s="1"/>
      <c r="G47" s="1"/>
      <c r="H47" s="1"/>
      <c r="I47" s="1"/>
      <c r="J47" s="1"/>
      <c r="K47" s="1"/>
      <c r="L47" s="1"/>
      <c r="M47" s="1"/>
      <c r="N47" s="1"/>
      <c r="O47" s="1"/>
      <c r="P47" s="42" t="str">
        <f t="shared" si="5"/>
        <v/>
      </c>
      <c r="Q47" s="41"/>
      <c r="R47" s="41"/>
      <c r="S47" s="43" t="str">
        <f t="shared" si="6"/>
        <v/>
      </c>
      <c r="T47" s="44" t="str">
        <f t="shared" si="7"/>
        <v/>
      </c>
      <c r="U47" s="45"/>
      <c r="V47" s="1"/>
      <c r="W47" s="1"/>
      <c r="X47" s="1"/>
      <c r="Y47" s="1"/>
      <c r="Z47" s="1"/>
      <c r="AA47" s="46"/>
    </row>
    <row r="48" spans="1:27" x14ac:dyDescent="0.25">
      <c r="A48" s="34" t="str">
        <f t="shared" si="1"/>
        <v xml:space="preserve"> </v>
      </c>
      <c r="B48" s="34" t="str">
        <f t="shared" si="2"/>
        <v/>
      </c>
      <c r="C48" s="1">
        <v>43</v>
      </c>
      <c r="D48" s="41"/>
      <c r="E48" s="1"/>
      <c r="F48" s="1"/>
      <c r="G48" s="1"/>
      <c r="H48" s="1"/>
      <c r="I48" s="1"/>
      <c r="J48" s="1"/>
      <c r="K48" s="1"/>
      <c r="L48" s="1"/>
      <c r="M48" s="1"/>
      <c r="N48" s="1"/>
      <c r="O48" s="1"/>
      <c r="P48" s="42" t="str">
        <f t="shared" si="5"/>
        <v/>
      </c>
      <c r="Q48" s="41"/>
      <c r="R48" s="41"/>
      <c r="S48" s="43" t="str">
        <f t="shared" si="6"/>
        <v/>
      </c>
      <c r="T48" s="44" t="str">
        <f t="shared" si="7"/>
        <v/>
      </c>
      <c r="U48" s="45"/>
      <c r="V48" s="1"/>
      <c r="W48" s="1"/>
      <c r="X48" s="1"/>
      <c r="Y48" s="1"/>
      <c r="Z48" s="1"/>
      <c r="AA48" s="46"/>
    </row>
    <row r="49" spans="1:27" x14ac:dyDescent="0.25">
      <c r="A49" s="34" t="str">
        <f t="shared" si="1"/>
        <v xml:space="preserve"> </v>
      </c>
      <c r="B49" s="34" t="str">
        <f t="shared" si="2"/>
        <v/>
      </c>
      <c r="C49" s="1">
        <v>44</v>
      </c>
      <c r="D49" s="41"/>
      <c r="E49" s="1"/>
      <c r="F49" s="1"/>
      <c r="G49" s="1"/>
      <c r="H49" s="1"/>
      <c r="I49" s="1"/>
      <c r="J49" s="1"/>
      <c r="K49" s="1"/>
      <c r="L49" s="1"/>
      <c r="M49" s="1"/>
      <c r="N49" s="1"/>
      <c r="O49" s="1"/>
      <c r="P49" s="42" t="str">
        <f t="shared" si="5"/>
        <v/>
      </c>
      <c r="Q49" s="41"/>
      <c r="R49" s="41"/>
      <c r="S49" s="43" t="str">
        <f t="shared" si="6"/>
        <v/>
      </c>
      <c r="T49" s="44" t="str">
        <f t="shared" si="7"/>
        <v/>
      </c>
      <c r="U49" s="45"/>
      <c r="V49" s="1"/>
      <c r="W49" s="1"/>
      <c r="X49" s="1"/>
      <c r="Y49" s="1"/>
      <c r="Z49" s="1"/>
      <c r="AA49" s="46"/>
    </row>
    <row r="50" spans="1:27" x14ac:dyDescent="0.25">
      <c r="A50" s="34" t="str">
        <f t="shared" si="1"/>
        <v xml:space="preserve"> </v>
      </c>
      <c r="B50" s="34" t="str">
        <f t="shared" si="2"/>
        <v/>
      </c>
      <c r="C50" s="1">
        <v>45</v>
      </c>
      <c r="D50" s="41"/>
      <c r="E50" s="1"/>
      <c r="F50" s="1"/>
      <c r="G50" s="1"/>
      <c r="H50" s="1"/>
      <c r="I50" s="1"/>
      <c r="J50" s="1"/>
      <c r="K50" s="1"/>
      <c r="L50" s="1"/>
      <c r="M50" s="1"/>
      <c r="N50" s="1"/>
      <c r="O50" s="1"/>
      <c r="P50" s="42" t="str">
        <f t="shared" si="5"/>
        <v/>
      </c>
      <c r="Q50" s="41"/>
      <c r="R50" s="41"/>
      <c r="S50" s="43" t="str">
        <f t="shared" si="6"/>
        <v/>
      </c>
      <c r="T50" s="44" t="str">
        <f t="shared" si="7"/>
        <v/>
      </c>
      <c r="U50" s="45"/>
      <c r="V50" s="1"/>
      <c r="W50" s="1"/>
      <c r="X50" s="1"/>
      <c r="Y50" s="1"/>
      <c r="Z50" s="1"/>
      <c r="AA50" s="46"/>
    </row>
    <row r="51" spans="1:27" x14ac:dyDescent="0.25">
      <c r="A51" s="34" t="str">
        <f t="shared" si="1"/>
        <v xml:space="preserve"> </v>
      </c>
      <c r="B51" s="34" t="str">
        <f t="shared" si="2"/>
        <v/>
      </c>
      <c r="C51" s="1">
        <v>46</v>
      </c>
      <c r="D51" s="41"/>
      <c r="E51" s="1"/>
      <c r="F51" s="1"/>
      <c r="G51" s="1"/>
      <c r="H51" s="1"/>
      <c r="I51" s="1"/>
      <c r="J51" s="1"/>
      <c r="K51" s="1"/>
      <c r="L51" s="1"/>
      <c r="M51" s="1"/>
      <c r="N51" s="1"/>
      <c r="O51" s="1"/>
      <c r="P51" s="42" t="str">
        <f t="shared" si="5"/>
        <v/>
      </c>
      <c r="Q51" s="41"/>
      <c r="R51" s="41"/>
      <c r="S51" s="43" t="str">
        <f t="shared" si="6"/>
        <v/>
      </c>
      <c r="T51" s="44" t="str">
        <f t="shared" si="7"/>
        <v/>
      </c>
      <c r="U51" s="45"/>
      <c r="V51" s="1"/>
      <c r="W51" s="1"/>
      <c r="X51" s="1"/>
      <c r="Y51" s="1"/>
      <c r="Z51" s="1"/>
      <c r="AA51" s="46"/>
    </row>
    <row r="52" spans="1:27" x14ac:dyDescent="0.25">
      <c r="A52" s="34" t="str">
        <f t="shared" si="1"/>
        <v xml:space="preserve"> </v>
      </c>
      <c r="B52" s="34" t="str">
        <f t="shared" si="2"/>
        <v/>
      </c>
      <c r="C52" s="1">
        <v>47</v>
      </c>
      <c r="D52" s="41"/>
      <c r="E52" s="1"/>
      <c r="F52" s="1"/>
      <c r="G52" s="1"/>
      <c r="H52" s="1"/>
      <c r="I52" s="1"/>
      <c r="J52" s="1"/>
      <c r="K52" s="1"/>
      <c r="L52" s="1"/>
      <c r="M52" s="1"/>
      <c r="N52" s="1"/>
      <c r="O52" s="1"/>
      <c r="P52" s="42" t="str">
        <f t="shared" si="5"/>
        <v/>
      </c>
      <c r="Q52" s="41"/>
      <c r="R52" s="41"/>
      <c r="S52" s="43" t="str">
        <f t="shared" si="6"/>
        <v/>
      </c>
      <c r="T52" s="44" t="str">
        <f t="shared" si="7"/>
        <v/>
      </c>
      <c r="U52" s="45"/>
      <c r="V52" s="1"/>
      <c r="W52" s="1"/>
      <c r="X52" s="1"/>
      <c r="Y52" s="1"/>
      <c r="Z52" s="1"/>
      <c r="AA52" s="46"/>
    </row>
    <row r="53" spans="1:27" x14ac:dyDescent="0.25">
      <c r="A53" s="34" t="str">
        <f t="shared" si="1"/>
        <v xml:space="preserve"> </v>
      </c>
      <c r="B53" s="34" t="str">
        <f t="shared" si="2"/>
        <v/>
      </c>
      <c r="C53" s="1">
        <v>48</v>
      </c>
      <c r="D53" s="41"/>
      <c r="E53" s="1"/>
      <c r="F53" s="1"/>
      <c r="G53" s="1"/>
      <c r="H53" s="1"/>
      <c r="I53" s="1"/>
      <c r="J53" s="1"/>
      <c r="K53" s="1"/>
      <c r="L53" s="1"/>
      <c r="M53" s="1"/>
      <c r="N53" s="1"/>
      <c r="O53" s="1"/>
      <c r="P53" s="42" t="str">
        <f t="shared" si="5"/>
        <v/>
      </c>
      <c r="Q53" s="41"/>
      <c r="R53" s="41"/>
      <c r="S53" s="43" t="str">
        <f t="shared" si="6"/>
        <v/>
      </c>
      <c r="T53" s="44" t="str">
        <f t="shared" si="7"/>
        <v/>
      </c>
      <c r="U53" s="45"/>
      <c r="V53" s="1"/>
      <c r="W53" s="1"/>
      <c r="X53" s="1"/>
      <c r="Y53" s="1"/>
      <c r="Z53" s="1"/>
      <c r="AA53" s="46"/>
    </row>
    <row r="54" spans="1:27" x14ac:dyDescent="0.25">
      <c r="A54" s="34" t="str">
        <f t="shared" si="1"/>
        <v xml:space="preserve"> </v>
      </c>
      <c r="B54" s="34" t="str">
        <f t="shared" si="2"/>
        <v/>
      </c>
      <c r="C54" s="1">
        <v>49</v>
      </c>
      <c r="D54" s="41"/>
      <c r="E54" s="1"/>
      <c r="F54" s="1"/>
      <c r="G54" s="1"/>
      <c r="H54" s="1"/>
      <c r="I54" s="1"/>
      <c r="J54" s="1"/>
      <c r="K54" s="1"/>
      <c r="L54" s="1"/>
      <c r="M54" s="1"/>
      <c r="N54" s="1"/>
      <c r="O54" s="1"/>
      <c r="P54" s="42" t="str">
        <f t="shared" si="5"/>
        <v/>
      </c>
      <c r="Q54" s="41"/>
      <c r="R54" s="41"/>
      <c r="S54" s="43" t="str">
        <f t="shared" si="6"/>
        <v/>
      </c>
      <c r="T54" s="44" t="str">
        <f t="shared" si="7"/>
        <v/>
      </c>
      <c r="U54" s="45"/>
      <c r="V54" s="1"/>
      <c r="W54" s="1"/>
      <c r="X54" s="1"/>
      <c r="Y54" s="1"/>
      <c r="Z54" s="1"/>
      <c r="AA54" s="46"/>
    </row>
    <row r="55" spans="1:27" x14ac:dyDescent="0.25">
      <c r="A55" s="34" t="str">
        <f t="shared" si="1"/>
        <v xml:space="preserve"> </v>
      </c>
      <c r="B55" s="34" t="str">
        <f t="shared" si="2"/>
        <v/>
      </c>
      <c r="C55" s="1">
        <v>50</v>
      </c>
      <c r="D55" s="41"/>
      <c r="E55" s="1"/>
      <c r="F55" s="1"/>
      <c r="G55" s="1"/>
      <c r="H55" s="1"/>
      <c r="I55" s="1"/>
      <c r="J55" s="1"/>
      <c r="K55" s="1"/>
      <c r="L55" s="1"/>
      <c r="M55" s="1"/>
      <c r="N55" s="1"/>
      <c r="O55" s="1"/>
      <c r="P55" s="42" t="str">
        <f t="shared" si="5"/>
        <v/>
      </c>
      <c r="Q55" s="41"/>
      <c r="R55" s="41"/>
      <c r="S55" s="43" t="str">
        <f t="shared" si="6"/>
        <v/>
      </c>
      <c r="T55" s="44" t="str">
        <f t="shared" si="7"/>
        <v/>
      </c>
      <c r="U55" s="45"/>
      <c r="V55" s="1"/>
      <c r="W55" s="1"/>
      <c r="X55" s="1"/>
      <c r="Y55" s="1"/>
      <c r="Z55" s="1"/>
      <c r="AA55" s="46"/>
    </row>
    <row r="56" spans="1:27" x14ac:dyDescent="0.25">
      <c r="A56" s="34" t="str">
        <f t="shared" si="1"/>
        <v xml:space="preserve"> </v>
      </c>
      <c r="B56" s="34" t="str">
        <f t="shared" si="2"/>
        <v/>
      </c>
      <c r="C56" s="1">
        <v>51</v>
      </c>
      <c r="D56" s="41"/>
      <c r="E56" s="1"/>
      <c r="F56" s="1"/>
      <c r="G56" s="1"/>
      <c r="H56" s="1"/>
      <c r="I56" s="1"/>
      <c r="J56" s="1"/>
      <c r="K56" s="1"/>
      <c r="L56" s="1"/>
      <c r="M56" s="1"/>
      <c r="N56" s="1"/>
      <c r="O56" s="1"/>
      <c r="P56" s="42" t="str">
        <f t="shared" si="5"/>
        <v/>
      </c>
      <c r="Q56" s="41"/>
      <c r="R56" s="41"/>
      <c r="S56" s="43" t="str">
        <f t="shared" si="6"/>
        <v/>
      </c>
      <c r="T56" s="44" t="str">
        <f t="shared" si="7"/>
        <v/>
      </c>
      <c r="U56" s="45"/>
      <c r="V56" s="1"/>
      <c r="W56" s="1"/>
      <c r="X56" s="1"/>
      <c r="Y56" s="1"/>
      <c r="Z56" s="1"/>
      <c r="AA56" s="46"/>
    </row>
    <row r="57" spans="1:27" x14ac:dyDescent="0.25">
      <c r="A57" s="34" t="str">
        <f t="shared" si="1"/>
        <v xml:space="preserve"> </v>
      </c>
      <c r="B57" s="34" t="str">
        <f t="shared" si="2"/>
        <v/>
      </c>
      <c r="C57" s="1">
        <v>52</v>
      </c>
      <c r="D57" s="41"/>
      <c r="E57" s="1"/>
      <c r="F57" s="1"/>
      <c r="G57" s="1"/>
      <c r="H57" s="1"/>
      <c r="I57" s="1"/>
      <c r="J57" s="1"/>
      <c r="K57" s="1"/>
      <c r="L57" s="1"/>
      <c r="M57" s="1"/>
      <c r="N57" s="1"/>
      <c r="O57" s="1"/>
      <c r="P57" s="42" t="str">
        <f t="shared" si="5"/>
        <v/>
      </c>
      <c r="Q57" s="41"/>
      <c r="R57" s="41"/>
      <c r="S57" s="43" t="str">
        <f t="shared" si="6"/>
        <v/>
      </c>
      <c r="T57" s="44" t="str">
        <f t="shared" si="7"/>
        <v/>
      </c>
      <c r="U57" s="45"/>
      <c r="V57" s="1"/>
      <c r="W57" s="1"/>
      <c r="X57" s="1"/>
      <c r="Y57" s="1"/>
      <c r="Z57" s="1"/>
      <c r="AA57" s="46"/>
    </row>
    <row r="58" spans="1:27" x14ac:dyDescent="0.25">
      <c r="A58" s="34" t="str">
        <f t="shared" si="1"/>
        <v xml:space="preserve"> </v>
      </c>
      <c r="B58" s="34" t="str">
        <f t="shared" si="2"/>
        <v/>
      </c>
      <c r="C58" s="1">
        <v>53</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7" x14ac:dyDescent="0.25">
      <c r="A59" s="34" t="str">
        <f t="shared" si="1"/>
        <v xml:space="preserve"> </v>
      </c>
      <c r="B59" s="34" t="str">
        <f t="shared" si="2"/>
        <v/>
      </c>
      <c r="C59" s="1">
        <v>54</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7" x14ac:dyDescent="0.25">
      <c r="A60" s="34" t="str">
        <f t="shared" si="1"/>
        <v xml:space="preserve"> </v>
      </c>
      <c r="B60" s="34" t="str">
        <f t="shared" si="2"/>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7" x14ac:dyDescent="0.25">
      <c r="A61" s="34" t="str">
        <f t="shared" si="1"/>
        <v xml:space="preserve"> </v>
      </c>
      <c r="B61" s="34" t="str">
        <f t="shared" si="2"/>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7" x14ac:dyDescent="0.25">
      <c r="A62" s="34" t="str">
        <f t="shared" si="1"/>
        <v xml:space="preserve"> </v>
      </c>
      <c r="B62" s="34" t="str">
        <f t="shared" si="2"/>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7" x14ac:dyDescent="0.25">
      <c r="A63" s="34" t="str">
        <f t="shared" si="1"/>
        <v xml:space="preserve"> </v>
      </c>
      <c r="B63" s="34" t="str">
        <f t="shared" si="2"/>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7" x14ac:dyDescent="0.25">
      <c r="A64" s="34" t="str">
        <f t="shared" si="1"/>
        <v xml:space="preserve"> </v>
      </c>
      <c r="B64" s="34" t="str">
        <f t="shared" si="2"/>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16:T203">
    <cfRule type="cellIs" dxfId="11" priority="18" operator="greaterThan">
      <formula>S16</formula>
    </cfRule>
  </conditionalFormatting>
  <conditionalFormatting sqref="T16:T203">
    <cfRule type="cellIs" dxfId="10" priority="17" operator="lessThan">
      <formula>S16</formula>
    </cfRule>
  </conditionalFormatting>
  <conditionalFormatting sqref="T16:T203">
    <cfRule type="cellIs" dxfId="9" priority="16" operator="equal">
      <formula>S16</formula>
    </cfRule>
  </conditionalFormatting>
  <conditionalFormatting sqref="U6:U15">
    <cfRule type="cellIs" dxfId="8" priority="6" operator="greaterThan">
      <formula>T6</formula>
    </cfRule>
  </conditionalFormatting>
  <conditionalFormatting sqref="U6:U15">
    <cfRule type="cellIs" dxfId="7" priority="5" operator="lessThan">
      <formula>T6</formula>
    </cfRule>
  </conditionalFormatting>
  <conditionalFormatting sqref="U6:U15">
    <cfRule type="cellIs" dxfId="6"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3" operator="equal" id="{1BCE7949-21DC-4212-98FC-F6B81F949314}">
            <xm:f>'C:\Users\Lenovo\Documents\procedimiento de participacion\[PM06-PR04-F02.xlsx]LD'!#REF!</xm:f>
            <x14:dxf>
              <font>
                <color rgb="FF9C6500"/>
              </font>
              <fill>
                <patternFill>
                  <bgColor rgb="FFFFEB9C"/>
                </patternFill>
              </fill>
            </x14:dxf>
          </x14:cfRule>
          <x14:cfRule type="cellIs" priority="14" operator="equal" id="{C5219E03-8AE0-4D52-B8B7-C09C46659B03}">
            <xm:f>'C:\Users\Lenovo\Documents\procedimiento de participacion\[PM06-PR04-F02.xlsx]LD'!#REF!</xm:f>
            <x14:dxf>
              <font>
                <color rgb="FF9C0006"/>
              </font>
              <fill>
                <patternFill>
                  <bgColor rgb="FFFFC7CE"/>
                </patternFill>
              </fill>
            </x14:dxf>
          </x14:cfRule>
          <x14:cfRule type="cellIs" priority="15" operator="equal" id="{9DDEE952-8A91-4443-BE5C-731A4BA51066}">
            <xm:f>'C:\Users\Lenovo\Documents\procedimiento de participacion\[PM06-PR04-F02.xlsx]LD'!#REF!</xm:f>
            <x14:dxf>
              <font>
                <color rgb="FF006100"/>
              </font>
              <fill>
                <patternFill>
                  <bgColor rgb="FFC6EFCE"/>
                </patternFill>
              </fill>
            </x14:dxf>
          </x14:cfRule>
          <xm:sqref>U16:U203</xm:sqref>
        </x14:conditionalFormatting>
        <x14:conditionalFormatting xmlns:xm="http://schemas.microsoft.com/office/excel/2006/main">
          <x14:cfRule type="cellIs" priority="1" operator="equal" id="{706BDCD1-45F1-435D-9040-ED59377F32C3}">
            <xm:f>'\\storage_Admin\CentrosLocalesMovilidad\2019\POA\SEPTIEMBRE\20. SUMAPAZ\[FRL20.xlsx]LD'!#REF!</xm:f>
            <x14:dxf>
              <font>
                <color rgb="FF9C6500"/>
              </font>
              <fill>
                <patternFill>
                  <bgColor rgb="FFFFEB9C"/>
                </patternFill>
              </fill>
            </x14:dxf>
          </x14:cfRule>
          <x14:cfRule type="cellIs" priority="2" operator="equal" id="{A0B066E4-8EE7-4220-93D1-1EF5AF188215}">
            <xm:f>'\\storage_Admin\CentrosLocalesMovilidad\2019\POA\SEPTIEMBRE\20. SUMAPAZ\[FRL20.xlsx]LD'!#REF!</xm:f>
            <x14:dxf>
              <font>
                <color rgb="FF9C0006"/>
              </font>
              <fill>
                <patternFill>
                  <bgColor rgb="FFFFC7CE"/>
                </patternFill>
              </fill>
            </x14:dxf>
          </x14:cfRule>
          <x14:cfRule type="cellIs" priority="3" operator="equal" id="{7C4C1D86-7EA5-492D-AA2D-64FD7DB0BDAC}">
            <xm:f>'\\storage_Admin\CentrosLocalesMovilidad\2019\POA\SEPTIEMBRE\20. SUMAPAZ\[FRL20.xlsx]LD'!#REF!</xm:f>
            <x14:dxf>
              <font>
                <color rgb="FF006100"/>
              </font>
              <fill>
                <patternFill>
                  <bgColor rgb="FFC6EFCE"/>
                </patternFill>
              </fill>
            </x14:dxf>
          </x14:cfRule>
          <xm:sqref>V6:V15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F16:F203</xm:sqref>
        </x14:dataValidation>
        <x14:dataValidation type="list" allowBlank="1" showInputMessage="1" showErrorMessage="1">
          <x14:formula1>
            <xm:f>'C:\Users\Lenovo\Documents\procedimiento de participacion\[PM06-PR04-F02.xlsx]LD'!#REF!</xm:f>
          </x14:formula1>
          <xm:sqref>I16:N203 Y16:Y203 U16:U203</xm:sqref>
        </x14:dataValidation>
        <x14:dataValidation type="list" allowBlank="1" showInputMessage="1" showErrorMessage="1">
          <x14:formula1>
            <xm:f>'\\storage_Admin\CentrosLocalesMovilidad\2019\POA\SEPTIEMBRE\20. SUMAPAZ\[FRL20.xlsx]LD'!#REF!</xm:f>
          </x14:formula1>
          <xm:sqref>M6:M15</xm:sqref>
        </x14:dataValidation>
        <x14:dataValidation type="list" allowBlank="1" showInputMessage="1" showErrorMessage="1">
          <x14:formula1>
            <xm:f>'\\storage_Admin\CentrosLocalesMovilidad\2019\POA\SEPTIEMBRE\20. SUMAPAZ\[FRL20.xlsx]LD'!#REF!</xm:f>
          </x14:formula1>
          <xm:sqref>F6:F15</xm:sqref>
        </x14:dataValidation>
        <x14:dataValidation type="list" allowBlank="1" showInputMessage="1" showErrorMessage="1">
          <x14:formula1>
            <xm:f>'\\storage_Admin\CentrosLocalesMovilidad\2019\POA\SEPTIEMBRE\20. SUMAPAZ\[FRL20.xlsx]LD'!#REF!</xm:f>
          </x14:formula1>
          <xm:sqref>L6:L15</xm:sqref>
        </x14:dataValidation>
        <x14:dataValidation type="list" allowBlank="1" showInputMessage="1" showErrorMessage="1">
          <x14:formula1>
            <xm:f>'\\storage_Admin\CentrosLocalesMovilidad\2019\POA\SEPTIEMBRE\20. SUMAPAZ\[FRL20.xlsx]LD'!#REF!</xm:f>
          </x14:formula1>
          <xm:sqref>Z6:Z15</xm:sqref>
        </x14:dataValidation>
        <x14:dataValidation type="list" allowBlank="1" showInputMessage="1" showErrorMessage="1">
          <x14:formula1>
            <xm:f>'\\storage_Admin\CentrosLocalesMovilidad\2019\POA\SEPTIEMBRE\20. SUMAPAZ\[FRL20.xlsx]LD'!#REF!</xm:f>
          </x14:formula1>
          <xm:sqref>N6:O15</xm:sqref>
        </x14:dataValidation>
        <x14:dataValidation type="list" allowBlank="1" showInputMessage="1" showErrorMessage="1">
          <x14:formula1>
            <xm:f>'\\storage_Admin\CentrosLocalesMovilidad\2019\POA\SEPTIEMBRE\20. SUMAPAZ\[FRL20.xlsx]LD'!#REF!</xm:f>
          </x14:formula1>
          <xm:sqref>K6:K15</xm:sqref>
        </x14:dataValidation>
        <x14:dataValidation type="list" allowBlank="1" showInputMessage="1" showErrorMessage="1">
          <x14:formula1>
            <xm:f>'\\storage_Admin\CentrosLocalesMovilidad\2019\POA\SEPTIEMBRE\20. SUMAPAZ\[FRL20.xlsx]LD'!#REF!</xm:f>
          </x14:formula1>
          <xm:sqref>J6:J15</xm:sqref>
        </x14:dataValidation>
        <x14:dataValidation type="list" allowBlank="1" showInputMessage="1" showErrorMessage="1">
          <x14:formula1>
            <xm:f>'\\storage_Admin\CentrosLocalesMovilidad\2019\POA\SEPTIEMBRE\20. SUMAPAZ\[FRL20.xlsx]LD'!#REF!</xm:f>
          </x14:formula1>
          <xm:sqref>V6:V15</xm:sqref>
        </x14:dataValidation>
        <x14:dataValidation type="list" allowBlank="1" showInputMessage="1" showErrorMessage="1">
          <x14:formula1>
            <xm:f>'\\storage_Admin\CentrosLocalesMovilidad\2019\POA\SEPTIEMBRE\20. SUMAPAZ\[FRL20.xlsx]LD'!#REF!</xm:f>
          </x14:formula1>
          <xm:sqref>I6:I15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2:AH44"/>
  <sheetViews>
    <sheetView tabSelected="1" zoomScale="90" zoomScaleNormal="90" workbookViewId="0">
      <pane xSplit="2" topLeftCell="V1" activePane="topRight" state="frozen"/>
      <selection activeCell="G25" sqref="G25"/>
      <selection pane="topRight" activeCell="AC30" sqref="AC30:AC31"/>
    </sheetView>
  </sheetViews>
  <sheetFormatPr baseColWidth="10" defaultRowHeight="15" x14ac:dyDescent="0.25"/>
  <cols>
    <col min="2" max="2" width="55.140625" customWidth="1"/>
    <col min="3" max="3" width="7.7109375" customWidth="1"/>
    <col min="4" max="13" width="4.42578125" customWidth="1"/>
    <col min="14" max="14" width="7.42578125" customWidth="1"/>
    <col min="15" max="20" width="4.42578125" customWidth="1"/>
    <col min="21" max="21" width="4.7109375" customWidth="1"/>
    <col min="22" max="22" width="4.42578125" customWidth="1"/>
    <col min="23" max="23" width="7.28515625" customWidth="1"/>
    <col min="24" max="24" width="10.85546875" customWidth="1"/>
    <col min="25" max="25" width="23.7109375" customWidth="1"/>
    <col min="26" max="26" width="22.42578125" customWidth="1"/>
    <col min="27" max="27" width="12.5703125" customWidth="1"/>
    <col min="28" max="28" width="34.140625" customWidth="1"/>
    <col min="29" max="29" width="25.7109375" customWidth="1"/>
    <col min="30" max="30" width="13.28515625" customWidth="1"/>
    <col min="31" max="31" width="12.5703125" customWidth="1"/>
    <col min="33" max="33" width="36.7109375" customWidth="1"/>
  </cols>
  <sheetData>
    <row r="2" spans="2:34" ht="15.75" thickBot="1" x14ac:dyDescent="0.3"/>
    <row r="3" spans="2:34" ht="15.75" thickBot="1" x14ac:dyDescent="0.3">
      <c r="B3" s="80" t="s">
        <v>2857</v>
      </c>
      <c r="C3" s="80"/>
      <c r="D3" s="80"/>
      <c r="E3" s="80"/>
      <c r="F3" s="80"/>
      <c r="G3" s="80"/>
      <c r="H3" s="80"/>
      <c r="I3" s="80"/>
      <c r="J3" s="80"/>
      <c r="K3" s="80"/>
      <c r="L3" s="80"/>
      <c r="M3" s="80"/>
      <c r="N3" s="80"/>
      <c r="O3" s="80"/>
      <c r="P3" s="80"/>
      <c r="Q3" s="80"/>
      <c r="R3" s="80"/>
      <c r="S3" s="80"/>
      <c r="T3" s="80"/>
      <c r="U3" s="80"/>
      <c r="V3" s="80"/>
      <c r="W3" s="80"/>
      <c r="Y3" s="81" t="s">
        <v>2858</v>
      </c>
      <c r="Z3" s="82"/>
      <c r="AA3" s="82"/>
      <c r="AB3" s="82"/>
      <c r="AC3" s="82"/>
      <c r="AD3" s="83"/>
      <c r="AE3" s="22"/>
    </row>
    <row r="4" spans="2:34" ht="45.75" thickBot="1" x14ac:dyDescent="0.3">
      <c r="B4" s="9" t="s">
        <v>10</v>
      </c>
      <c r="C4" s="10">
        <v>1</v>
      </c>
      <c r="D4" s="10">
        <v>2</v>
      </c>
      <c r="E4" s="10">
        <v>3</v>
      </c>
      <c r="F4" s="10">
        <v>4</v>
      </c>
      <c r="G4" s="10">
        <v>5</v>
      </c>
      <c r="H4" s="10">
        <v>6</v>
      </c>
      <c r="I4" s="10">
        <v>7</v>
      </c>
      <c r="J4" s="10">
        <v>8</v>
      </c>
      <c r="K4" s="10">
        <v>9</v>
      </c>
      <c r="L4" s="10">
        <v>10</v>
      </c>
      <c r="M4" s="10">
        <v>11</v>
      </c>
      <c r="N4" s="10">
        <v>12</v>
      </c>
      <c r="O4" s="10">
        <v>13</v>
      </c>
      <c r="P4" s="10">
        <v>14</v>
      </c>
      <c r="Q4" s="10">
        <v>15</v>
      </c>
      <c r="R4" s="10">
        <v>16</v>
      </c>
      <c r="S4" s="10">
        <v>17</v>
      </c>
      <c r="T4" s="10">
        <v>18</v>
      </c>
      <c r="U4" s="10">
        <v>19</v>
      </c>
      <c r="V4" s="10">
        <v>20</v>
      </c>
      <c r="W4" s="9" t="s">
        <v>14</v>
      </c>
      <c r="X4" s="16"/>
      <c r="Y4" s="18" t="s">
        <v>48</v>
      </c>
      <c r="Z4" s="12" t="s">
        <v>10</v>
      </c>
      <c r="AA4" s="13" t="s">
        <v>11</v>
      </c>
      <c r="AB4" s="14" t="s">
        <v>12</v>
      </c>
      <c r="AC4" s="13" t="s">
        <v>13</v>
      </c>
      <c r="AD4" s="15" t="s">
        <v>47</v>
      </c>
      <c r="AG4" s="84" t="s">
        <v>2859</v>
      </c>
      <c r="AH4" s="84"/>
    </row>
    <row r="5" spans="2:34" x14ac:dyDescent="0.25">
      <c r="B5" s="4" t="s">
        <v>16</v>
      </c>
      <c r="C5" s="5">
        <v>12</v>
      </c>
      <c r="D5" s="5">
        <v>0</v>
      </c>
      <c r="E5" s="5">
        <v>1</v>
      </c>
      <c r="F5" s="5">
        <v>1</v>
      </c>
      <c r="G5" s="5">
        <v>4</v>
      </c>
      <c r="H5" s="5">
        <v>0</v>
      </c>
      <c r="I5" s="5">
        <v>6</v>
      </c>
      <c r="J5" s="5">
        <v>8</v>
      </c>
      <c r="K5" s="5">
        <v>6</v>
      </c>
      <c r="L5" s="5">
        <v>1</v>
      </c>
      <c r="M5" s="5">
        <v>9</v>
      </c>
      <c r="N5" s="5">
        <v>5</v>
      </c>
      <c r="O5" s="5">
        <v>0</v>
      </c>
      <c r="P5" s="5">
        <v>2</v>
      </c>
      <c r="Q5" s="5">
        <v>3</v>
      </c>
      <c r="R5" s="5">
        <v>4</v>
      </c>
      <c r="S5" s="5">
        <v>4</v>
      </c>
      <c r="T5" s="5">
        <v>2</v>
      </c>
      <c r="U5" s="5">
        <v>3</v>
      </c>
      <c r="V5" s="5">
        <v>0</v>
      </c>
      <c r="W5" s="6">
        <f>SUM($C5:$V5)</f>
        <v>71</v>
      </c>
      <c r="X5" s="16"/>
      <c r="Y5" s="23">
        <v>1</v>
      </c>
      <c r="Z5" s="28" t="s">
        <v>15</v>
      </c>
      <c r="AA5" s="29">
        <v>20</v>
      </c>
      <c r="AB5" s="29">
        <v>20</v>
      </c>
      <c r="AC5" s="29">
        <v>0</v>
      </c>
      <c r="AD5" s="3">
        <f>+AB5/AA5</f>
        <v>1</v>
      </c>
      <c r="AG5" s="4" t="s">
        <v>49</v>
      </c>
      <c r="AH5" s="9" t="s">
        <v>14</v>
      </c>
    </row>
    <row r="6" spans="2:34" x14ac:dyDescent="0.25">
      <c r="B6" s="4" t="s">
        <v>18</v>
      </c>
      <c r="C6" s="5">
        <v>0</v>
      </c>
      <c r="D6" s="5">
        <v>0</v>
      </c>
      <c r="E6" s="5">
        <v>0</v>
      </c>
      <c r="F6" s="5">
        <v>0</v>
      </c>
      <c r="G6" s="5">
        <v>0</v>
      </c>
      <c r="H6" s="5">
        <v>0</v>
      </c>
      <c r="I6" s="5">
        <v>0</v>
      </c>
      <c r="J6" s="5">
        <v>0</v>
      </c>
      <c r="K6" s="5">
        <v>1</v>
      </c>
      <c r="L6" s="5">
        <v>1</v>
      </c>
      <c r="M6" s="5">
        <v>0</v>
      </c>
      <c r="N6" s="5">
        <v>0</v>
      </c>
      <c r="O6" s="5">
        <v>0</v>
      </c>
      <c r="P6" s="5">
        <v>0</v>
      </c>
      <c r="Q6" s="5">
        <v>0</v>
      </c>
      <c r="R6" s="5">
        <v>0</v>
      </c>
      <c r="S6" s="5">
        <v>0</v>
      </c>
      <c r="T6" s="5">
        <v>0</v>
      </c>
      <c r="U6" s="5">
        <v>0</v>
      </c>
      <c r="V6" s="5">
        <v>0</v>
      </c>
      <c r="W6" s="6">
        <f t="shared" ref="W6:W23" si="0">SUM($C6:$V6)</f>
        <v>2</v>
      </c>
      <c r="X6" s="16"/>
      <c r="Y6" s="24">
        <v>2</v>
      </c>
      <c r="Z6" s="20" t="s">
        <v>17</v>
      </c>
      <c r="AA6" s="11">
        <v>1</v>
      </c>
      <c r="AB6" s="2">
        <v>1</v>
      </c>
      <c r="AC6" s="11">
        <v>0</v>
      </c>
      <c r="AD6" s="3">
        <f>+AB6/AA6</f>
        <v>1</v>
      </c>
      <c r="AG6" s="4" t="s">
        <v>16</v>
      </c>
      <c r="AH6" s="6">
        <v>71</v>
      </c>
    </row>
    <row r="7" spans="2:34" x14ac:dyDescent="0.25">
      <c r="B7" s="4" t="s">
        <v>20</v>
      </c>
      <c r="C7" s="5">
        <v>4</v>
      </c>
      <c r="D7" s="5">
        <v>0</v>
      </c>
      <c r="E7" s="5">
        <v>1</v>
      </c>
      <c r="F7" s="5">
        <v>3</v>
      </c>
      <c r="G7" s="5">
        <v>3</v>
      </c>
      <c r="H7" s="5">
        <v>0</v>
      </c>
      <c r="I7" s="5">
        <v>3</v>
      </c>
      <c r="J7" s="5">
        <v>1</v>
      </c>
      <c r="K7" s="5">
        <v>3</v>
      </c>
      <c r="L7" s="5">
        <v>1</v>
      </c>
      <c r="M7" s="5">
        <v>4</v>
      </c>
      <c r="N7" s="5">
        <v>2</v>
      </c>
      <c r="O7" s="5">
        <v>0</v>
      </c>
      <c r="P7" s="5">
        <v>2</v>
      </c>
      <c r="Q7" s="5">
        <v>0</v>
      </c>
      <c r="R7" s="5">
        <v>0</v>
      </c>
      <c r="S7" s="5">
        <v>1</v>
      </c>
      <c r="T7" s="5">
        <v>3</v>
      </c>
      <c r="U7" s="5">
        <v>1</v>
      </c>
      <c r="V7" s="5">
        <v>0</v>
      </c>
      <c r="W7" s="6">
        <f t="shared" si="0"/>
        <v>32</v>
      </c>
      <c r="X7" s="16"/>
      <c r="Y7" s="24">
        <v>3</v>
      </c>
      <c r="Z7" s="21" t="s">
        <v>19</v>
      </c>
      <c r="AA7" s="11">
        <v>4</v>
      </c>
      <c r="AB7" s="2">
        <v>4</v>
      </c>
      <c r="AC7" s="11">
        <v>0</v>
      </c>
      <c r="AD7" s="3">
        <f t="shared" ref="AD7:AD18" si="1">+AB7/AA7</f>
        <v>1</v>
      </c>
      <c r="AG7" s="4" t="s">
        <v>18</v>
      </c>
      <c r="AH7" s="6">
        <v>2</v>
      </c>
    </row>
    <row r="8" spans="2:34" x14ac:dyDescent="0.25">
      <c r="B8" s="4" t="s">
        <v>22</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6">
        <f t="shared" si="0"/>
        <v>0</v>
      </c>
      <c r="X8" s="16"/>
      <c r="Y8" s="24">
        <v>4</v>
      </c>
      <c r="Z8" s="21" t="s">
        <v>21</v>
      </c>
      <c r="AA8" s="11">
        <v>7</v>
      </c>
      <c r="AB8" s="2">
        <v>7</v>
      </c>
      <c r="AC8" s="11">
        <v>0</v>
      </c>
      <c r="AD8" s="3">
        <f t="shared" si="1"/>
        <v>1</v>
      </c>
      <c r="AG8" s="4" t="s">
        <v>20</v>
      </c>
      <c r="AH8" s="6">
        <v>32</v>
      </c>
    </row>
    <row r="9" spans="2:34" x14ac:dyDescent="0.25">
      <c r="B9" s="4" t="s">
        <v>24</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6">
        <f t="shared" si="0"/>
        <v>0</v>
      </c>
      <c r="X9" s="16"/>
      <c r="Y9" s="24">
        <v>5</v>
      </c>
      <c r="Z9" s="21" t="s">
        <v>23</v>
      </c>
      <c r="AA9" s="11">
        <v>8</v>
      </c>
      <c r="AB9" s="2">
        <v>8</v>
      </c>
      <c r="AC9" s="11">
        <v>0</v>
      </c>
      <c r="AD9" s="3">
        <f t="shared" si="1"/>
        <v>1</v>
      </c>
      <c r="AG9" s="4" t="s">
        <v>22</v>
      </c>
      <c r="AH9" s="6">
        <v>0</v>
      </c>
    </row>
    <row r="10" spans="2:34" x14ac:dyDescent="0.25">
      <c r="B10" s="4" t="s">
        <v>26</v>
      </c>
      <c r="C10" s="5">
        <v>1</v>
      </c>
      <c r="D10" s="5">
        <v>0</v>
      </c>
      <c r="E10" s="5">
        <v>0</v>
      </c>
      <c r="F10" s="5">
        <v>0</v>
      </c>
      <c r="G10" s="5">
        <v>0</v>
      </c>
      <c r="H10" s="5">
        <v>0</v>
      </c>
      <c r="I10" s="5">
        <v>5</v>
      </c>
      <c r="J10" s="5">
        <v>0</v>
      </c>
      <c r="K10" s="5">
        <v>0</v>
      </c>
      <c r="L10" s="5">
        <v>0</v>
      </c>
      <c r="M10" s="5">
        <v>0</v>
      </c>
      <c r="N10" s="5">
        <v>0</v>
      </c>
      <c r="O10" s="5">
        <v>0</v>
      </c>
      <c r="P10" s="5">
        <v>0</v>
      </c>
      <c r="Q10" s="5">
        <v>0</v>
      </c>
      <c r="R10" s="5">
        <v>0</v>
      </c>
      <c r="S10" s="5">
        <v>0</v>
      </c>
      <c r="T10" s="5">
        <v>0</v>
      </c>
      <c r="U10" s="5">
        <v>0</v>
      </c>
      <c r="V10" s="5">
        <v>0</v>
      </c>
      <c r="W10" s="6">
        <f t="shared" si="0"/>
        <v>6</v>
      </c>
      <c r="X10" s="16"/>
      <c r="Y10" s="33">
        <v>6</v>
      </c>
      <c r="Z10" s="20" t="s">
        <v>25</v>
      </c>
      <c r="AA10" s="11">
        <v>16</v>
      </c>
      <c r="AB10" s="2">
        <v>16</v>
      </c>
      <c r="AC10" s="11">
        <v>0</v>
      </c>
      <c r="AD10" s="3">
        <f t="shared" si="1"/>
        <v>1</v>
      </c>
      <c r="AG10" s="4" t="s">
        <v>24</v>
      </c>
      <c r="AH10" s="6">
        <v>0</v>
      </c>
    </row>
    <row r="11" spans="2:34" x14ac:dyDescent="0.25">
      <c r="B11" s="4" t="s">
        <v>28</v>
      </c>
      <c r="C11" s="5">
        <v>0</v>
      </c>
      <c r="D11" s="5">
        <v>0</v>
      </c>
      <c r="E11" s="5">
        <v>0</v>
      </c>
      <c r="F11" s="5">
        <v>1</v>
      </c>
      <c r="G11" s="5">
        <v>0</v>
      </c>
      <c r="H11" s="5">
        <v>0</v>
      </c>
      <c r="I11" s="5">
        <v>0</v>
      </c>
      <c r="J11" s="5">
        <v>2</v>
      </c>
      <c r="K11" s="5">
        <v>0</v>
      </c>
      <c r="L11" s="5">
        <v>0</v>
      </c>
      <c r="M11" s="5">
        <v>0</v>
      </c>
      <c r="N11" s="5">
        <v>0</v>
      </c>
      <c r="O11" s="5">
        <v>0</v>
      </c>
      <c r="P11" s="5">
        <v>0</v>
      </c>
      <c r="Q11" s="5">
        <v>0</v>
      </c>
      <c r="R11" s="5">
        <v>0</v>
      </c>
      <c r="S11" s="5">
        <v>0</v>
      </c>
      <c r="T11" s="5">
        <v>0</v>
      </c>
      <c r="U11" s="5">
        <v>0</v>
      </c>
      <c r="V11" s="5">
        <v>0</v>
      </c>
      <c r="W11" s="6">
        <f t="shared" si="0"/>
        <v>3</v>
      </c>
      <c r="X11" s="16"/>
      <c r="Y11" s="24">
        <v>7</v>
      </c>
      <c r="Z11" s="20" t="s">
        <v>27</v>
      </c>
      <c r="AA11" s="11">
        <v>18</v>
      </c>
      <c r="AB11" s="2">
        <v>18</v>
      </c>
      <c r="AC11" s="11">
        <v>0</v>
      </c>
      <c r="AD11" s="3">
        <f t="shared" si="1"/>
        <v>1</v>
      </c>
      <c r="AG11" s="4" t="s">
        <v>26</v>
      </c>
      <c r="AH11" s="6">
        <v>6</v>
      </c>
    </row>
    <row r="12" spans="2:34" x14ac:dyDescent="0.25">
      <c r="B12" s="4" t="s">
        <v>29</v>
      </c>
      <c r="C12" s="5">
        <v>0</v>
      </c>
      <c r="D12" s="5">
        <v>0</v>
      </c>
      <c r="E12" s="5">
        <v>0</v>
      </c>
      <c r="F12" s="5">
        <v>0</v>
      </c>
      <c r="G12" s="5">
        <v>0</v>
      </c>
      <c r="H12" s="5">
        <v>1</v>
      </c>
      <c r="I12" s="5">
        <v>0</v>
      </c>
      <c r="J12" s="5">
        <v>0</v>
      </c>
      <c r="K12" s="5">
        <v>0</v>
      </c>
      <c r="L12" s="5">
        <v>0</v>
      </c>
      <c r="M12" s="5">
        <v>0</v>
      </c>
      <c r="N12" s="5">
        <v>0</v>
      </c>
      <c r="O12" s="5">
        <v>0</v>
      </c>
      <c r="P12" s="5">
        <v>0</v>
      </c>
      <c r="Q12" s="5">
        <v>0</v>
      </c>
      <c r="R12" s="5">
        <v>0</v>
      </c>
      <c r="S12" s="5">
        <v>0</v>
      </c>
      <c r="T12" s="5">
        <v>0</v>
      </c>
      <c r="U12" s="5">
        <v>0</v>
      </c>
      <c r="V12" s="5">
        <v>0</v>
      </c>
      <c r="W12" s="6">
        <f t="shared" si="0"/>
        <v>1</v>
      </c>
      <c r="X12" s="16"/>
      <c r="Y12" s="24">
        <v>8</v>
      </c>
      <c r="Z12" s="20" t="s">
        <v>50</v>
      </c>
      <c r="AA12" s="11">
        <v>11</v>
      </c>
      <c r="AB12" s="2">
        <v>11</v>
      </c>
      <c r="AC12" s="11">
        <v>0</v>
      </c>
      <c r="AD12" s="3">
        <f t="shared" si="1"/>
        <v>1</v>
      </c>
      <c r="AG12" s="4" t="s">
        <v>28</v>
      </c>
      <c r="AH12" s="6">
        <v>3</v>
      </c>
    </row>
    <row r="13" spans="2:34" x14ac:dyDescent="0.25">
      <c r="B13" s="4" t="s">
        <v>31</v>
      </c>
      <c r="C13" s="5">
        <v>0</v>
      </c>
      <c r="D13" s="5">
        <v>0</v>
      </c>
      <c r="E13" s="5">
        <v>0</v>
      </c>
      <c r="F13" s="5">
        <v>1</v>
      </c>
      <c r="G13" s="5">
        <v>0</v>
      </c>
      <c r="H13" s="5">
        <v>0</v>
      </c>
      <c r="I13" s="5">
        <v>0</v>
      </c>
      <c r="J13" s="5">
        <v>0</v>
      </c>
      <c r="K13" s="5">
        <v>0</v>
      </c>
      <c r="L13" s="5">
        <v>0</v>
      </c>
      <c r="M13" s="5">
        <v>0</v>
      </c>
      <c r="N13" s="5">
        <v>0</v>
      </c>
      <c r="O13" s="5">
        <v>0</v>
      </c>
      <c r="P13" s="5">
        <v>0</v>
      </c>
      <c r="Q13" s="5">
        <v>0</v>
      </c>
      <c r="R13" s="5">
        <v>0</v>
      </c>
      <c r="S13" s="5">
        <v>0</v>
      </c>
      <c r="T13" s="5">
        <v>0</v>
      </c>
      <c r="U13" s="5">
        <v>0</v>
      </c>
      <c r="V13" s="5">
        <v>0</v>
      </c>
      <c r="W13" s="6">
        <f t="shared" si="0"/>
        <v>1</v>
      </c>
      <c r="X13" s="16"/>
      <c r="Y13" s="24">
        <v>9</v>
      </c>
      <c r="Z13" s="20" t="s">
        <v>30</v>
      </c>
      <c r="AA13" s="11">
        <v>14</v>
      </c>
      <c r="AB13" s="2">
        <v>14</v>
      </c>
      <c r="AC13" s="11">
        <v>0</v>
      </c>
      <c r="AD13" s="3">
        <f t="shared" si="1"/>
        <v>1</v>
      </c>
      <c r="AG13" s="4" t="s">
        <v>29</v>
      </c>
      <c r="AH13" s="6">
        <v>1</v>
      </c>
    </row>
    <row r="14" spans="2:34" x14ac:dyDescent="0.25">
      <c r="B14" s="4" t="s">
        <v>33</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6">
        <f t="shared" si="0"/>
        <v>0</v>
      </c>
      <c r="X14" s="16"/>
      <c r="Y14" s="24">
        <v>10</v>
      </c>
      <c r="Z14" s="20" t="s">
        <v>32</v>
      </c>
      <c r="AA14" s="11">
        <v>4</v>
      </c>
      <c r="AB14" s="2">
        <v>4</v>
      </c>
      <c r="AC14" s="11">
        <v>0</v>
      </c>
      <c r="AD14" s="3">
        <f t="shared" si="1"/>
        <v>1</v>
      </c>
      <c r="AG14" s="4" t="s">
        <v>31</v>
      </c>
      <c r="AH14" s="6">
        <v>1</v>
      </c>
    </row>
    <row r="15" spans="2:34" x14ac:dyDescent="0.25">
      <c r="B15" s="4" t="s">
        <v>35</v>
      </c>
      <c r="C15" s="5">
        <v>0</v>
      </c>
      <c r="D15" s="5">
        <v>0</v>
      </c>
      <c r="E15" s="5">
        <v>0</v>
      </c>
      <c r="F15" s="5">
        <v>0</v>
      </c>
      <c r="G15" s="5">
        <v>0</v>
      </c>
      <c r="H15" s="5">
        <v>1</v>
      </c>
      <c r="I15" s="5">
        <v>0</v>
      </c>
      <c r="J15" s="5">
        <v>0</v>
      </c>
      <c r="K15" s="5">
        <v>0</v>
      </c>
      <c r="L15" s="5">
        <v>0</v>
      </c>
      <c r="M15" s="5">
        <v>0</v>
      </c>
      <c r="N15" s="5">
        <v>0</v>
      </c>
      <c r="O15" s="5">
        <v>0</v>
      </c>
      <c r="P15" s="5">
        <v>0</v>
      </c>
      <c r="Q15" s="5">
        <v>0</v>
      </c>
      <c r="R15" s="5">
        <v>0</v>
      </c>
      <c r="S15" s="5">
        <v>0</v>
      </c>
      <c r="T15" s="5">
        <v>0</v>
      </c>
      <c r="U15" s="5">
        <v>1</v>
      </c>
      <c r="V15" s="5">
        <v>0</v>
      </c>
      <c r="W15" s="6">
        <f t="shared" si="0"/>
        <v>2</v>
      </c>
      <c r="X15" s="16"/>
      <c r="Y15" s="24">
        <v>11</v>
      </c>
      <c r="Z15" s="20" t="s">
        <v>34</v>
      </c>
      <c r="AA15" s="11">
        <v>14</v>
      </c>
      <c r="AB15" s="2">
        <v>14</v>
      </c>
      <c r="AC15" s="11">
        <v>0</v>
      </c>
      <c r="AD15" s="3">
        <f t="shared" si="1"/>
        <v>1</v>
      </c>
      <c r="AG15" s="4" t="s">
        <v>33</v>
      </c>
      <c r="AH15" s="6">
        <v>0</v>
      </c>
    </row>
    <row r="16" spans="2:34" x14ac:dyDescent="0.25">
      <c r="B16" s="4" t="s">
        <v>37</v>
      </c>
      <c r="C16" s="5">
        <v>0</v>
      </c>
      <c r="D16" s="5">
        <v>0</v>
      </c>
      <c r="E16" s="5">
        <v>1</v>
      </c>
      <c r="F16" s="5">
        <v>0</v>
      </c>
      <c r="G16" s="5">
        <v>0</v>
      </c>
      <c r="H16" s="5">
        <v>4</v>
      </c>
      <c r="I16" s="5">
        <v>0</v>
      </c>
      <c r="J16" s="5">
        <v>0</v>
      </c>
      <c r="K16" s="5">
        <v>0</v>
      </c>
      <c r="L16" s="5">
        <v>0</v>
      </c>
      <c r="M16" s="5">
        <v>0</v>
      </c>
      <c r="N16" s="5">
        <v>0</v>
      </c>
      <c r="O16" s="5">
        <v>0</v>
      </c>
      <c r="P16" s="5">
        <v>0</v>
      </c>
      <c r="Q16" s="5">
        <v>0</v>
      </c>
      <c r="R16" s="5">
        <v>0</v>
      </c>
      <c r="S16" s="5">
        <v>0</v>
      </c>
      <c r="T16" s="5">
        <v>0</v>
      </c>
      <c r="U16" s="5">
        <v>4</v>
      </c>
      <c r="V16" s="5">
        <v>0</v>
      </c>
      <c r="W16" s="6">
        <f t="shared" si="0"/>
        <v>9</v>
      </c>
      <c r="X16" s="16"/>
      <c r="Y16" s="24">
        <v>12</v>
      </c>
      <c r="Z16" s="20" t="s">
        <v>36</v>
      </c>
      <c r="AA16" s="11">
        <v>9</v>
      </c>
      <c r="AB16" s="7">
        <v>9</v>
      </c>
      <c r="AC16" s="11">
        <v>0</v>
      </c>
      <c r="AD16" s="17">
        <f t="shared" si="1"/>
        <v>1</v>
      </c>
      <c r="AG16" s="4" t="s">
        <v>35</v>
      </c>
      <c r="AH16" s="6">
        <v>2</v>
      </c>
    </row>
    <row r="17" spans="1:34" x14ac:dyDescent="0.25">
      <c r="B17" s="4" t="s">
        <v>39</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6">
        <f t="shared" si="0"/>
        <v>0</v>
      </c>
      <c r="X17" s="16"/>
      <c r="Y17" s="24">
        <v>13</v>
      </c>
      <c r="Z17" s="20" t="s">
        <v>38</v>
      </c>
      <c r="AA17" s="11">
        <v>1</v>
      </c>
      <c r="AB17" s="2">
        <v>1</v>
      </c>
      <c r="AC17" s="11">
        <v>0</v>
      </c>
      <c r="AD17" s="3">
        <f t="shared" si="1"/>
        <v>1</v>
      </c>
      <c r="AG17" s="4" t="s">
        <v>37</v>
      </c>
      <c r="AH17" s="6">
        <v>9</v>
      </c>
    </row>
    <row r="18" spans="1:34" x14ac:dyDescent="0.25">
      <c r="B18" s="4" t="s">
        <v>2610</v>
      </c>
      <c r="C18" s="5">
        <v>0</v>
      </c>
      <c r="D18" s="5">
        <v>0</v>
      </c>
      <c r="E18" s="5">
        <v>0</v>
      </c>
      <c r="F18" s="5">
        <v>0</v>
      </c>
      <c r="G18" s="5">
        <v>0</v>
      </c>
      <c r="H18" s="5">
        <v>4</v>
      </c>
      <c r="I18" s="5">
        <v>0</v>
      </c>
      <c r="J18" s="5">
        <v>0</v>
      </c>
      <c r="K18" s="5">
        <v>0</v>
      </c>
      <c r="L18" s="5">
        <v>0</v>
      </c>
      <c r="M18" s="5">
        <v>0</v>
      </c>
      <c r="N18" s="5">
        <v>0</v>
      </c>
      <c r="O18" s="5">
        <v>0</v>
      </c>
      <c r="P18" s="5">
        <v>0</v>
      </c>
      <c r="Q18" s="5">
        <v>0</v>
      </c>
      <c r="R18" s="5">
        <v>0</v>
      </c>
      <c r="S18" s="5">
        <v>0</v>
      </c>
      <c r="T18" s="5">
        <v>0</v>
      </c>
      <c r="U18" s="5">
        <v>0</v>
      </c>
      <c r="V18" s="5">
        <v>0</v>
      </c>
      <c r="W18" s="6">
        <f t="shared" si="0"/>
        <v>4</v>
      </c>
      <c r="X18" s="16"/>
      <c r="Y18" s="24">
        <v>14</v>
      </c>
      <c r="Z18" s="20" t="s">
        <v>40</v>
      </c>
      <c r="AA18" s="11">
        <v>5</v>
      </c>
      <c r="AB18" s="2">
        <v>5</v>
      </c>
      <c r="AC18" s="11">
        <v>0</v>
      </c>
      <c r="AD18" s="3">
        <f t="shared" si="1"/>
        <v>1</v>
      </c>
      <c r="AG18" s="4" t="s">
        <v>39</v>
      </c>
      <c r="AH18" s="6">
        <v>0</v>
      </c>
    </row>
    <row r="19" spans="1:34" x14ac:dyDescent="0.25">
      <c r="B19" s="4" t="s">
        <v>2611</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6">
        <f t="shared" si="0"/>
        <v>0</v>
      </c>
      <c r="X19" s="16"/>
      <c r="Y19" s="24">
        <v>15</v>
      </c>
      <c r="Z19" s="20" t="s">
        <v>41</v>
      </c>
      <c r="AA19" s="11">
        <v>3</v>
      </c>
      <c r="AB19" s="2">
        <v>3</v>
      </c>
      <c r="AC19" s="11">
        <v>0</v>
      </c>
      <c r="AD19" s="3">
        <f t="shared" ref="AD19:AD25" si="2">+AB19/AA19</f>
        <v>1</v>
      </c>
      <c r="AG19" s="4" t="s">
        <v>2610</v>
      </c>
      <c r="AH19" s="6">
        <v>4</v>
      </c>
    </row>
    <row r="20" spans="1:34" x14ac:dyDescent="0.25">
      <c r="B20" s="4" t="s">
        <v>2612</v>
      </c>
      <c r="C20" s="5">
        <v>0</v>
      </c>
      <c r="D20" s="5">
        <v>0</v>
      </c>
      <c r="E20" s="5">
        <v>0</v>
      </c>
      <c r="F20" s="5">
        <v>0</v>
      </c>
      <c r="G20" s="5">
        <v>0</v>
      </c>
      <c r="H20" s="5">
        <v>0</v>
      </c>
      <c r="I20" s="5">
        <v>0</v>
      </c>
      <c r="J20" s="5">
        <v>0</v>
      </c>
      <c r="K20" s="5">
        <v>2</v>
      </c>
      <c r="L20" s="5">
        <v>0</v>
      </c>
      <c r="M20" s="5">
        <v>0</v>
      </c>
      <c r="N20" s="5">
        <v>0</v>
      </c>
      <c r="O20" s="5">
        <v>0</v>
      </c>
      <c r="P20" s="5">
        <v>0</v>
      </c>
      <c r="Q20" s="5">
        <v>0</v>
      </c>
      <c r="R20" s="5">
        <v>0</v>
      </c>
      <c r="S20" s="5">
        <v>0</v>
      </c>
      <c r="T20" s="5">
        <v>0</v>
      </c>
      <c r="U20" s="5">
        <v>0</v>
      </c>
      <c r="V20" s="5">
        <v>1</v>
      </c>
      <c r="W20" s="6">
        <f t="shared" si="0"/>
        <v>3</v>
      </c>
      <c r="X20" s="16"/>
      <c r="Y20" s="24">
        <v>16</v>
      </c>
      <c r="Z20" s="20" t="s">
        <v>42</v>
      </c>
      <c r="AA20" s="11">
        <v>4</v>
      </c>
      <c r="AB20" s="2">
        <v>4</v>
      </c>
      <c r="AC20" s="11">
        <v>0</v>
      </c>
      <c r="AD20" s="3">
        <f t="shared" si="2"/>
        <v>1</v>
      </c>
      <c r="AG20" s="4" t="s">
        <v>2611</v>
      </c>
      <c r="AH20" s="6">
        <v>0</v>
      </c>
    </row>
    <row r="21" spans="1:34" x14ac:dyDescent="0.25">
      <c r="B21" s="4" t="s">
        <v>2613</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6">
        <f t="shared" si="0"/>
        <v>0</v>
      </c>
      <c r="X21" s="16"/>
      <c r="Y21" s="24">
        <v>17</v>
      </c>
      <c r="Z21" s="20" t="s">
        <v>43</v>
      </c>
      <c r="AA21" s="11">
        <v>5</v>
      </c>
      <c r="AB21" s="2">
        <v>5</v>
      </c>
      <c r="AC21" s="11">
        <v>0</v>
      </c>
      <c r="AD21" s="3">
        <f t="shared" si="2"/>
        <v>1</v>
      </c>
      <c r="AG21" s="4" t="s">
        <v>2612</v>
      </c>
      <c r="AH21" s="6">
        <v>3</v>
      </c>
    </row>
    <row r="22" spans="1:34" x14ac:dyDescent="0.25">
      <c r="B22" s="4" t="s">
        <v>2614</v>
      </c>
      <c r="C22" s="5">
        <v>0</v>
      </c>
      <c r="D22" s="5">
        <v>0</v>
      </c>
      <c r="E22" s="5">
        <v>0</v>
      </c>
      <c r="F22" s="5">
        <v>0</v>
      </c>
      <c r="G22" s="5">
        <v>0</v>
      </c>
      <c r="H22" s="5">
        <v>0</v>
      </c>
      <c r="I22" s="5">
        <v>0</v>
      </c>
      <c r="J22" s="5">
        <v>0</v>
      </c>
      <c r="K22" s="5">
        <v>0</v>
      </c>
      <c r="L22" s="5">
        <v>0</v>
      </c>
      <c r="M22" s="5">
        <v>0</v>
      </c>
      <c r="N22" s="5">
        <v>0</v>
      </c>
      <c r="O22" s="5">
        <v>0</v>
      </c>
      <c r="P22" s="5">
        <v>0</v>
      </c>
      <c r="Q22" s="5">
        <v>0</v>
      </c>
      <c r="R22" s="5">
        <v>0</v>
      </c>
      <c r="S22" s="5">
        <v>0</v>
      </c>
      <c r="T22" s="5">
        <v>0</v>
      </c>
      <c r="U22" s="5">
        <v>0</v>
      </c>
      <c r="V22" s="5">
        <v>0</v>
      </c>
      <c r="W22" s="6">
        <f t="shared" si="0"/>
        <v>0</v>
      </c>
      <c r="X22" s="16"/>
      <c r="Y22" s="24">
        <v>18</v>
      </c>
      <c r="Z22" s="20" t="s">
        <v>44</v>
      </c>
      <c r="AA22" s="11">
        <v>5</v>
      </c>
      <c r="AB22" s="2">
        <v>5</v>
      </c>
      <c r="AC22" s="11">
        <v>0</v>
      </c>
      <c r="AD22" s="3">
        <f t="shared" si="2"/>
        <v>1</v>
      </c>
      <c r="AG22" s="4" t="s">
        <v>2613</v>
      </c>
      <c r="AH22" s="6">
        <v>0</v>
      </c>
    </row>
    <row r="23" spans="1:34" x14ac:dyDescent="0.25">
      <c r="B23" s="4" t="s">
        <v>2615</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6">
        <f t="shared" si="0"/>
        <v>0</v>
      </c>
      <c r="X23" s="16"/>
      <c r="Y23" s="60">
        <v>19</v>
      </c>
      <c r="Z23" s="20" t="s">
        <v>45</v>
      </c>
      <c r="AA23" s="11">
        <v>15</v>
      </c>
      <c r="AB23" s="2">
        <v>14</v>
      </c>
      <c r="AC23" s="11">
        <v>1</v>
      </c>
      <c r="AD23" s="3">
        <f t="shared" si="2"/>
        <v>0.93333333333333335</v>
      </c>
      <c r="AG23" s="4" t="s">
        <v>2614</v>
      </c>
      <c r="AH23" s="6">
        <v>0</v>
      </c>
    </row>
    <row r="24" spans="1:34" ht="15.75" thickBot="1" x14ac:dyDescent="0.3">
      <c r="B24" s="59" t="s">
        <v>2616</v>
      </c>
      <c r="C24" s="5">
        <v>0</v>
      </c>
      <c r="D24" s="5">
        <v>0</v>
      </c>
      <c r="E24" s="5">
        <v>0</v>
      </c>
      <c r="F24" s="5">
        <v>0</v>
      </c>
      <c r="G24" s="5">
        <v>0</v>
      </c>
      <c r="H24" s="5">
        <v>0</v>
      </c>
      <c r="I24" s="5">
        <v>0</v>
      </c>
      <c r="J24" s="5">
        <v>0</v>
      </c>
      <c r="K24" s="5">
        <v>0</v>
      </c>
      <c r="L24" s="5">
        <v>1</v>
      </c>
      <c r="M24" s="5">
        <v>1</v>
      </c>
      <c r="N24" s="5">
        <v>0</v>
      </c>
      <c r="O24" s="5">
        <v>1</v>
      </c>
      <c r="P24" s="5">
        <v>0</v>
      </c>
      <c r="Q24" s="5">
        <v>0</v>
      </c>
      <c r="R24" s="5">
        <v>0</v>
      </c>
      <c r="S24" s="5">
        <v>0</v>
      </c>
      <c r="T24" s="5">
        <v>0</v>
      </c>
      <c r="U24" s="5">
        <v>0</v>
      </c>
      <c r="V24" s="5">
        <v>0</v>
      </c>
      <c r="W24" s="6">
        <f>SUM($C24:$V24)</f>
        <v>3</v>
      </c>
      <c r="X24" s="16"/>
      <c r="Y24" s="61">
        <v>20</v>
      </c>
      <c r="Z24" s="62" t="s">
        <v>46</v>
      </c>
      <c r="AA24" s="30">
        <v>1</v>
      </c>
      <c r="AB24" s="30">
        <v>1</v>
      </c>
      <c r="AC24" s="30">
        <v>0</v>
      </c>
      <c r="AD24" s="63">
        <f t="shared" si="2"/>
        <v>1</v>
      </c>
      <c r="AG24" s="4" t="s">
        <v>2615</v>
      </c>
      <c r="AH24" s="6">
        <v>0</v>
      </c>
    </row>
    <row r="25" spans="1:34" ht="15.75" thickBot="1" x14ac:dyDescent="0.3">
      <c r="B25" s="59" t="s">
        <v>2617</v>
      </c>
      <c r="C25" s="5">
        <v>0</v>
      </c>
      <c r="D25" s="5">
        <v>0</v>
      </c>
      <c r="E25" s="5">
        <v>0</v>
      </c>
      <c r="F25" s="5">
        <v>0</v>
      </c>
      <c r="G25" s="5">
        <v>0</v>
      </c>
      <c r="H25" s="5">
        <v>0</v>
      </c>
      <c r="I25" s="5">
        <v>0</v>
      </c>
      <c r="J25" s="5">
        <v>0</v>
      </c>
      <c r="K25" s="5">
        <v>0</v>
      </c>
      <c r="L25" s="5">
        <v>0</v>
      </c>
      <c r="M25" s="5">
        <v>0</v>
      </c>
      <c r="N25" s="5">
        <v>1</v>
      </c>
      <c r="O25" s="5">
        <v>0</v>
      </c>
      <c r="P25" s="5">
        <v>0</v>
      </c>
      <c r="Q25" s="5">
        <v>0</v>
      </c>
      <c r="R25" s="5">
        <v>0</v>
      </c>
      <c r="S25" s="5">
        <v>0</v>
      </c>
      <c r="T25" s="5">
        <v>0</v>
      </c>
      <c r="U25" s="5">
        <v>0</v>
      </c>
      <c r="V25" s="5">
        <v>0</v>
      </c>
      <c r="W25" s="6">
        <f t="shared" ref="W25:W30" si="3">SUM($C25:$V25)</f>
        <v>1</v>
      </c>
      <c r="X25" s="16"/>
      <c r="Y25" s="19"/>
      <c r="Z25" s="25" t="s">
        <v>14</v>
      </c>
      <c r="AA25" s="26">
        <f>SUM(AA5:AA24)</f>
        <v>165</v>
      </c>
      <c r="AB25" s="26">
        <f>SUM(AB5:AB24)</f>
        <v>164</v>
      </c>
      <c r="AC25" s="26">
        <f>SUM(AC5:AC24)</f>
        <v>1</v>
      </c>
      <c r="AD25" s="27">
        <f t="shared" si="2"/>
        <v>0.9939393939393939</v>
      </c>
      <c r="AG25" s="59" t="s">
        <v>2616</v>
      </c>
      <c r="AH25" s="6">
        <v>3</v>
      </c>
    </row>
    <row r="26" spans="1:34" x14ac:dyDescent="0.25">
      <c r="B26" s="4" t="s">
        <v>2618</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6">
        <f t="shared" si="3"/>
        <v>0</v>
      </c>
      <c r="X26" s="16"/>
      <c r="AG26" s="59" t="s">
        <v>2617</v>
      </c>
      <c r="AH26" s="6">
        <v>1</v>
      </c>
    </row>
    <row r="27" spans="1:34" x14ac:dyDescent="0.25">
      <c r="A27" s="64"/>
      <c r="B27" s="4" t="s">
        <v>2619</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6">
        <f t="shared" si="3"/>
        <v>0</v>
      </c>
      <c r="X27" s="16"/>
      <c r="AG27" s="4" t="s">
        <v>2618</v>
      </c>
      <c r="AH27" s="6">
        <v>0</v>
      </c>
    </row>
    <row r="28" spans="1:34" x14ac:dyDescent="0.25">
      <c r="A28" s="64"/>
      <c r="B28" s="4" t="s">
        <v>2620</v>
      </c>
      <c r="C28" s="5">
        <v>0</v>
      </c>
      <c r="D28" s="5">
        <v>0</v>
      </c>
      <c r="E28" s="5">
        <v>1</v>
      </c>
      <c r="F28" s="5">
        <v>0</v>
      </c>
      <c r="G28" s="5">
        <v>0</v>
      </c>
      <c r="H28" s="5">
        <v>0</v>
      </c>
      <c r="I28" s="5">
        <v>0</v>
      </c>
      <c r="J28" s="5">
        <v>0</v>
      </c>
      <c r="K28" s="5">
        <v>0</v>
      </c>
      <c r="L28" s="5">
        <v>0</v>
      </c>
      <c r="M28" s="5">
        <v>0</v>
      </c>
      <c r="N28" s="5">
        <v>0</v>
      </c>
      <c r="O28" s="5">
        <v>0</v>
      </c>
      <c r="P28" s="5">
        <v>0</v>
      </c>
      <c r="Q28" s="5">
        <v>0</v>
      </c>
      <c r="R28" s="5">
        <v>0</v>
      </c>
      <c r="S28" s="5">
        <v>0</v>
      </c>
      <c r="T28" s="5">
        <v>0</v>
      </c>
      <c r="U28" s="5">
        <v>0</v>
      </c>
      <c r="V28" s="5">
        <v>0</v>
      </c>
      <c r="W28" s="6">
        <f t="shared" si="3"/>
        <v>1</v>
      </c>
      <c r="X28" s="16"/>
      <c r="AG28" s="4" t="s">
        <v>2619</v>
      </c>
      <c r="AH28" s="6">
        <v>0</v>
      </c>
    </row>
    <row r="29" spans="1:34" x14ac:dyDescent="0.25">
      <c r="A29" s="64"/>
      <c r="B29" s="4" t="s">
        <v>2621</v>
      </c>
      <c r="C29" s="5">
        <v>0</v>
      </c>
      <c r="D29" s="5">
        <v>0</v>
      </c>
      <c r="E29" s="5">
        <v>0</v>
      </c>
      <c r="F29" s="5">
        <v>0</v>
      </c>
      <c r="G29" s="5">
        <v>0</v>
      </c>
      <c r="H29" s="5">
        <v>0</v>
      </c>
      <c r="I29" s="5">
        <v>0</v>
      </c>
      <c r="J29" s="5">
        <v>0</v>
      </c>
      <c r="K29" s="5">
        <v>0</v>
      </c>
      <c r="L29" s="5">
        <v>0</v>
      </c>
      <c r="M29" s="5">
        <v>0</v>
      </c>
      <c r="N29" s="5">
        <v>0</v>
      </c>
      <c r="O29" s="5">
        <v>0</v>
      </c>
      <c r="P29" s="5">
        <v>0</v>
      </c>
      <c r="Q29" s="5">
        <v>0</v>
      </c>
      <c r="R29" s="5">
        <v>0</v>
      </c>
      <c r="S29" s="5">
        <v>0</v>
      </c>
      <c r="T29" s="5">
        <v>0</v>
      </c>
      <c r="U29" s="5">
        <v>0</v>
      </c>
      <c r="V29" s="5">
        <v>0</v>
      </c>
      <c r="W29" s="6">
        <f t="shared" si="3"/>
        <v>0</v>
      </c>
      <c r="X29" s="16"/>
      <c r="AG29" s="4" t="s">
        <v>2620</v>
      </c>
      <c r="AH29" s="6">
        <v>1</v>
      </c>
    </row>
    <row r="30" spans="1:34" x14ac:dyDescent="0.25">
      <c r="A30" s="64"/>
      <c r="B30" s="4" t="s">
        <v>2622</v>
      </c>
      <c r="C30" s="5">
        <v>3</v>
      </c>
      <c r="D30" s="5">
        <v>1</v>
      </c>
      <c r="E30" s="5">
        <v>0</v>
      </c>
      <c r="F30" s="5">
        <v>1</v>
      </c>
      <c r="G30" s="5">
        <v>1</v>
      </c>
      <c r="H30" s="5">
        <v>6</v>
      </c>
      <c r="I30" s="5">
        <v>4</v>
      </c>
      <c r="J30" s="5">
        <v>0</v>
      </c>
      <c r="K30" s="5">
        <v>2</v>
      </c>
      <c r="L30" s="5">
        <v>0</v>
      </c>
      <c r="M30" s="5">
        <v>0</v>
      </c>
      <c r="N30" s="5">
        <v>1</v>
      </c>
      <c r="O30" s="5">
        <v>0</v>
      </c>
      <c r="P30" s="5">
        <v>1</v>
      </c>
      <c r="Q30" s="5">
        <v>0</v>
      </c>
      <c r="R30" s="5">
        <v>0</v>
      </c>
      <c r="S30" s="5">
        <v>0</v>
      </c>
      <c r="T30" s="5">
        <v>0</v>
      </c>
      <c r="U30" s="5">
        <v>6</v>
      </c>
      <c r="V30" s="5">
        <v>0</v>
      </c>
      <c r="W30" s="6">
        <f t="shared" si="3"/>
        <v>26</v>
      </c>
      <c r="X30" s="16"/>
      <c r="AG30" s="4" t="s">
        <v>2621</v>
      </c>
      <c r="AH30" s="6">
        <v>0</v>
      </c>
    </row>
    <row r="31" spans="1:34" x14ac:dyDescent="0.25">
      <c r="A31" s="64"/>
      <c r="B31" s="9" t="s">
        <v>2623</v>
      </c>
      <c r="C31" s="6">
        <f>C5+C6+C7+C8+C9+C10+C11+C12+C13+C14+C15+C16+C17+C18+C19+C20+C21+C22+C23+C24+C25+C26+C27+C28+C29+C30</f>
        <v>20</v>
      </c>
      <c r="D31" s="6">
        <f>SUM(D$5:D$30)</f>
        <v>1</v>
      </c>
      <c r="E31" s="6">
        <f>SUM(E$5:E$30)</f>
        <v>4</v>
      </c>
      <c r="F31" s="6">
        <f t="shared" ref="F31:V31" si="4">SUM(F$5:F$30)</f>
        <v>7</v>
      </c>
      <c r="G31" s="6">
        <f t="shared" si="4"/>
        <v>8</v>
      </c>
      <c r="H31" s="6">
        <f t="shared" si="4"/>
        <v>16</v>
      </c>
      <c r="I31" s="6">
        <f t="shared" si="4"/>
        <v>18</v>
      </c>
      <c r="J31" s="6">
        <f t="shared" si="4"/>
        <v>11</v>
      </c>
      <c r="K31" s="6">
        <f t="shared" si="4"/>
        <v>14</v>
      </c>
      <c r="L31" s="6">
        <f t="shared" si="4"/>
        <v>4</v>
      </c>
      <c r="M31" s="6">
        <f t="shared" si="4"/>
        <v>14</v>
      </c>
      <c r="N31" s="6">
        <f t="shared" si="4"/>
        <v>9</v>
      </c>
      <c r="O31" s="6">
        <f t="shared" si="4"/>
        <v>1</v>
      </c>
      <c r="P31" s="6">
        <f t="shared" si="4"/>
        <v>5</v>
      </c>
      <c r="Q31" s="6">
        <f t="shared" si="4"/>
        <v>3</v>
      </c>
      <c r="R31" s="6">
        <f t="shared" si="4"/>
        <v>4</v>
      </c>
      <c r="S31" s="6">
        <f t="shared" si="4"/>
        <v>5</v>
      </c>
      <c r="T31" s="6">
        <f t="shared" si="4"/>
        <v>5</v>
      </c>
      <c r="U31" s="6">
        <f t="shared" si="4"/>
        <v>15</v>
      </c>
      <c r="V31" s="6">
        <f t="shared" si="4"/>
        <v>1</v>
      </c>
      <c r="W31" s="6">
        <f>SUM(C31:V31)</f>
        <v>165</v>
      </c>
      <c r="X31" s="16"/>
      <c r="AG31" s="4" t="s">
        <v>2622</v>
      </c>
      <c r="AH31" s="6">
        <v>26</v>
      </c>
    </row>
    <row r="32" spans="1:34" x14ac:dyDescent="0.25">
      <c r="B32" s="68"/>
      <c r="W32" s="69">
        <f>SUM(W5:W30)</f>
        <v>165</v>
      </c>
      <c r="X32" s="16"/>
      <c r="AG32" s="75" t="s">
        <v>2623</v>
      </c>
      <c r="AH32" s="6">
        <v>165</v>
      </c>
    </row>
    <row r="33" spans="2:34" x14ac:dyDescent="0.25">
      <c r="B33" s="66"/>
      <c r="C33" s="66"/>
      <c r="D33" s="66"/>
      <c r="X33" s="16"/>
      <c r="AG33" s="68"/>
      <c r="AH33" s="70"/>
    </row>
    <row r="34" spans="2:34" x14ac:dyDescent="0.25">
      <c r="B34" s="67"/>
      <c r="C34" s="66"/>
      <c r="D34" s="66"/>
      <c r="X34" s="16"/>
      <c r="AG34" s="66"/>
      <c r="AH34" s="70"/>
    </row>
    <row r="35" spans="2:34" x14ac:dyDescent="0.25">
      <c r="X35" s="16"/>
    </row>
    <row r="36" spans="2:34" x14ac:dyDescent="0.25">
      <c r="W36" s="65"/>
      <c r="X36" s="16"/>
    </row>
    <row r="37" spans="2:34" x14ac:dyDescent="0.25">
      <c r="W37" s="65"/>
      <c r="X37" s="16"/>
    </row>
    <row r="38" spans="2:34" x14ac:dyDescent="0.25">
      <c r="C38" s="8"/>
    </row>
    <row r="43" spans="2:34" x14ac:dyDescent="0.25">
      <c r="Y43" s="32"/>
      <c r="Z43" s="31"/>
      <c r="AA43" s="31"/>
    </row>
    <row r="44" spans="2:34" x14ac:dyDescent="0.25">
      <c r="Y44" s="32"/>
      <c r="Z44" s="31"/>
      <c r="AA44" s="31"/>
    </row>
  </sheetData>
  <mergeCells count="3">
    <mergeCell ref="B3:W3"/>
    <mergeCell ref="Y3:AD3"/>
    <mergeCell ref="AG4:AH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03"/>
  <sheetViews>
    <sheetView topLeftCell="W1" workbookViewId="0">
      <selection activeCell="AD4" sqref="AD4:AF9"/>
    </sheetView>
  </sheetViews>
  <sheetFormatPr baseColWidth="10" defaultRowHeight="15" x14ac:dyDescent="0.25"/>
  <cols>
    <col min="1" max="1" width="0" hidden="1" customWidth="1"/>
    <col min="2" max="2" width="8.28515625" hidden="1" customWidth="1"/>
    <col min="17" max="17" width="32.5703125" customWidth="1"/>
    <col min="18" max="18" width="24.5703125" customWidth="1"/>
    <col min="30" max="30" width="23.7109375" customWidth="1"/>
    <col min="31" max="31" width="22.42578125" customWidth="1"/>
    <col min="32" max="32" width="12.5703125" bestFit="1" customWidth="1"/>
  </cols>
  <sheetData>
    <row r="1" spans="1:16384"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16384"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16384"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16384"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D4" s="58" t="s">
        <v>62</v>
      </c>
      <c r="AE4" t="s">
        <v>95</v>
      </c>
    </row>
    <row r="5" spans="1:16384" ht="84" x14ac:dyDescent="0.25">
      <c r="A5" s="52" t="s">
        <v>0</v>
      </c>
      <c r="B5" s="53" t="s">
        <v>54</v>
      </c>
      <c r="C5" s="52" t="s">
        <v>0</v>
      </c>
      <c r="D5" s="53" t="s">
        <v>54</v>
      </c>
      <c r="E5" s="54" t="s">
        <v>55</v>
      </c>
      <c r="F5" s="54" t="s">
        <v>56</v>
      </c>
      <c r="G5" s="54" t="s">
        <v>57</v>
      </c>
      <c r="H5" s="54" t="s">
        <v>58</v>
      </c>
      <c r="I5" s="55" t="s">
        <v>3</v>
      </c>
      <c r="J5" s="55" t="s">
        <v>59</v>
      </c>
      <c r="K5" s="55" t="s">
        <v>60</v>
      </c>
      <c r="L5" s="55" t="s">
        <v>61</v>
      </c>
      <c r="M5" s="55" t="s">
        <v>2367</v>
      </c>
      <c r="N5" s="55" t="s">
        <v>62</v>
      </c>
      <c r="O5" s="55" t="s">
        <v>63</v>
      </c>
      <c r="P5" s="55" t="s">
        <v>1</v>
      </c>
      <c r="Q5" s="39" t="s">
        <v>4</v>
      </c>
      <c r="R5" s="55" t="s">
        <v>5</v>
      </c>
      <c r="S5" s="55" t="s">
        <v>8</v>
      </c>
      <c r="T5" s="55" t="s">
        <v>6</v>
      </c>
      <c r="U5" s="55" t="s">
        <v>9</v>
      </c>
      <c r="V5" s="55" t="s">
        <v>7</v>
      </c>
      <c r="W5" s="55" t="s">
        <v>2</v>
      </c>
      <c r="X5" s="55" t="s">
        <v>64</v>
      </c>
      <c r="Y5" s="56" t="s">
        <v>65</v>
      </c>
      <c r="Z5" s="56" t="s">
        <v>66</v>
      </c>
      <c r="AA5" s="56" t="s">
        <v>67</v>
      </c>
      <c r="AB5" s="56" t="s">
        <v>68</v>
      </c>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c r="JU5" s="57"/>
      <c r="JV5" s="57"/>
      <c r="JW5" s="57"/>
      <c r="JX5" s="57"/>
      <c r="JY5" s="57"/>
      <c r="JZ5" s="57"/>
      <c r="KA5" s="57"/>
      <c r="KB5" s="57"/>
      <c r="KC5" s="57"/>
      <c r="KD5" s="57"/>
      <c r="KE5" s="57"/>
      <c r="KF5" s="57"/>
      <c r="KG5" s="57"/>
      <c r="KH5" s="57"/>
      <c r="KI5" s="57"/>
      <c r="KJ5" s="57"/>
      <c r="KK5" s="57"/>
      <c r="KL5" s="57"/>
      <c r="KM5" s="57"/>
      <c r="KN5" s="57"/>
      <c r="KO5" s="57"/>
      <c r="KP5" s="57"/>
      <c r="KQ5" s="57"/>
      <c r="KR5" s="57"/>
      <c r="KS5" s="57"/>
      <c r="KT5" s="57"/>
      <c r="KU5" s="57"/>
      <c r="KV5" s="57"/>
      <c r="KW5" s="57"/>
      <c r="KX5" s="57"/>
      <c r="KY5" s="57"/>
      <c r="KZ5" s="57"/>
      <c r="LA5" s="57"/>
      <c r="LB5" s="57"/>
      <c r="LC5" s="57"/>
      <c r="LD5" s="57"/>
      <c r="LE5" s="57"/>
      <c r="LF5" s="57"/>
      <c r="LG5" s="57"/>
      <c r="LH5" s="57"/>
      <c r="LI5" s="57"/>
      <c r="LJ5" s="57"/>
      <c r="LK5" s="57"/>
      <c r="LL5" s="57"/>
      <c r="LM5" s="57"/>
      <c r="LN5" s="57"/>
      <c r="LO5" s="57"/>
      <c r="LP5" s="57"/>
      <c r="LQ5" s="57"/>
      <c r="LR5" s="57"/>
      <c r="LS5" s="57"/>
      <c r="LT5" s="57"/>
      <c r="LU5" s="57"/>
      <c r="LV5" s="57"/>
      <c r="LW5" s="57"/>
      <c r="LX5" s="57"/>
      <c r="LY5" s="57"/>
      <c r="LZ5" s="57"/>
      <c r="MA5" s="57"/>
      <c r="MB5" s="57"/>
      <c r="MC5" s="57"/>
      <c r="MD5" s="57"/>
      <c r="ME5" s="57"/>
      <c r="MF5" s="57"/>
      <c r="MG5" s="57"/>
      <c r="MH5" s="57"/>
      <c r="MI5" s="57"/>
      <c r="MJ5" s="57"/>
      <c r="MK5" s="57"/>
      <c r="ML5" s="57"/>
      <c r="MM5" s="57"/>
      <c r="MN5" s="57"/>
      <c r="MO5" s="57"/>
      <c r="MP5" s="57"/>
      <c r="MQ5" s="57"/>
      <c r="MR5" s="57"/>
      <c r="MS5" s="57"/>
      <c r="MT5" s="57"/>
      <c r="MU5" s="57"/>
      <c r="MV5" s="57"/>
      <c r="MW5" s="57"/>
      <c r="MX5" s="57"/>
      <c r="MY5" s="57"/>
      <c r="MZ5" s="57"/>
      <c r="NA5" s="57"/>
      <c r="NB5" s="57"/>
      <c r="NC5" s="57"/>
      <c r="ND5" s="57"/>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c r="SJ5" s="57"/>
      <c r="SK5" s="57"/>
      <c r="SL5" s="57"/>
      <c r="SM5" s="57"/>
      <c r="SN5" s="57"/>
      <c r="SO5" s="57"/>
      <c r="SP5" s="57"/>
      <c r="SQ5" s="57"/>
      <c r="SR5" s="57"/>
      <c r="SS5" s="57"/>
      <c r="ST5" s="57"/>
      <c r="SU5" s="57"/>
      <c r="SV5" s="57"/>
      <c r="SW5" s="57"/>
      <c r="SX5" s="57"/>
      <c r="SY5" s="57"/>
      <c r="SZ5" s="57"/>
      <c r="TA5" s="57"/>
      <c r="TB5" s="57"/>
      <c r="TC5" s="57"/>
      <c r="TD5" s="57"/>
      <c r="TE5" s="57"/>
      <c r="TF5" s="57"/>
      <c r="TG5" s="57"/>
      <c r="TH5" s="57"/>
      <c r="TI5" s="57"/>
      <c r="TJ5" s="57"/>
      <c r="TK5" s="57"/>
      <c r="TL5" s="57"/>
      <c r="TM5" s="57"/>
      <c r="TN5" s="57"/>
      <c r="TO5" s="57"/>
      <c r="TP5" s="57"/>
      <c r="TQ5" s="57"/>
      <c r="TR5" s="57"/>
      <c r="TS5" s="57"/>
      <c r="TT5" s="57"/>
      <c r="TU5" s="57"/>
      <c r="TV5" s="57"/>
      <c r="TW5" s="57"/>
      <c r="TX5" s="57"/>
      <c r="TY5" s="57"/>
      <c r="TZ5" s="57"/>
      <c r="UA5" s="57"/>
      <c r="UB5" s="57"/>
      <c r="UC5" s="57"/>
      <c r="UD5" s="57"/>
      <c r="UE5" s="57"/>
      <c r="UF5" s="57"/>
      <c r="UG5" s="57"/>
      <c r="UH5" s="57"/>
      <c r="UI5" s="57"/>
      <c r="UJ5" s="57"/>
      <c r="UK5" s="57"/>
      <c r="UL5" s="57"/>
      <c r="UM5" s="57"/>
      <c r="UN5" s="57"/>
      <c r="UO5" s="57"/>
      <c r="UP5" s="57"/>
      <c r="UQ5" s="57"/>
      <c r="UR5" s="57"/>
      <c r="US5" s="57"/>
      <c r="UT5" s="57"/>
      <c r="UU5" s="57"/>
      <c r="UV5" s="57"/>
      <c r="UW5" s="57"/>
      <c r="UX5" s="57"/>
      <c r="UY5" s="57"/>
      <c r="UZ5" s="57"/>
      <c r="VA5" s="57"/>
      <c r="VB5" s="57"/>
      <c r="VC5" s="57"/>
      <c r="VD5" s="57"/>
      <c r="VE5" s="57"/>
      <c r="VF5" s="57"/>
      <c r="VG5" s="57"/>
      <c r="VH5" s="57"/>
      <c r="VI5" s="57"/>
      <c r="VJ5" s="57"/>
      <c r="VK5" s="57"/>
      <c r="VL5" s="57"/>
      <c r="VM5" s="57"/>
      <c r="VN5" s="57"/>
      <c r="VO5" s="57"/>
      <c r="VP5" s="57"/>
      <c r="VQ5" s="57"/>
      <c r="VR5" s="57"/>
      <c r="VS5" s="57"/>
      <c r="VT5" s="57"/>
      <c r="VU5" s="57"/>
      <c r="VV5" s="57"/>
      <c r="VW5" s="57"/>
      <c r="VX5" s="57"/>
      <c r="VY5" s="57"/>
      <c r="VZ5" s="57"/>
      <c r="WA5" s="57"/>
      <c r="WB5" s="57"/>
      <c r="WC5" s="57"/>
      <c r="WD5" s="57"/>
      <c r="WE5" s="57"/>
      <c r="WF5" s="57"/>
      <c r="WG5" s="57"/>
      <c r="WH5" s="57"/>
      <c r="WI5" s="57"/>
      <c r="WJ5" s="57"/>
      <c r="WK5" s="57"/>
      <c r="WL5" s="57"/>
      <c r="WM5" s="57"/>
      <c r="WN5" s="57"/>
      <c r="WO5" s="57"/>
      <c r="WP5" s="57"/>
      <c r="WQ5" s="57"/>
      <c r="WR5" s="57"/>
      <c r="WS5" s="57"/>
      <c r="WT5" s="57"/>
      <c r="WU5" s="57"/>
      <c r="WV5" s="57"/>
      <c r="WW5" s="57"/>
      <c r="WX5" s="57"/>
      <c r="WY5" s="57"/>
      <c r="WZ5" s="57"/>
      <c r="XA5" s="57"/>
      <c r="XB5" s="57"/>
      <c r="XC5" s="57"/>
      <c r="XD5" s="57"/>
      <c r="XE5" s="57"/>
      <c r="XF5" s="57"/>
      <c r="XG5" s="57"/>
      <c r="XH5" s="57"/>
      <c r="XI5" s="57"/>
      <c r="XJ5" s="57"/>
      <c r="XK5" s="57"/>
      <c r="XL5" s="57"/>
      <c r="XM5" s="57"/>
      <c r="XN5" s="57"/>
      <c r="XO5" s="57"/>
      <c r="XP5" s="57"/>
      <c r="XQ5" s="57"/>
      <c r="XR5" s="57"/>
      <c r="XS5" s="57"/>
      <c r="XT5" s="57"/>
      <c r="XU5" s="57"/>
      <c r="XV5" s="57"/>
      <c r="XW5" s="57"/>
      <c r="XX5" s="57"/>
      <c r="XY5" s="57"/>
      <c r="XZ5" s="57"/>
      <c r="YA5" s="57"/>
      <c r="YB5" s="57"/>
      <c r="YC5" s="57"/>
      <c r="YD5" s="57"/>
      <c r="YE5" s="57"/>
      <c r="YF5" s="57"/>
      <c r="YG5" s="57"/>
      <c r="YH5" s="57"/>
      <c r="YI5" s="57"/>
      <c r="YJ5" s="57"/>
      <c r="YK5" s="57"/>
      <c r="YL5" s="57"/>
      <c r="YM5" s="57"/>
      <c r="YN5" s="57"/>
      <c r="YO5" s="57"/>
      <c r="YP5" s="57"/>
      <c r="YQ5" s="57"/>
      <c r="YR5" s="57"/>
      <c r="YS5" s="57"/>
      <c r="YT5" s="57"/>
      <c r="YU5" s="57"/>
      <c r="YV5" s="57"/>
      <c r="YW5" s="57"/>
      <c r="YX5" s="57"/>
      <c r="YY5" s="57"/>
      <c r="YZ5" s="57"/>
      <c r="ZA5" s="57"/>
      <c r="ZB5" s="57"/>
      <c r="ZC5" s="57"/>
      <c r="ZD5" s="57"/>
      <c r="ZE5" s="57"/>
      <c r="ZF5" s="57"/>
      <c r="ZG5" s="57"/>
      <c r="ZH5" s="57"/>
      <c r="ZI5" s="57"/>
      <c r="ZJ5" s="57"/>
      <c r="ZK5" s="57"/>
      <c r="ZL5" s="57"/>
      <c r="ZM5" s="57"/>
      <c r="ZN5" s="57"/>
      <c r="ZO5" s="57"/>
      <c r="ZP5" s="57"/>
      <c r="ZQ5" s="57"/>
      <c r="ZR5" s="57"/>
      <c r="ZS5" s="57"/>
      <c r="ZT5" s="57"/>
      <c r="ZU5" s="57"/>
      <c r="ZV5" s="57"/>
      <c r="ZW5" s="57"/>
      <c r="ZX5" s="57"/>
      <c r="ZY5" s="57"/>
      <c r="ZZ5" s="57"/>
      <c r="AAA5" s="57"/>
      <c r="AAB5" s="57"/>
      <c r="AAC5" s="57"/>
      <c r="AAD5" s="57"/>
      <c r="AAE5" s="57"/>
      <c r="AAF5" s="57"/>
      <c r="AAG5" s="57"/>
      <c r="AAH5" s="57"/>
      <c r="AAI5" s="57"/>
      <c r="AAJ5" s="57"/>
      <c r="AAK5" s="57"/>
      <c r="AAL5" s="57"/>
      <c r="AAM5" s="57"/>
      <c r="AAN5" s="57"/>
      <c r="AAO5" s="57"/>
      <c r="AAP5" s="57"/>
      <c r="AAQ5" s="57"/>
      <c r="AAR5" s="57"/>
      <c r="AAS5" s="57"/>
      <c r="AAT5" s="57"/>
      <c r="AAU5" s="57"/>
      <c r="AAV5" s="57"/>
      <c r="AAW5" s="57"/>
      <c r="AAX5" s="57"/>
      <c r="AAY5" s="57"/>
      <c r="AAZ5" s="57"/>
      <c r="ABA5" s="57"/>
      <c r="ABB5" s="57"/>
      <c r="ABC5" s="57"/>
      <c r="ABD5" s="57"/>
      <c r="ABE5" s="57"/>
      <c r="ABF5" s="57"/>
      <c r="ABG5" s="57"/>
      <c r="ABH5" s="57"/>
      <c r="ABI5" s="57"/>
      <c r="ABJ5" s="57"/>
      <c r="ABK5" s="57"/>
      <c r="ABL5" s="57"/>
      <c r="ABM5" s="57"/>
      <c r="ABN5" s="57"/>
      <c r="ABO5" s="57"/>
      <c r="ABP5" s="57"/>
      <c r="ABQ5" s="57"/>
      <c r="ABR5" s="57"/>
      <c r="ABS5" s="57"/>
      <c r="ABT5" s="57"/>
      <c r="ABU5" s="57"/>
      <c r="ABV5" s="57"/>
      <c r="ABW5" s="57"/>
      <c r="ABX5" s="57"/>
      <c r="ABY5" s="57"/>
      <c r="ABZ5" s="57"/>
      <c r="ACA5" s="57"/>
      <c r="ACB5" s="57"/>
      <c r="ACC5" s="57"/>
      <c r="ACD5" s="57"/>
      <c r="ACE5" s="57"/>
      <c r="ACF5" s="57"/>
      <c r="ACG5" s="57"/>
      <c r="ACH5" s="57"/>
      <c r="ACI5" s="57"/>
      <c r="ACJ5" s="57"/>
      <c r="ACK5" s="57"/>
      <c r="ACL5" s="57"/>
      <c r="ACM5" s="57"/>
      <c r="ACN5" s="57"/>
      <c r="ACO5" s="57"/>
      <c r="ACP5" s="57"/>
      <c r="ACQ5" s="57"/>
      <c r="ACR5" s="57"/>
      <c r="ACS5" s="57"/>
      <c r="ACT5" s="57"/>
      <c r="ACU5" s="57"/>
      <c r="ACV5" s="57"/>
      <c r="ACW5" s="57"/>
      <c r="ACX5" s="57"/>
      <c r="ACY5" s="57"/>
      <c r="ACZ5" s="57"/>
      <c r="ADA5" s="57"/>
      <c r="ADB5" s="57"/>
      <c r="ADC5" s="57"/>
      <c r="ADD5" s="57"/>
      <c r="ADE5" s="57"/>
      <c r="ADF5" s="57"/>
      <c r="ADG5" s="57"/>
      <c r="ADH5" s="57"/>
      <c r="ADI5" s="57"/>
      <c r="ADJ5" s="57"/>
      <c r="ADK5" s="57"/>
      <c r="ADL5" s="57"/>
      <c r="ADM5" s="57"/>
      <c r="ADN5" s="57"/>
      <c r="ADO5" s="57"/>
      <c r="ADP5" s="57"/>
      <c r="ADQ5" s="57"/>
      <c r="ADR5" s="57"/>
      <c r="ADS5" s="57"/>
      <c r="ADT5" s="57"/>
      <c r="ADU5" s="57"/>
      <c r="ADV5" s="57"/>
      <c r="ADW5" s="57"/>
      <c r="ADX5" s="57"/>
      <c r="ADY5" s="57"/>
      <c r="ADZ5" s="57"/>
      <c r="AEA5" s="57"/>
      <c r="AEB5" s="57"/>
      <c r="AEC5" s="57"/>
      <c r="AED5" s="57"/>
      <c r="AEE5" s="57"/>
      <c r="AEF5" s="57"/>
      <c r="AEG5" s="57"/>
      <c r="AEH5" s="57"/>
      <c r="AEI5" s="57"/>
      <c r="AEJ5" s="57"/>
      <c r="AEK5" s="57"/>
      <c r="AEL5" s="57"/>
      <c r="AEM5" s="57"/>
      <c r="AEN5" s="57"/>
      <c r="AEO5" s="57"/>
      <c r="AEP5" s="57"/>
      <c r="AEQ5" s="57"/>
      <c r="AER5" s="57"/>
      <c r="AES5" s="57"/>
      <c r="AET5" s="57"/>
      <c r="AEU5" s="57"/>
      <c r="AEV5" s="57"/>
      <c r="AEW5" s="57"/>
      <c r="AEX5" s="57"/>
      <c r="AEY5" s="57"/>
      <c r="AEZ5" s="57"/>
      <c r="AFA5" s="57"/>
      <c r="AFB5" s="57"/>
      <c r="AFC5" s="57"/>
      <c r="AFD5" s="57"/>
      <c r="AFE5" s="57"/>
      <c r="AFF5" s="57"/>
      <c r="AFG5" s="57"/>
      <c r="AFH5" s="57"/>
      <c r="AFI5" s="57"/>
      <c r="AFJ5" s="57"/>
      <c r="AFK5" s="57"/>
      <c r="AFL5" s="57"/>
      <c r="AFM5" s="57"/>
      <c r="AFN5" s="57"/>
      <c r="AFO5" s="57"/>
      <c r="AFP5" s="57"/>
      <c r="AFQ5" s="57"/>
      <c r="AFR5" s="57"/>
      <c r="AFS5" s="57"/>
      <c r="AFT5" s="57"/>
      <c r="AFU5" s="57"/>
      <c r="AFV5" s="57"/>
      <c r="AFW5" s="57"/>
      <c r="AFX5" s="57"/>
      <c r="AFY5" s="57"/>
      <c r="AFZ5" s="57"/>
      <c r="AGA5" s="57"/>
      <c r="AGB5" s="57"/>
      <c r="AGC5" s="57"/>
      <c r="AGD5" s="57"/>
      <c r="AGE5" s="57"/>
      <c r="AGF5" s="57"/>
      <c r="AGG5" s="57"/>
      <c r="AGH5" s="57"/>
      <c r="AGI5" s="57"/>
      <c r="AGJ5" s="57"/>
      <c r="AGK5" s="57"/>
      <c r="AGL5" s="57"/>
      <c r="AGM5" s="57"/>
      <c r="AGN5" s="57"/>
      <c r="AGO5" s="57"/>
      <c r="AGP5" s="57"/>
      <c r="AGQ5" s="57"/>
      <c r="AGR5" s="57"/>
      <c r="AGS5" s="57"/>
      <c r="AGT5" s="57"/>
      <c r="AGU5" s="57"/>
      <c r="AGV5" s="57"/>
      <c r="AGW5" s="57"/>
      <c r="AGX5" s="57"/>
      <c r="AGY5" s="57"/>
      <c r="AGZ5" s="57"/>
      <c r="AHA5" s="57"/>
      <c r="AHB5" s="57"/>
      <c r="AHC5" s="57"/>
      <c r="AHD5" s="57"/>
      <c r="AHE5" s="57"/>
      <c r="AHF5" s="57"/>
      <c r="AHG5" s="57"/>
      <c r="AHH5" s="57"/>
      <c r="AHI5" s="57"/>
      <c r="AHJ5" s="57"/>
      <c r="AHK5" s="57"/>
      <c r="AHL5" s="57"/>
      <c r="AHM5" s="57"/>
      <c r="AHN5" s="57"/>
      <c r="AHO5" s="57"/>
      <c r="AHP5" s="57"/>
      <c r="AHQ5" s="57"/>
      <c r="AHR5" s="57"/>
      <c r="AHS5" s="57"/>
      <c r="AHT5" s="57"/>
      <c r="AHU5" s="57"/>
      <c r="AHV5" s="57"/>
      <c r="AHW5" s="57"/>
      <c r="AHX5" s="57"/>
      <c r="AHY5" s="57"/>
      <c r="AHZ5" s="57"/>
      <c r="AIA5" s="57"/>
      <c r="AIB5" s="57"/>
      <c r="AIC5" s="57"/>
      <c r="AID5" s="57"/>
      <c r="AIE5" s="57"/>
      <c r="AIF5" s="57"/>
      <c r="AIG5" s="57"/>
      <c r="AIH5" s="57"/>
      <c r="AII5" s="57"/>
      <c r="AIJ5" s="57"/>
      <c r="AIK5" s="57"/>
      <c r="AIL5" s="57"/>
      <c r="AIM5" s="57"/>
      <c r="AIN5" s="57"/>
      <c r="AIO5" s="57"/>
      <c r="AIP5" s="57"/>
      <c r="AIQ5" s="57"/>
      <c r="AIR5" s="57"/>
      <c r="AIS5" s="57"/>
      <c r="AIT5" s="57"/>
      <c r="AIU5" s="57"/>
      <c r="AIV5" s="57"/>
      <c r="AIW5" s="57"/>
      <c r="AIX5" s="57"/>
      <c r="AIY5" s="57"/>
      <c r="AIZ5" s="57"/>
      <c r="AJA5" s="57"/>
      <c r="AJB5" s="57"/>
      <c r="AJC5" s="57"/>
      <c r="AJD5" s="57"/>
      <c r="AJE5" s="57"/>
      <c r="AJF5" s="57"/>
      <c r="AJG5" s="57"/>
      <c r="AJH5" s="57"/>
      <c r="AJI5" s="57"/>
      <c r="AJJ5" s="57"/>
      <c r="AJK5" s="57"/>
      <c r="AJL5" s="57"/>
      <c r="AJM5" s="57"/>
      <c r="AJN5" s="57"/>
      <c r="AJO5" s="57"/>
      <c r="AJP5" s="57"/>
      <c r="AJQ5" s="57"/>
      <c r="AJR5" s="57"/>
      <c r="AJS5" s="57"/>
      <c r="AJT5" s="57"/>
      <c r="AJU5" s="57"/>
      <c r="AJV5" s="57"/>
      <c r="AJW5" s="57"/>
      <c r="AJX5" s="57"/>
      <c r="AJY5" s="57"/>
      <c r="AJZ5" s="57"/>
      <c r="AKA5" s="57"/>
      <c r="AKB5" s="57"/>
      <c r="AKC5" s="57"/>
      <c r="AKD5" s="57"/>
      <c r="AKE5" s="57"/>
      <c r="AKF5" s="57"/>
      <c r="AKG5" s="57"/>
      <c r="AKH5" s="57"/>
      <c r="AKI5" s="57"/>
      <c r="AKJ5" s="57"/>
      <c r="AKK5" s="57"/>
      <c r="AKL5" s="57"/>
      <c r="AKM5" s="57"/>
      <c r="AKN5" s="57"/>
      <c r="AKO5" s="57"/>
      <c r="AKP5" s="57"/>
      <c r="AKQ5" s="57"/>
      <c r="AKR5" s="57"/>
      <c r="AKS5" s="57"/>
      <c r="AKT5" s="57"/>
      <c r="AKU5" s="57"/>
      <c r="AKV5" s="57"/>
      <c r="AKW5" s="57"/>
      <c r="AKX5" s="57"/>
      <c r="AKY5" s="57"/>
      <c r="AKZ5" s="57"/>
      <c r="ALA5" s="57"/>
      <c r="ALB5" s="57"/>
      <c r="ALC5" s="57"/>
      <c r="ALD5" s="57"/>
      <c r="ALE5" s="57"/>
      <c r="ALF5" s="57"/>
      <c r="ALG5" s="57"/>
      <c r="ALH5" s="57"/>
      <c r="ALI5" s="57"/>
      <c r="ALJ5" s="57"/>
      <c r="ALK5" s="57"/>
      <c r="ALL5" s="57"/>
      <c r="ALM5" s="57"/>
      <c r="ALN5" s="57"/>
      <c r="ALO5" s="57"/>
      <c r="ALP5" s="57"/>
      <c r="ALQ5" s="57"/>
      <c r="ALR5" s="57"/>
      <c r="ALS5" s="57"/>
      <c r="ALT5" s="57"/>
      <c r="ALU5" s="57"/>
      <c r="ALV5" s="57"/>
      <c r="ALW5" s="57"/>
      <c r="ALX5" s="57"/>
      <c r="ALY5" s="57"/>
      <c r="ALZ5" s="57"/>
      <c r="AMA5" s="57"/>
      <c r="AMB5" s="57"/>
      <c r="AMC5" s="57"/>
      <c r="AMD5" s="57"/>
      <c r="AME5" s="57"/>
      <c r="AMF5" s="57"/>
      <c r="AMG5" s="57"/>
      <c r="AMH5" s="57"/>
      <c r="AMI5" s="57"/>
      <c r="AMJ5" s="57"/>
      <c r="AMK5" s="57"/>
      <c r="AML5" s="57"/>
      <c r="AMM5" s="57"/>
      <c r="AMN5" s="57"/>
      <c r="AMO5" s="57"/>
      <c r="AMP5" s="57"/>
      <c r="AMQ5" s="57"/>
      <c r="AMR5" s="57"/>
      <c r="AMS5" s="57"/>
      <c r="AMT5" s="57"/>
      <c r="AMU5" s="57"/>
      <c r="AMV5" s="57"/>
      <c r="AMW5" s="57"/>
      <c r="AMX5" s="57"/>
      <c r="AMY5" s="57"/>
      <c r="AMZ5" s="57"/>
      <c r="ANA5" s="57"/>
      <c r="ANB5" s="57"/>
      <c r="ANC5" s="57"/>
      <c r="AND5" s="57"/>
      <c r="ANE5" s="57"/>
      <c r="ANF5" s="57"/>
      <c r="ANG5" s="57"/>
      <c r="ANH5" s="57"/>
      <c r="ANI5" s="57"/>
      <c r="ANJ5" s="57"/>
      <c r="ANK5" s="57"/>
      <c r="ANL5" s="57"/>
      <c r="ANM5" s="57"/>
      <c r="ANN5" s="57"/>
      <c r="ANO5" s="57"/>
      <c r="ANP5" s="57"/>
      <c r="ANQ5" s="57"/>
      <c r="ANR5" s="57"/>
      <c r="ANS5" s="57"/>
      <c r="ANT5" s="57"/>
      <c r="ANU5" s="57"/>
      <c r="ANV5" s="57"/>
      <c r="ANW5" s="57"/>
      <c r="ANX5" s="57"/>
      <c r="ANY5" s="57"/>
      <c r="ANZ5" s="57"/>
      <c r="AOA5" s="57"/>
      <c r="AOB5" s="57"/>
      <c r="AOC5" s="57"/>
      <c r="AOD5" s="57"/>
      <c r="AOE5" s="57"/>
      <c r="AOF5" s="57"/>
      <c r="AOG5" s="57"/>
      <c r="AOH5" s="57"/>
      <c r="AOI5" s="57"/>
      <c r="AOJ5" s="57"/>
      <c r="AOK5" s="57"/>
      <c r="AOL5" s="57"/>
      <c r="AOM5" s="57"/>
      <c r="AON5" s="57"/>
      <c r="AOO5" s="57"/>
      <c r="AOP5" s="57"/>
      <c r="AOQ5" s="57"/>
      <c r="AOR5" s="57"/>
      <c r="AOS5" s="57"/>
      <c r="AOT5" s="57"/>
      <c r="AOU5" s="57"/>
      <c r="AOV5" s="57"/>
      <c r="AOW5" s="57"/>
      <c r="AOX5" s="57"/>
      <c r="AOY5" s="57"/>
      <c r="AOZ5" s="57"/>
      <c r="APA5" s="57"/>
      <c r="APB5" s="57"/>
      <c r="APC5" s="57"/>
      <c r="APD5" s="57"/>
      <c r="APE5" s="57"/>
      <c r="APF5" s="57"/>
      <c r="APG5" s="57"/>
      <c r="APH5" s="57"/>
      <c r="API5" s="57"/>
      <c r="APJ5" s="57"/>
      <c r="APK5" s="57"/>
      <c r="APL5" s="57"/>
      <c r="APM5" s="57"/>
      <c r="APN5" s="57"/>
      <c r="APO5" s="57"/>
      <c r="APP5" s="57"/>
      <c r="APQ5" s="57"/>
      <c r="APR5" s="57"/>
      <c r="APS5" s="57"/>
      <c r="APT5" s="57"/>
      <c r="APU5" s="57"/>
      <c r="APV5" s="57"/>
      <c r="APW5" s="57"/>
      <c r="APX5" s="57"/>
      <c r="APY5" s="57"/>
      <c r="APZ5" s="57"/>
      <c r="AQA5" s="57"/>
      <c r="AQB5" s="57"/>
      <c r="AQC5" s="57"/>
      <c r="AQD5" s="57"/>
      <c r="AQE5" s="57"/>
      <c r="AQF5" s="57"/>
      <c r="AQG5" s="57"/>
      <c r="AQH5" s="57"/>
      <c r="AQI5" s="57"/>
      <c r="AQJ5" s="57"/>
      <c r="AQK5" s="57"/>
      <c r="AQL5" s="57"/>
      <c r="AQM5" s="57"/>
      <c r="AQN5" s="57"/>
      <c r="AQO5" s="57"/>
      <c r="AQP5" s="57"/>
      <c r="AQQ5" s="57"/>
      <c r="AQR5" s="57"/>
      <c r="AQS5" s="57"/>
      <c r="AQT5" s="57"/>
      <c r="AQU5" s="57"/>
      <c r="AQV5" s="57"/>
      <c r="AQW5" s="57"/>
      <c r="AQX5" s="57"/>
      <c r="AQY5" s="57"/>
      <c r="AQZ5" s="57"/>
      <c r="ARA5" s="57"/>
      <c r="ARB5" s="57"/>
      <c r="ARC5" s="57"/>
      <c r="ARD5" s="57"/>
      <c r="ARE5" s="57"/>
      <c r="ARF5" s="57"/>
      <c r="ARG5" s="57"/>
      <c r="ARH5" s="57"/>
      <c r="ARI5" s="57"/>
      <c r="ARJ5" s="57"/>
      <c r="ARK5" s="57"/>
      <c r="ARL5" s="57"/>
      <c r="ARM5" s="57"/>
      <c r="ARN5" s="57"/>
      <c r="ARO5" s="57"/>
      <c r="ARP5" s="57"/>
      <c r="ARQ5" s="57"/>
      <c r="ARR5" s="57"/>
      <c r="ARS5" s="57"/>
      <c r="ART5" s="57"/>
      <c r="ARU5" s="57"/>
      <c r="ARV5" s="57"/>
      <c r="ARW5" s="57"/>
      <c r="ARX5" s="57"/>
      <c r="ARY5" s="57"/>
      <c r="ARZ5" s="57"/>
      <c r="ASA5" s="57"/>
      <c r="ASB5" s="57"/>
      <c r="ASC5" s="57"/>
      <c r="ASD5" s="57"/>
      <c r="ASE5" s="57"/>
      <c r="ASF5" s="57"/>
      <c r="ASG5" s="57"/>
      <c r="ASH5" s="57"/>
      <c r="ASI5" s="57"/>
      <c r="ASJ5" s="57"/>
      <c r="ASK5" s="57"/>
      <c r="ASL5" s="57"/>
      <c r="ASM5" s="57"/>
      <c r="ASN5" s="57"/>
      <c r="ASO5" s="57"/>
      <c r="ASP5" s="57"/>
      <c r="ASQ5" s="57"/>
      <c r="ASR5" s="57"/>
      <c r="ASS5" s="57"/>
      <c r="AST5" s="57"/>
      <c r="ASU5" s="57"/>
      <c r="ASV5" s="57"/>
      <c r="ASW5" s="57"/>
      <c r="ASX5" s="57"/>
      <c r="ASY5" s="57"/>
      <c r="ASZ5" s="57"/>
      <c r="ATA5" s="57"/>
      <c r="ATB5" s="57"/>
      <c r="ATC5" s="57"/>
      <c r="ATD5" s="57"/>
      <c r="ATE5" s="57"/>
      <c r="ATF5" s="57"/>
      <c r="ATG5" s="57"/>
      <c r="ATH5" s="57"/>
      <c r="ATI5" s="57"/>
      <c r="ATJ5" s="57"/>
      <c r="ATK5" s="57"/>
      <c r="ATL5" s="57"/>
      <c r="ATM5" s="57"/>
      <c r="ATN5" s="57"/>
      <c r="ATO5" s="57"/>
      <c r="ATP5" s="57"/>
      <c r="ATQ5" s="57"/>
      <c r="ATR5" s="57"/>
      <c r="ATS5" s="57"/>
      <c r="ATT5" s="57"/>
      <c r="ATU5" s="57"/>
      <c r="ATV5" s="57"/>
      <c r="ATW5" s="57"/>
      <c r="ATX5" s="57"/>
      <c r="ATY5" s="57"/>
      <c r="ATZ5" s="57"/>
      <c r="AUA5" s="57"/>
      <c r="AUB5" s="57"/>
      <c r="AUC5" s="57"/>
      <c r="AUD5" s="57"/>
      <c r="AUE5" s="57"/>
      <c r="AUF5" s="57"/>
      <c r="AUG5" s="57"/>
      <c r="AUH5" s="57"/>
      <c r="AUI5" s="57"/>
      <c r="AUJ5" s="57"/>
      <c r="AUK5" s="57"/>
      <c r="AUL5" s="57"/>
      <c r="AUM5" s="57"/>
      <c r="AUN5" s="57"/>
      <c r="AUO5" s="57"/>
      <c r="AUP5" s="57"/>
      <c r="AUQ5" s="57"/>
      <c r="AUR5" s="57"/>
      <c r="AUS5" s="57"/>
      <c r="AUT5" s="57"/>
      <c r="AUU5" s="57"/>
      <c r="AUV5" s="57"/>
      <c r="AUW5" s="57"/>
      <c r="AUX5" s="57"/>
      <c r="AUY5" s="57"/>
      <c r="AUZ5" s="57"/>
      <c r="AVA5" s="57"/>
      <c r="AVB5" s="57"/>
      <c r="AVC5" s="57"/>
      <c r="AVD5" s="57"/>
      <c r="AVE5" s="57"/>
      <c r="AVF5" s="57"/>
      <c r="AVG5" s="57"/>
      <c r="AVH5" s="57"/>
      <c r="AVI5" s="57"/>
      <c r="AVJ5" s="57"/>
      <c r="AVK5" s="57"/>
      <c r="AVL5" s="57"/>
      <c r="AVM5" s="57"/>
      <c r="AVN5" s="57"/>
      <c r="AVO5" s="57"/>
      <c r="AVP5" s="57"/>
      <c r="AVQ5" s="57"/>
      <c r="AVR5" s="57"/>
      <c r="AVS5" s="57"/>
      <c r="AVT5" s="57"/>
      <c r="AVU5" s="57"/>
      <c r="AVV5" s="57"/>
      <c r="AVW5" s="57"/>
      <c r="AVX5" s="57"/>
      <c r="AVY5" s="57"/>
      <c r="AVZ5" s="57"/>
      <c r="AWA5" s="57"/>
      <c r="AWB5" s="57"/>
      <c r="AWC5" s="57"/>
      <c r="AWD5" s="57"/>
      <c r="AWE5" s="57"/>
      <c r="AWF5" s="57"/>
      <c r="AWG5" s="57"/>
      <c r="AWH5" s="57"/>
      <c r="AWI5" s="57"/>
      <c r="AWJ5" s="57"/>
      <c r="AWK5" s="57"/>
      <c r="AWL5" s="57"/>
      <c r="AWM5" s="57"/>
      <c r="AWN5" s="57"/>
      <c r="AWO5" s="57"/>
      <c r="AWP5" s="57"/>
      <c r="AWQ5" s="57"/>
      <c r="AWR5" s="57"/>
      <c r="AWS5" s="57"/>
      <c r="AWT5" s="57"/>
      <c r="AWU5" s="57"/>
      <c r="AWV5" s="57"/>
      <c r="AWW5" s="57"/>
      <c r="AWX5" s="57"/>
      <c r="AWY5" s="57"/>
      <c r="AWZ5" s="57"/>
      <c r="AXA5" s="57"/>
      <c r="AXB5" s="57"/>
      <c r="AXC5" s="57"/>
      <c r="AXD5" s="57"/>
      <c r="AXE5" s="57"/>
      <c r="AXF5" s="57"/>
      <c r="AXG5" s="57"/>
      <c r="AXH5" s="57"/>
      <c r="AXI5" s="57"/>
      <c r="AXJ5" s="57"/>
      <c r="AXK5" s="57"/>
      <c r="AXL5" s="57"/>
      <c r="AXM5" s="57"/>
      <c r="AXN5" s="57"/>
      <c r="AXO5" s="57"/>
      <c r="AXP5" s="57"/>
      <c r="AXQ5" s="57"/>
      <c r="AXR5" s="57"/>
      <c r="AXS5" s="57"/>
      <c r="AXT5" s="57"/>
      <c r="AXU5" s="57"/>
      <c r="AXV5" s="57"/>
      <c r="AXW5" s="57"/>
      <c r="AXX5" s="57"/>
      <c r="AXY5" s="57"/>
      <c r="AXZ5" s="57"/>
      <c r="AYA5" s="57"/>
      <c r="AYB5" s="57"/>
      <c r="AYC5" s="57"/>
      <c r="AYD5" s="57"/>
      <c r="AYE5" s="57"/>
      <c r="AYF5" s="57"/>
      <c r="AYG5" s="57"/>
      <c r="AYH5" s="57"/>
      <c r="AYI5" s="57"/>
      <c r="AYJ5" s="57"/>
      <c r="AYK5" s="57"/>
      <c r="AYL5" s="57"/>
      <c r="AYM5" s="57"/>
      <c r="AYN5" s="57"/>
      <c r="AYO5" s="57"/>
      <c r="AYP5" s="57"/>
      <c r="AYQ5" s="57"/>
      <c r="AYR5" s="57"/>
      <c r="AYS5" s="57"/>
      <c r="AYT5" s="57"/>
      <c r="AYU5" s="57"/>
      <c r="AYV5" s="57"/>
      <c r="AYW5" s="57"/>
      <c r="AYX5" s="57"/>
      <c r="AYY5" s="57"/>
      <c r="AYZ5" s="57"/>
      <c r="AZA5" s="57"/>
      <c r="AZB5" s="57"/>
      <c r="AZC5" s="57"/>
      <c r="AZD5" s="57"/>
      <c r="AZE5" s="57"/>
      <c r="AZF5" s="57"/>
      <c r="AZG5" s="57"/>
      <c r="AZH5" s="57"/>
      <c r="AZI5" s="57"/>
      <c r="AZJ5" s="57"/>
      <c r="AZK5" s="57"/>
      <c r="AZL5" s="57"/>
      <c r="AZM5" s="57"/>
      <c r="AZN5" s="57"/>
      <c r="AZO5" s="57"/>
      <c r="AZP5" s="57"/>
      <c r="AZQ5" s="57"/>
      <c r="AZR5" s="57"/>
      <c r="AZS5" s="57"/>
      <c r="AZT5" s="57"/>
      <c r="AZU5" s="57"/>
      <c r="AZV5" s="57"/>
      <c r="AZW5" s="57"/>
      <c r="AZX5" s="57"/>
      <c r="AZY5" s="57"/>
      <c r="AZZ5" s="57"/>
      <c r="BAA5" s="57"/>
      <c r="BAB5" s="57"/>
      <c r="BAC5" s="57"/>
      <c r="BAD5" s="57"/>
      <c r="BAE5" s="57"/>
      <c r="BAF5" s="57"/>
      <c r="BAG5" s="57"/>
      <c r="BAH5" s="57"/>
      <c r="BAI5" s="57"/>
      <c r="BAJ5" s="57"/>
      <c r="BAK5" s="57"/>
      <c r="BAL5" s="57"/>
      <c r="BAM5" s="57"/>
      <c r="BAN5" s="57"/>
      <c r="BAO5" s="57"/>
      <c r="BAP5" s="57"/>
      <c r="BAQ5" s="57"/>
      <c r="BAR5" s="57"/>
      <c r="BAS5" s="57"/>
      <c r="BAT5" s="57"/>
      <c r="BAU5" s="57"/>
      <c r="BAV5" s="57"/>
      <c r="BAW5" s="57"/>
      <c r="BAX5" s="57"/>
      <c r="BAY5" s="57"/>
      <c r="BAZ5" s="57"/>
      <c r="BBA5" s="57"/>
      <c r="BBB5" s="57"/>
      <c r="BBC5" s="57"/>
      <c r="BBD5" s="57"/>
      <c r="BBE5" s="57"/>
      <c r="BBF5" s="57"/>
      <c r="BBG5" s="57"/>
      <c r="BBH5" s="57"/>
      <c r="BBI5" s="57"/>
      <c r="BBJ5" s="57"/>
      <c r="BBK5" s="57"/>
      <c r="BBL5" s="57"/>
      <c r="BBM5" s="57"/>
      <c r="BBN5" s="57"/>
      <c r="BBO5" s="57"/>
      <c r="BBP5" s="57"/>
      <c r="BBQ5" s="57"/>
      <c r="BBR5" s="57"/>
      <c r="BBS5" s="57"/>
      <c r="BBT5" s="57"/>
      <c r="BBU5" s="57"/>
      <c r="BBV5" s="57"/>
      <c r="BBW5" s="57"/>
      <c r="BBX5" s="57"/>
      <c r="BBY5" s="57"/>
      <c r="BBZ5" s="57"/>
      <c r="BCA5" s="57"/>
      <c r="BCB5" s="57"/>
      <c r="BCC5" s="57"/>
      <c r="BCD5" s="57"/>
      <c r="BCE5" s="57"/>
      <c r="BCF5" s="57"/>
      <c r="BCG5" s="57"/>
      <c r="BCH5" s="57"/>
      <c r="BCI5" s="57"/>
      <c r="BCJ5" s="57"/>
      <c r="BCK5" s="57"/>
      <c r="BCL5" s="57"/>
      <c r="BCM5" s="57"/>
      <c r="BCN5" s="57"/>
      <c r="BCO5" s="57"/>
      <c r="BCP5" s="57"/>
      <c r="BCQ5" s="57"/>
      <c r="BCR5" s="57"/>
      <c r="BCS5" s="57"/>
      <c r="BCT5" s="57"/>
      <c r="BCU5" s="57"/>
      <c r="BCV5" s="57"/>
      <c r="BCW5" s="57"/>
      <c r="BCX5" s="57"/>
      <c r="BCY5" s="57"/>
      <c r="BCZ5" s="57"/>
      <c r="BDA5" s="57"/>
      <c r="BDB5" s="57"/>
      <c r="BDC5" s="57"/>
      <c r="BDD5" s="57"/>
      <c r="BDE5" s="57"/>
      <c r="BDF5" s="57"/>
      <c r="BDG5" s="57"/>
      <c r="BDH5" s="57"/>
      <c r="BDI5" s="57"/>
      <c r="BDJ5" s="57"/>
      <c r="BDK5" s="57"/>
      <c r="BDL5" s="57"/>
      <c r="BDM5" s="57"/>
      <c r="BDN5" s="57"/>
      <c r="BDO5" s="57"/>
      <c r="BDP5" s="57"/>
      <c r="BDQ5" s="57"/>
      <c r="BDR5" s="57"/>
      <c r="BDS5" s="57"/>
      <c r="BDT5" s="57"/>
      <c r="BDU5" s="57"/>
      <c r="BDV5" s="57"/>
      <c r="BDW5" s="57"/>
      <c r="BDX5" s="57"/>
      <c r="BDY5" s="57"/>
      <c r="BDZ5" s="57"/>
      <c r="BEA5" s="57"/>
      <c r="BEB5" s="57"/>
      <c r="BEC5" s="57"/>
      <c r="BED5" s="57"/>
      <c r="BEE5" s="57"/>
      <c r="BEF5" s="57"/>
      <c r="BEG5" s="57"/>
      <c r="BEH5" s="57"/>
      <c r="BEI5" s="57"/>
      <c r="BEJ5" s="57"/>
      <c r="BEK5" s="57"/>
      <c r="BEL5" s="57"/>
      <c r="BEM5" s="57"/>
      <c r="BEN5" s="57"/>
      <c r="BEO5" s="57"/>
      <c r="BEP5" s="57"/>
      <c r="BEQ5" s="57"/>
      <c r="BER5" s="57"/>
      <c r="BES5" s="57"/>
      <c r="BET5" s="57"/>
      <c r="BEU5" s="57"/>
      <c r="BEV5" s="57"/>
      <c r="BEW5" s="57"/>
      <c r="BEX5" s="57"/>
      <c r="BEY5" s="57"/>
      <c r="BEZ5" s="57"/>
      <c r="BFA5" s="57"/>
      <c r="BFB5" s="57"/>
      <c r="BFC5" s="57"/>
      <c r="BFD5" s="57"/>
      <c r="BFE5" s="57"/>
      <c r="BFF5" s="57"/>
      <c r="BFG5" s="57"/>
      <c r="BFH5" s="57"/>
      <c r="BFI5" s="57"/>
      <c r="BFJ5" s="57"/>
      <c r="BFK5" s="57"/>
      <c r="BFL5" s="57"/>
      <c r="BFM5" s="57"/>
      <c r="BFN5" s="57"/>
      <c r="BFO5" s="57"/>
      <c r="BFP5" s="57"/>
      <c r="BFQ5" s="57"/>
      <c r="BFR5" s="57"/>
      <c r="BFS5" s="57"/>
      <c r="BFT5" s="57"/>
      <c r="BFU5" s="57"/>
      <c r="BFV5" s="57"/>
      <c r="BFW5" s="57"/>
      <c r="BFX5" s="57"/>
      <c r="BFY5" s="57"/>
      <c r="BFZ5" s="57"/>
      <c r="BGA5" s="57"/>
      <c r="BGB5" s="57"/>
      <c r="BGC5" s="57"/>
      <c r="BGD5" s="57"/>
      <c r="BGE5" s="57"/>
      <c r="BGF5" s="57"/>
      <c r="BGG5" s="57"/>
      <c r="BGH5" s="57"/>
      <c r="BGI5" s="57"/>
      <c r="BGJ5" s="57"/>
      <c r="BGK5" s="57"/>
      <c r="BGL5" s="57"/>
      <c r="BGM5" s="57"/>
      <c r="BGN5" s="57"/>
      <c r="BGO5" s="57"/>
      <c r="BGP5" s="57"/>
      <c r="BGQ5" s="57"/>
      <c r="BGR5" s="57"/>
      <c r="BGS5" s="57"/>
      <c r="BGT5" s="57"/>
      <c r="BGU5" s="57"/>
      <c r="BGV5" s="57"/>
      <c r="BGW5" s="57"/>
      <c r="BGX5" s="57"/>
      <c r="BGY5" s="57"/>
      <c r="BGZ5" s="57"/>
      <c r="BHA5" s="57"/>
      <c r="BHB5" s="57"/>
      <c r="BHC5" s="57"/>
      <c r="BHD5" s="57"/>
      <c r="BHE5" s="57"/>
      <c r="BHF5" s="57"/>
      <c r="BHG5" s="57"/>
      <c r="BHH5" s="57"/>
      <c r="BHI5" s="57"/>
      <c r="BHJ5" s="57"/>
      <c r="BHK5" s="57"/>
      <c r="BHL5" s="57"/>
      <c r="BHM5" s="57"/>
      <c r="BHN5" s="57"/>
      <c r="BHO5" s="57"/>
      <c r="BHP5" s="57"/>
      <c r="BHQ5" s="57"/>
      <c r="BHR5" s="57"/>
      <c r="BHS5" s="57"/>
      <c r="BHT5" s="57"/>
      <c r="BHU5" s="57"/>
      <c r="BHV5" s="57"/>
      <c r="BHW5" s="57"/>
      <c r="BHX5" s="57"/>
      <c r="BHY5" s="57"/>
      <c r="BHZ5" s="57"/>
      <c r="BIA5" s="57"/>
      <c r="BIB5" s="57"/>
      <c r="BIC5" s="57"/>
      <c r="BID5" s="57"/>
      <c r="BIE5" s="57"/>
      <c r="BIF5" s="57"/>
      <c r="BIG5" s="57"/>
      <c r="BIH5" s="57"/>
      <c r="BII5" s="57"/>
      <c r="BIJ5" s="57"/>
      <c r="BIK5" s="57"/>
      <c r="BIL5" s="57"/>
      <c r="BIM5" s="57"/>
      <c r="BIN5" s="57"/>
      <c r="BIO5" s="57"/>
      <c r="BIP5" s="57"/>
      <c r="BIQ5" s="57"/>
      <c r="BIR5" s="57"/>
      <c r="BIS5" s="57"/>
      <c r="BIT5" s="57"/>
      <c r="BIU5" s="57"/>
      <c r="BIV5" s="57"/>
      <c r="BIW5" s="57"/>
      <c r="BIX5" s="57"/>
      <c r="BIY5" s="57"/>
      <c r="BIZ5" s="57"/>
      <c r="BJA5" s="57"/>
      <c r="BJB5" s="57"/>
      <c r="BJC5" s="57"/>
      <c r="BJD5" s="57"/>
      <c r="BJE5" s="57"/>
      <c r="BJF5" s="57"/>
      <c r="BJG5" s="57"/>
      <c r="BJH5" s="57"/>
      <c r="BJI5" s="57"/>
      <c r="BJJ5" s="57"/>
      <c r="BJK5" s="57"/>
      <c r="BJL5" s="57"/>
      <c r="BJM5" s="57"/>
      <c r="BJN5" s="57"/>
      <c r="BJO5" s="57"/>
      <c r="BJP5" s="57"/>
      <c r="BJQ5" s="57"/>
      <c r="BJR5" s="57"/>
      <c r="BJS5" s="57"/>
      <c r="BJT5" s="57"/>
      <c r="BJU5" s="57"/>
      <c r="BJV5" s="57"/>
      <c r="BJW5" s="57"/>
      <c r="BJX5" s="57"/>
      <c r="BJY5" s="57"/>
      <c r="BJZ5" s="57"/>
      <c r="BKA5" s="57"/>
      <c r="BKB5" s="57"/>
      <c r="BKC5" s="57"/>
      <c r="BKD5" s="57"/>
      <c r="BKE5" s="57"/>
      <c r="BKF5" s="57"/>
      <c r="BKG5" s="57"/>
      <c r="BKH5" s="57"/>
      <c r="BKI5" s="57"/>
      <c r="BKJ5" s="57"/>
      <c r="BKK5" s="57"/>
      <c r="BKL5" s="57"/>
      <c r="BKM5" s="57"/>
      <c r="BKN5" s="57"/>
      <c r="BKO5" s="57"/>
      <c r="BKP5" s="57"/>
      <c r="BKQ5" s="57"/>
      <c r="BKR5" s="57"/>
      <c r="BKS5" s="57"/>
      <c r="BKT5" s="57"/>
      <c r="BKU5" s="57"/>
      <c r="BKV5" s="57"/>
      <c r="BKW5" s="57"/>
      <c r="BKX5" s="57"/>
      <c r="BKY5" s="57"/>
      <c r="BKZ5" s="57"/>
      <c r="BLA5" s="57"/>
      <c r="BLB5" s="57"/>
      <c r="BLC5" s="57"/>
      <c r="BLD5" s="57"/>
      <c r="BLE5" s="57"/>
      <c r="BLF5" s="57"/>
      <c r="BLG5" s="57"/>
      <c r="BLH5" s="57"/>
      <c r="BLI5" s="57"/>
      <c r="BLJ5" s="57"/>
      <c r="BLK5" s="57"/>
      <c r="BLL5" s="57"/>
      <c r="BLM5" s="57"/>
      <c r="BLN5" s="57"/>
      <c r="BLO5" s="57"/>
      <c r="BLP5" s="57"/>
      <c r="BLQ5" s="57"/>
      <c r="BLR5" s="57"/>
      <c r="BLS5" s="57"/>
      <c r="BLT5" s="57"/>
      <c r="BLU5" s="57"/>
      <c r="BLV5" s="57"/>
      <c r="BLW5" s="57"/>
      <c r="BLX5" s="57"/>
      <c r="BLY5" s="57"/>
      <c r="BLZ5" s="57"/>
      <c r="BMA5" s="57"/>
      <c r="BMB5" s="57"/>
      <c r="BMC5" s="57"/>
      <c r="BMD5" s="57"/>
      <c r="BME5" s="57"/>
      <c r="BMF5" s="57"/>
      <c r="BMG5" s="57"/>
      <c r="BMH5" s="57"/>
      <c r="BMI5" s="57"/>
      <c r="BMJ5" s="57"/>
      <c r="BMK5" s="57"/>
      <c r="BML5" s="57"/>
      <c r="BMM5" s="57"/>
      <c r="BMN5" s="57"/>
      <c r="BMO5" s="57"/>
      <c r="BMP5" s="57"/>
      <c r="BMQ5" s="57"/>
      <c r="BMR5" s="57"/>
      <c r="BMS5" s="57"/>
      <c r="BMT5" s="57"/>
      <c r="BMU5" s="57"/>
      <c r="BMV5" s="57"/>
      <c r="BMW5" s="57"/>
      <c r="BMX5" s="57"/>
      <c r="BMY5" s="57"/>
      <c r="BMZ5" s="57"/>
      <c r="BNA5" s="57"/>
      <c r="BNB5" s="57"/>
      <c r="BNC5" s="57"/>
      <c r="BND5" s="57"/>
      <c r="BNE5" s="57"/>
      <c r="BNF5" s="57"/>
      <c r="BNG5" s="57"/>
      <c r="BNH5" s="57"/>
      <c r="BNI5" s="57"/>
      <c r="BNJ5" s="57"/>
      <c r="BNK5" s="57"/>
      <c r="BNL5" s="57"/>
      <c r="BNM5" s="57"/>
      <c r="BNN5" s="57"/>
      <c r="BNO5" s="57"/>
      <c r="BNP5" s="57"/>
      <c r="BNQ5" s="57"/>
      <c r="BNR5" s="57"/>
      <c r="BNS5" s="57"/>
      <c r="BNT5" s="57"/>
      <c r="BNU5" s="57"/>
      <c r="BNV5" s="57"/>
      <c r="BNW5" s="57"/>
      <c r="BNX5" s="57"/>
      <c r="BNY5" s="57"/>
      <c r="BNZ5" s="57"/>
      <c r="BOA5" s="57"/>
      <c r="BOB5" s="57"/>
      <c r="BOC5" s="57"/>
      <c r="BOD5" s="57"/>
      <c r="BOE5" s="57"/>
      <c r="BOF5" s="57"/>
      <c r="BOG5" s="57"/>
      <c r="BOH5" s="57"/>
      <c r="BOI5" s="57"/>
      <c r="BOJ5" s="57"/>
      <c r="BOK5" s="57"/>
      <c r="BOL5" s="57"/>
      <c r="BOM5" s="57"/>
      <c r="BON5" s="57"/>
      <c r="BOO5" s="57"/>
      <c r="BOP5" s="57"/>
      <c r="BOQ5" s="57"/>
      <c r="BOR5" s="57"/>
      <c r="BOS5" s="57"/>
      <c r="BOT5" s="57"/>
      <c r="BOU5" s="57"/>
      <c r="BOV5" s="57"/>
      <c r="BOW5" s="57"/>
      <c r="BOX5" s="57"/>
      <c r="BOY5" s="57"/>
      <c r="BOZ5" s="57"/>
      <c r="BPA5" s="57"/>
      <c r="BPB5" s="57"/>
      <c r="BPC5" s="57"/>
      <c r="BPD5" s="57"/>
      <c r="BPE5" s="57"/>
      <c r="BPF5" s="57"/>
      <c r="BPG5" s="57"/>
      <c r="BPH5" s="57"/>
      <c r="BPI5" s="57"/>
      <c r="BPJ5" s="57"/>
      <c r="BPK5" s="57"/>
      <c r="BPL5" s="57"/>
      <c r="BPM5" s="57"/>
      <c r="BPN5" s="57"/>
      <c r="BPO5" s="57"/>
      <c r="BPP5" s="57"/>
      <c r="BPQ5" s="57"/>
      <c r="BPR5" s="57"/>
      <c r="BPS5" s="57"/>
      <c r="BPT5" s="57"/>
      <c r="BPU5" s="57"/>
      <c r="BPV5" s="57"/>
      <c r="BPW5" s="57"/>
      <c r="BPX5" s="57"/>
      <c r="BPY5" s="57"/>
      <c r="BPZ5" s="57"/>
      <c r="BQA5" s="57"/>
      <c r="BQB5" s="57"/>
      <c r="BQC5" s="57"/>
      <c r="BQD5" s="57"/>
      <c r="BQE5" s="57"/>
      <c r="BQF5" s="57"/>
      <c r="BQG5" s="57"/>
      <c r="BQH5" s="57"/>
      <c r="BQI5" s="57"/>
      <c r="BQJ5" s="57"/>
      <c r="BQK5" s="57"/>
      <c r="BQL5" s="57"/>
      <c r="BQM5" s="57"/>
      <c r="BQN5" s="57"/>
      <c r="BQO5" s="57"/>
      <c r="BQP5" s="57"/>
      <c r="BQQ5" s="57"/>
      <c r="BQR5" s="57"/>
      <c r="BQS5" s="57"/>
      <c r="BQT5" s="57"/>
      <c r="BQU5" s="57"/>
      <c r="BQV5" s="57"/>
      <c r="BQW5" s="57"/>
      <c r="BQX5" s="57"/>
      <c r="BQY5" s="57"/>
      <c r="BQZ5" s="57"/>
      <c r="BRA5" s="57"/>
      <c r="BRB5" s="57"/>
      <c r="BRC5" s="57"/>
      <c r="BRD5" s="57"/>
      <c r="BRE5" s="57"/>
      <c r="BRF5" s="57"/>
      <c r="BRG5" s="57"/>
      <c r="BRH5" s="57"/>
      <c r="BRI5" s="57"/>
      <c r="BRJ5" s="57"/>
      <c r="BRK5" s="57"/>
      <c r="BRL5" s="57"/>
      <c r="BRM5" s="57"/>
      <c r="BRN5" s="57"/>
      <c r="BRO5" s="57"/>
      <c r="BRP5" s="57"/>
      <c r="BRQ5" s="57"/>
      <c r="BRR5" s="57"/>
      <c r="BRS5" s="57"/>
      <c r="BRT5" s="57"/>
      <c r="BRU5" s="57"/>
      <c r="BRV5" s="57"/>
      <c r="BRW5" s="57"/>
      <c r="BRX5" s="57"/>
      <c r="BRY5" s="57"/>
      <c r="BRZ5" s="57"/>
      <c r="BSA5" s="57"/>
      <c r="BSB5" s="57"/>
      <c r="BSC5" s="57"/>
      <c r="BSD5" s="57"/>
      <c r="BSE5" s="57"/>
      <c r="BSF5" s="57"/>
      <c r="BSG5" s="57"/>
      <c r="BSH5" s="57"/>
      <c r="BSI5" s="57"/>
      <c r="BSJ5" s="57"/>
      <c r="BSK5" s="57"/>
      <c r="BSL5" s="57"/>
      <c r="BSM5" s="57"/>
      <c r="BSN5" s="57"/>
      <c r="BSO5" s="57"/>
      <c r="BSP5" s="57"/>
      <c r="BSQ5" s="57"/>
      <c r="BSR5" s="57"/>
      <c r="BSS5" s="57"/>
      <c r="BST5" s="57"/>
      <c r="BSU5" s="57"/>
      <c r="BSV5" s="57"/>
      <c r="BSW5" s="57"/>
      <c r="BSX5" s="57"/>
      <c r="BSY5" s="57"/>
      <c r="BSZ5" s="57"/>
      <c r="BTA5" s="57"/>
      <c r="BTB5" s="57"/>
      <c r="BTC5" s="57"/>
      <c r="BTD5" s="57"/>
      <c r="BTE5" s="57"/>
      <c r="BTF5" s="57"/>
      <c r="BTG5" s="57"/>
      <c r="BTH5" s="57"/>
      <c r="BTI5" s="57"/>
      <c r="BTJ5" s="57"/>
      <c r="BTK5" s="57"/>
      <c r="BTL5" s="57"/>
      <c r="BTM5" s="57"/>
      <c r="BTN5" s="57"/>
      <c r="BTO5" s="57"/>
      <c r="BTP5" s="57"/>
      <c r="BTQ5" s="57"/>
      <c r="BTR5" s="57"/>
      <c r="BTS5" s="57"/>
      <c r="BTT5" s="57"/>
      <c r="BTU5" s="57"/>
      <c r="BTV5" s="57"/>
      <c r="BTW5" s="57"/>
      <c r="BTX5" s="57"/>
      <c r="BTY5" s="57"/>
      <c r="BTZ5" s="57"/>
      <c r="BUA5" s="57"/>
      <c r="BUB5" s="57"/>
      <c r="BUC5" s="57"/>
      <c r="BUD5" s="57"/>
      <c r="BUE5" s="57"/>
      <c r="BUF5" s="57"/>
      <c r="BUG5" s="57"/>
      <c r="BUH5" s="57"/>
      <c r="BUI5" s="57"/>
      <c r="BUJ5" s="57"/>
      <c r="BUK5" s="57"/>
      <c r="BUL5" s="57"/>
      <c r="BUM5" s="57"/>
      <c r="BUN5" s="57"/>
      <c r="BUO5" s="57"/>
      <c r="BUP5" s="57"/>
      <c r="BUQ5" s="57"/>
      <c r="BUR5" s="57"/>
      <c r="BUS5" s="57"/>
      <c r="BUT5" s="57"/>
      <c r="BUU5" s="57"/>
      <c r="BUV5" s="57"/>
      <c r="BUW5" s="57"/>
      <c r="BUX5" s="57"/>
      <c r="BUY5" s="57"/>
      <c r="BUZ5" s="57"/>
      <c r="BVA5" s="57"/>
      <c r="BVB5" s="57"/>
      <c r="BVC5" s="57"/>
      <c r="BVD5" s="57"/>
      <c r="BVE5" s="57"/>
      <c r="BVF5" s="57"/>
      <c r="BVG5" s="57"/>
      <c r="BVH5" s="57"/>
      <c r="BVI5" s="57"/>
      <c r="BVJ5" s="57"/>
      <c r="BVK5" s="57"/>
      <c r="BVL5" s="57"/>
      <c r="BVM5" s="57"/>
      <c r="BVN5" s="57"/>
      <c r="BVO5" s="57"/>
      <c r="BVP5" s="57"/>
      <c r="BVQ5" s="57"/>
      <c r="BVR5" s="57"/>
      <c r="BVS5" s="57"/>
      <c r="BVT5" s="57"/>
      <c r="BVU5" s="57"/>
      <c r="BVV5" s="57"/>
      <c r="BVW5" s="57"/>
      <c r="BVX5" s="57"/>
      <c r="BVY5" s="57"/>
      <c r="BVZ5" s="57"/>
      <c r="BWA5" s="57"/>
      <c r="BWB5" s="57"/>
      <c r="BWC5" s="57"/>
      <c r="BWD5" s="57"/>
      <c r="BWE5" s="57"/>
      <c r="BWF5" s="57"/>
      <c r="BWG5" s="57"/>
      <c r="BWH5" s="57"/>
      <c r="BWI5" s="57"/>
      <c r="BWJ5" s="57"/>
      <c r="BWK5" s="57"/>
      <c r="BWL5" s="57"/>
      <c r="BWM5" s="57"/>
      <c r="BWN5" s="57"/>
      <c r="BWO5" s="57"/>
      <c r="BWP5" s="57"/>
      <c r="BWQ5" s="57"/>
      <c r="BWR5" s="57"/>
      <c r="BWS5" s="57"/>
      <c r="BWT5" s="57"/>
      <c r="BWU5" s="57"/>
      <c r="BWV5" s="57"/>
      <c r="BWW5" s="57"/>
      <c r="BWX5" s="57"/>
      <c r="BWY5" s="57"/>
      <c r="BWZ5" s="57"/>
      <c r="BXA5" s="57"/>
      <c r="BXB5" s="57"/>
      <c r="BXC5" s="57"/>
      <c r="BXD5" s="57"/>
      <c r="BXE5" s="57"/>
      <c r="BXF5" s="57"/>
      <c r="BXG5" s="57"/>
      <c r="BXH5" s="57"/>
      <c r="BXI5" s="57"/>
      <c r="BXJ5" s="57"/>
      <c r="BXK5" s="57"/>
      <c r="BXL5" s="57"/>
      <c r="BXM5" s="57"/>
      <c r="BXN5" s="57"/>
      <c r="BXO5" s="57"/>
      <c r="BXP5" s="57"/>
      <c r="BXQ5" s="57"/>
      <c r="BXR5" s="57"/>
      <c r="BXS5" s="57"/>
      <c r="BXT5" s="57"/>
      <c r="BXU5" s="57"/>
      <c r="BXV5" s="57"/>
      <c r="BXW5" s="57"/>
      <c r="BXX5" s="57"/>
      <c r="BXY5" s="57"/>
      <c r="BXZ5" s="57"/>
      <c r="BYA5" s="57"/>
      <c r="BYB5" s="57"/>
      <c r="BYC5" s="57"/>
      <c r="BYD5" s="57"/>
      <c r="BYE5" s="57"/>
      <c r="BYF5" s="57"/>
      <c r="BYG5" s="57"/>
      <c r="BYH5" s="57"/>
      <c r="BYI5" s="57"/>
      <c r="BYJ5" s="57"/>
      <c r="BYK5" s="57"/>
      <c r="BYL5" s="57"/>
      <c r="BYM5" s="57"/>
      <c r="BYN5" s="57"/>
      <c r="BYO5" s="57"/>
      <c r="BYP5" s="57"/>
      <c r="BYQ5" s="57"/>
      <c r="BYR5" s="57"/>
      <c r="BYS5" s="57"/>
      <c r="BYT5" s="57"/>
      <c r="BYU5" s="57"/>
      <c r="BYV5" s="57"/>
      <c r="BYW5" s="57"/>
      <c r="BYX5" s="57"/>
      <c r="BYY5" s="57"/>
      <c r="BYZ5" s="57"/>
      <c r="BZA5" s="57"/>
      <c r="BZB5" s="57"/>
      <c r="BZC5" s="57"/>
      <c r="BZD5" s="57"/>
      <c r="BZE5" s="57"/>
      <c r="BZF5" s="57"/>
      <c r="BZG5" s="57"/>
      <c r="BZH5" s="57"/>
      <c r="BZI5" s="57"/>
      <c r="BZJ5" s="57"/>
      <c r="BZK5" s="57"/>
      <c r="BZL5" s="57"/>
      <c r="BZM5" s="57"/>
      <c r="BZN5" s="57"/>
      <c r="BZO5" s="57"/>
      <c r="BZP5" s="57"/>
      <c r="BZQ5" s="57"/>
      <c r="BZR5" s="57"/>
      <c r="BZS5" s="57"/>
      <c r="BZT5" s="57"/>
      <c r="BZU5" s="57"/>
      <c r="BZV5" s="57"/>
      <c r="BZW5" s="57"/>
      <c r="BZX5" s="57"/>
      <c r="BZY5" s="57"/>
      <c r="BZZ5" s="57"/>
      <c r="CAA5" s="57"/>
      <c r="CAB5" s="57"/>
      <c r="CAC5" s="57"/>
      <c r="CAD5" s="57"/>
      <c r="CAE5" s="57"/>
      <c r="CAF5" s="57"/>
      <c r="CAG5" s="57"/>
      <c r="CAH5" s="57"/>
      <c r="CAI5" s="57"/>
      <c r="CAJ5" s="57"/>
      <c r="CAK5" s="57"/>
      <c r="CAL5" s="57"/>
      <c r="CAM5" s="57"/>
      <c r="CAN5" s="57"/>
      <c r="CAO5" s="57"/>
      <c r="CAP5" s="57"/>
      <c r="CAQ5" s="57"/>
      <c r="CAR5" s="57"/>
      <c r="CAS5" s="57"/>
      <c r="CAT5" s="57"/>
      <c r="CAU5" s="57"/>
      <c r="CAV5" s="57"/>
      <c r="CAW5" s="57"/>
      <c r="CAX5" s="57"/>
      <c r="CAY5" s="57"/>
      <c r="CAZ5" s="57"/>
      <c r="CBA5" s="57"/>
      <c r="CBB5" s="57"/>
      <c r="CBC5" s="57"/>
      <c r="CBD5" s="57"/>
      <c r="CBE5" s="57"/>
      <c r="CBF5" s="57"/>
      <c r="CBG5" s="57"/>
      <c r="CBH5" s="57"/>
      <c r="CBI5" s="57"/>
      <c r="CBJ5" s="57"/>
      <c r="CBK5" s="57"/>
      <c r="CBL5" s="57"/>
      <c r="CBM5" s="57"/>
      <c r="CBN5" s="57"/>
      <c r="CBO5" s="57"/>
      <c r="CBP5" s="57"/>
      <c r="CBQ5" s="57"/>
      <c r="CBR5" s="57"/>
      <c r="CBS5" s="57"/>
      <c r="CBT5" s="57"/>
      <c r="CBU5" s="57"/>
      <c r="CBV5" s="57"/>
      <c r="CBW5" s="57"/>
      <c r="CBX5" s="57"/>
      <c r="CBY5" s="57"/>
      <c r="CBZ5" s="57"/>
      <c r="CCA5" s="57"/>
      <c r="CCB5" s="57"/>
      <c r="CCC5" s="57"/>
      <c r="CCD5" s="57"/>
      <c r="CCE5" s="57"/>
      <c r="CCF5" s="57"/>
      <c r="CCG5" s="57"/>
      <c r="CCH5" s="57"/>
      <c r="CCI5" s="57"/>
      <c r="CCJ5" s="57"/>
      <c r="CCK5" s="57"/>
      <c r="CCL5" s="57"/>
      <c r="CCM5" s="57"/>
      <c r="CCN5" s="57"/>
      <c r="CCO5" s="57"/>
      <c r="CCP5" s="57"/>
      <c r="CCQ5" s="57"/>
      <c r="CCR5" s="57"/>
      <c r="CCS5" s="57"/>
      <c r="CCT5" s="57"/>
      <c r="CCU5" s="57"/>
      <c r="CCV5" s="57"/>
      <c r="CCW5" s="57"/>
      <c r="CCX5" s="57"/>
      <c r="CCY5" s="57"/>
      <c r="CCZ5" s="57"/>
      <c r="CDA5" s="57"/>
      <c r="CDB5" s="57"/>
      <c r="CDC5" s="57"/>
      <c r="CDD5" s="57"/>
      <c r="CDE5" s="57"/>
      <c r="CDF5" s="57"/>
      <c r="CDG5" s="57"/>
      <c r="CDH5" s="57"/>
      <c r="CDI5" s="57"/>
      <c r="CDJ5" s="57"/>
      <c r="CDK5" s="57"/>
      <c r="CDL5" s="57"/>
      <c r="CDM5" s="57"/>
      <c r="CDN5" s="57"/>
      <c r="CDO5" s="57"/>
      <c r="CDP5" s="57"/>
      <c r="CDQ5" s="57"/>
      <c r="CDR5" s="57"/>
      <c r="CDS5" s="57"/>
      <c r="CDT5" s="57"/>
      <c r="CDU5" s="57"/>
      <c r="CDV5" s="57"/>
      <c r="CDW5" s="57"/>
      <c r="CDX5" s="57"/>
      <c r="CDY5" s="57"/>
      <c r="CDZ5" s="57"/>
      <c r="CEA5" s="57"/>
      <c r="CEB5" s="57"/>
      <c r="CEC5" s="57"/>
      <c r="CED5" s="57"/>
      <c r="CEE5" s="57"/>
      <c r="CEF5" s="57"/>
      <c r="CEG5" s="57"/>
      <c r="CEH5" s="57"/>
      <c r="CEI5" s="57"/>
      <c r="CEJ5" s="57"/>
      <c r="CEK5" s="57"/>
      <c r="CEL5" s="57"/>
      <c r="CEM5" s="57"/>
      <c r="CEN5" s="57"/>
      <c r="CEO5" s="57"/>
      <c r="CEP5" s="57"/>
      <c r="CEQ5" s="57"/>
      <c r="CER5" s="57"/>
      <c r="CES5" s="57"/>
      <c r="CET5" s="57"/>
      <c r="CEU5" s="57"/>
      <c r="CEV5" s="57"/>
      <c r="CEW5" s="57"/>
      <c r="CEX5" s="57"/>
      <c r="CEY5" s="57"/>
      <c r="CEZ5" s="57"/>
      <c r="CFA5" s="57"/>
      <c r="CFB5" s="57"/>
      <c r="CFC5" s="57"/>
      <c r="CFD5" s="57"/>
      <c r="CFE5" s="57"/>
      <c r="CFF5" s="57"/>
      <c r="CFG5" s="57"/>
      <c r="CFH5" s="57"/>
      <c r="CFI5" s="57"/>
      <c r="CFJ5" s="57"/>
      <c r="CFK5" s="57"/>
      <c r="CFL5" s="57"/>
      <c r="CFM5" s="57"/>
      <c r="CFN5" s="57"/>
      <c r="CFO5" s="57"/>
      <c r="CFP5" s="57"/>
      <c r="CFQ5" s="57"/>
      <c r="CFR5" s="57"/>
      <c r="CFS5" s="57"/>
      <c r="CFT5" s="57"/>
      <c r="CFU5" s="57"/>
      <c r="CFV5" s="57"/>
      <c r="CFW5" s="57"/>
      <c r="CFX5" s="57"/>
      <c r="CFY5" s="57"/>
      <c r="CFZ5" s="57"/>
      <c r="CGA5" s="57"/>
      <c r="CGB5" s="57"/>
      <c r="CGC5" s="57"/>
      <c r="CGD5" s="57"/>
      <c r="CGE5" s="57"/>
      <c r="CGF5" s="57"/>
      <c r="CGG5" s="57"/>
      <c r="CGH5" s="57"/>
      <c r="CGI5" s="57"/>
      <c r="CGJ5" s="57"/>
      <c r="CGK5" s="57"/>
      <c r="CGL5" s="57"/>
      <c r="CGM5" s="57"/>
      <c r="CGN5" s="57"/>
      <c r="CGO5" s="57"/>
      <c r="CGP5" s="57"/>
      <c r="CGQ5" s="57"/>
      <c r="CGR5" s="57"/>
      <c r="CGS5" s="57"/>
      <c r="CGT5" s="57"/>
      <c r="CGU5" s="57"/>
      <c r="CGV5" s="57"/>
      <c r="CGW5" s="57"/>
      <c r="CGX5" s="57"/>
      <c r="CGY5" s="57"/>
      <c r="CGZ5" s="57"/>
      <c r="CHA5" s="57"/>
      <c r="CHB5" s="57"/>
      <c r="CHC5" s="57"/>
      <c r="CHD5" s="57"/>
      <c r="CHE5" s="57"/>
      <c r="CHF5" s="57"/>
      <c r="CHG5" s="57"/>
      <c r="CHH5" s="57"/>
      <c r="CHI5" s="57"/>
      <c r="CHJ5" s="57"/>
      <c r="CHK5" s="57"/>
      <c r="CHL5" s="57"/>
      <c r="CHM5" s="57"/>
      <c r="CHN5" s="57"/>
      <c r="CHO5" s="57"/>
      <c r="CHP5" s="57"/>
      <c r="CHQ5" s="57"/>
      <c r="CHR5" s="57"/>
      <c r="CHS5" s="57"/>
      <c r="CHT5" s="57"/>
      <c r="CHU5" s="57"/>
      <c r="CHV5" s="57"/>
      <c r="CHW5" s="57"/>
      <c r="CHX5" s="57"/>
      <c r="CHY5" s="57"/>
      <c r="CHZ5" s="57"/>
      <c r="CIA5" s="57"/>
      <c r="CIB5" s="57"/>
      <c r="CIC5" s="57"/>
      <c r="CID5" s="57"/>
      <c r="CIE5" s="57"/>
      <c r="CIF5" s="57"/>
      <c r="CIG5" s="57"/>
      <c r="CIH5" s="57"/>
      <c r="CII5" s="57"/>
      <c r="CIJ5" s="57"/>
      <c r="CIK5" s="57"/>
      <c r="CIL5" s="57"/>
      <c r="CIM5" s="57"/>
      <c r="CIN5" s="57"/>
      <c r="CIO5" s="57"/>
      <c r="CIP5" s="57"/>
      <c r="CIQ5" s="57"/>
      <c r="CIR5" s="57"/>
      <c r="CIS5" s="57"/>
      <c r="CIT5" s="57"/>
      <c r="CIU5" s="57"/>
      <c r="CIV5" s="57"/>
      <c r="CIW5" s="57"/>
      <c r="CIX5" s="57"/>
      <c r="CIY5" s="57"/>
      <c r="CIZ5" s="57"/>
      <c r="CJA5" s="57"/>
      <c r="CJB5" s="57"/>
      <c r="CJC5" s="57"/>
      <c r="CJD5" s="57"/>
      <c r="CJE5" s="57"/>
      <c r="CJF5" s="57"/>
      <c r="CJG5" s="57"/>
      <c r="CJH5" s="57"/>
      <c r="CJI5" s="57"/>
      <c r="CJJ5" s="57"/>
      <c r="CJK5" s="57"/>
      <c r="CJL5" s="57"/>
      <c r="CJM5" s="57"/>
      <c r="CJN5" s="57"/>
      <c r="CJO5" s="57"/>
      <c r="CJP5" s="57"/>
      <c r="CJQ5" s="57"/>
      <c r="CJR5" s="57"/>
      <c r="CJS5" s="57"/>
      <c r="CJT5" s="57"/>
      <c r="CJU5" s="57"/>
      <c r="CJV5" s="57"/>
      <c r="CJW5" s="57"/>
      <c r="CJX5" s="57"/>
      <c r="CJY5" s="57"/>
      <c r="CJZ5" s="57"/>
      <c r="CKA5" s="57"/>
      <c r="CKB5" s="57"/>
      <c r="CKC5" s="57"/>
      <c r="CKD5" s="57"/>
      <c r="CKE5" s="57"/>
      <c r="CKF5" s="57"/>
      <c r="CKG5" s="57"/>
      <c r="CKH5" s="57"/>
      <c r="CKI5" s="57"/>
      <c r="CKJ5" s="57"/>
      <c r="CKK5" s="57"/>
      <c r="CKL5" s="57"/>
      <c r="CKM5" s="57"/>
      <c r="CKN5" s="57"/>
      <c r="CKO5" s="57"/>
      <c r="CKP5" s="57"/>
      <c r="CKQ5" s="57"/>
      <c r="CKR5" s="57"/>
      <c r="CKS5" s="57"/>
      <c r="CKT5" s="57"/>
      <c r="CKU5" s="57"/>
      <c r="CKV5" s="57"/>
      <c r="CKW5" s="57"/>
      <c r="CKX5" s="57"/>
      <c r="CKY5" s="57"/>
      <c r="CKZ5" s="57"/>
      <c r="CLA5" s="57"/>
      <c r="CLB5" s="57"/>
      <c r="CLC5" s="57"/>
      <c r="CLD5" s="57"/>
      <c r="CLE5" s="57"/>
      <c r="CLF5" s="57"/>
      <c r="CLG5" s="57"/>
      <c r="CLH5" s="57"/>
      <c r="CLI5" s="57"/>
      <c r="CLJ5" s="57"/>
      <c r="CLK5" s="57"/>
      <c r="CLL5" s="57"/>
      <c r="CLM5" s="57"/>
      <c r="CLN5" s="57"/>
      <c r="CLO5" s="57"/>
      <c r="CLP5" s="57"/>
      <c r="CLQ5" s="57"/>
      <c r="CLR5" s="57"/>
      <c r="CLS5" s="57"/>
      <c r="CLT5" s="57"/>
      <c r="CLU5" s="57"/>
      <c r="CLV5" s="57"/>
      <c r="CLW5" s="57"/>
      <c r="CLX5" s="57"/>
      <c r="CLY5" s="57"/>
      <c r="CLZ5" s="57"/>
      <c r="CMA5" s="57"/>
      <c r="CMB5" s="57"/>
      <c r="CMC5" s="57"/>
      <c r="CMD5" s="57"/>
      <c r="CME5" s="57"/>
      <c r="CMF5" s="57"/>
      <c r="CMG5" s="57"/>
      <c r="CMH5" s="57"/>
      <c r="CMI5" s="57"/>
      <c r="CMJ5" s="57"/>
      <c r="CMK5" s="57"/>
      <c r="CML5" s="57"/>
      <c r="CMM5" s="57"/>
      <c r="CMN5" s="57"/>
      <c r="CMO5" s="57"/>
      <c r="CMP5" s="57"/>
      <c r="CMQ5" s="57"/>
      <c r="CMR5" s="57"/>
      <c r="CMS5" s="57"/>
      <c r="CMT5" s="57"/>
      <c r="CMU5" s="57"/>
      <c r="CMV5" s="57"/>
      <c r="CMW5" s="57"/>
      <c r="CMX5" s="57"/>
      <c r="CMY5" s="57"/>
      <c r="CMZ5" s="57"/>
      <c r="CNA5" s="57"/>
      <c r="CNB5" s="57"/>
      <c r="CNC5" s="57"/>
      <c r="CND5" s="57"/>
      <c r="CNE5" s="57"/>
      <c r="CNF5" s="57"/>
      <c r="CNG5" s="57"/>
      <c r="CNH5" s="57"/>
      <c r="CNI5" s="57"/>
      <c r="CNJ5" s="57"/>
      <c r="CNK5" s="57"/>
      <c r="CNL5" s="57"/>
      <c r="CNM5" s="57"/>
      <c r="CNN5" s="57"/>
      <c r="CNO5" s="57"/>
      <c r="CNP5" s="57"/>
      <c r="CNQ5" s="57"/>
      <c r="CNR5" s="57"/>
      <c r="CNS5" s="57"/>
      <c r="CNT5" s="57"/>
      <c r="CNU5" s="57"/>
      <c r="CNV5" s="57"/>
      <c r="CNW5" s="57"/>
      <c r="CNX5" s="57"/>
      <c r="CNY5" s="57"/>
      <c r="CNZ5" s="57"/>
      <c r="COA5" s="57"/>
      <c r="COB5" s="57"/>
      <c r="COC5" s="57"/>
      <c r="COD5" s="57"/>
      <c r="COE5" s="57"/>
      <c r="COF5" s="57"/>
      <c r="COG5" s="57"/>
      <c r="COH5" s="57"/>
      <c r="COI5" s="57"/>
      <c r="COJ5" s="57"/>
      <c r="COK5" s="57"/>
      <c r="COL5" s="57"/>
      <c r="COM5" s="57"/>
      <c r="CON5" s="57"/>
      <c r="COO5" s="57"/>
      <c r="COP5" s="57"/>
      <c r="COQ5" s="57"/>
      <c r="COR5" s="57"/>
      <c r="COS5" s="57"/>
      <c r="COT5" s="57"/>
      <c r="COU5" s="57"/>
      <c r="COV5" s="57"/>
      <c r="COW5" s="57"/>
      <c r="COX5" s="57"/>
      <c r="COY5" s="57"/>
      <c r="COZ5" s="57"/>
      <c r="CPA5" s="57"/>
      <c r="CPB5" s="57"/>
      <c r="CPC5" s="57"/>
      <c r="CPD5" s="57"/>
      <c r="CPE5" s="57"/>
      <c r="CPF5" s="57"/>
      <c r="CPG5" s="57"/>
      <c r="CPH5" s="57"/>
      <c r="CPI5" s="57"/>
      <c r="CPJ5" s="57"/>
      <c r="CPK5" s="57"/>
      <c r="CPL5" s="57"/>
      <c r="CPM5" s="57"/>
      <c r="CPN5" s="57"/>
      <c r="CPO5" s="57"/>
      <c r="CPP5" s="57"/>
      <c r="CPQ5" s="57"/>
      <c r="CPR5" s="57"/>
      <c r="CPS5" s="57"/>
      <c r="CPT5" s="57"/>
      <c r="CPU5" s="57"/>
      <c r="CPV5" s="57"/>
      <c r="CPW5" s="57"/>
      <c r="CPX5" s="57"/>
      <c r="CPY5" s="57"/>
      <c r="CPZ5" s="57"/>
      <c r="CQA5" s="57"/>
      <c r="CQB5" s="57"/>
      <c r="CQC5" s="57"/>
      <c r="CQD5" s="57"/>
      <c r="CQE5" s="57"/>
      <c r="CQF5" s="57"/>
      <c r="CQG5" s="57"/>
      <c r="CQH5" s="57"/>
      <c r="CQI5" s="57"/>
      <c r="CQJ5" s="57"/>
      <c r="CQK5" s="57"/>
      <c r="CQL5" s="57"/>
      <c r="CQM5" s="57"/>
      <c r="CQN5" s="57"/>
      <c r="CQO5" s="57"/>
      <c r="CQP5" s="57"/>
      <c r="CQQ5" s="57"/>
      <c r="CQR5" s="57"/>
      <c r="CQS5" s="57"/>
      <c r="CQT5" s="57"/>
      <c r="CQU5" s="57"/>
      <c r="CQV5" s="57"/>
      <c r="CQW5" s="57"/>
      <c r="CQX5" s="57"/>
      <c r="CQY5" s="57"/>
      <c r="CQZ5" s="57"/>
      <c r="CRA5" s="57"/>
      <c r="CRB5" s="57"/>
      <c r="CRC5" s="57"/>
      <c r="CRD5" s="57"/>
      <c r="CRE5" s="57"/>
      <c r="CRF5" s="57"/>
      <c r="CRG5" s="57"/>
      <c r="CRH5" s="57"/>
      <c r="CRI5" s="57"/>
      <c r="CRJ5" s="57"/>
      <c r="CRK5" s="57"/>
      <c r="CRL5" s="57"/>
      <c r="CRM5" s="57"/>
      <c r="CRN5" s="57"/>
      <c r="CRO5" s="57"/>
      <c r="CRP5" s="57"/>
      <c r="CRQ5" s="57"/>
      <c r="CRR5" s="57"/>
      <c r="CRS5" s="57"/>
      <c r="CRT5" s="57"/>
      <c r="CRU5" s="57"/>
      <c r="CRV5" s="57"/>
      <c r="CRW5" s="57"/>
      <c r="CRX5" s="57"/>
      <c r="CRY5" s="57"/>
      <c r="CRZ5" s="57"/>
      <c r="CSA5" s="57"/>
      <c r="CSB5" s="57"/>
      <c r="CSC5" s="57"/>
      <c r="CSD5" s="57"/>
      <c r="CSE5" s="57"/>
      <c r="CSF5" s="57"/>
      <c r="CSG5" s="57"/>
      <c r="CSH5" s="57"/>
      <c r="CSI5" s="57"/>
      <c r="CSJ5" s="57"/>
      <c r="CSK5" s="57"/>
      <c r="CSL5" s="57"/>
      <c r="CSM5" s="57"/>
      <c r="CSN5" s="57"/>
      <c r="CSO5" s="57"/>
      <c r="CSP5" s="57"/>
      <c r="CSQ5" s="57"/>
      <c r="CSR5" s="57"/>
      <c r="CSS5" s="57"/>
      <c r="CST5" s="57"/>
      <c r="CSU5" s="57"/>
      <c r="CSV5" s="57"/>
      <c r="CSW5" s="57"/>
      <c r="CSX5" s="57"/>
      <c r="CSY5" s="57"/>
      <c r="CSZ5" s="57"/>
      <c r="CTA5" s="57"/>
      <c r="CTB5" s="57"/>
      <c r="CTC5" s="57"/>
      <c r="CTD5" s="57"/>
      <c r="CTE5" s="57"/>
      <c r="CTF5" s="57"/>
      <c r="CTG5" s="57"/>
      <c r="CTH5" s="57"/>
      <c r="CTI5" s="57"/>
      <c r="CTJ5" s="57"/>
      <c r="CTK5" s="57"/>
      <c r="CTL5" s="57"/>
      <c r="CTM5" s="57"/>
      <c r="CTN5" s="57"/>
      <c r="CTO5" s="57"/>
      <c r="CTP5" s="57"/>
      <c r="CTQ5" s="57"/>
      <c r="CTR5" s="57"/>
      <c r="CTS5" s="57"/>
      <c r="CTT5" s="57"/>
      <c r="CTU5" s="57"/>
      <c r="CTV5" s="57"/>
      <c r="CTW5" s="57"/>
      <c r="CTX5" s="57"/>
      <c r="CTY5" s="57"/>
      <c r="CTZ5" s="57"/>
      <c r="CUA5" s="57"/>
      <c r="CUB5" s="57"/>
      <c r="CUC5" s="57"/>
      <c r="CUD5" s="57"/>
      <c r="CUE5" s="57"/>
      <c r="CUF5" s="57"/>
      <c r="CUG5" s="57"/>
      <c r="CUH5" s="57"/>
      <c r="CUI5" s="57"/>
      <c r="CUJ5" s="57"/>
      <c r="CUK5" s="57"/>
      <c r="CUL5" s="57"/>
      <c r="CUM5" s="57"/>
      <c r="CUN5" s="57"/>
      <c r="CUO5" s="57"/>
      <c r="CUP5" s="57"/>
      <c r="CUQ5" s="57"/>
      <c r="CUR5" s="57"/>
      <c r="CUS5" s="57"/>
      <c r="CUT5" s="57"/>
      <c r="CUU5" s="57"/>
      <c r="CUV5" s="57"/>
      <c r="CUW5" s="57"/>
      <c r="CUX5" s="57"/>
      <c r="CUY5" s="57"/>
      <c r="CUZ5" s="57"/>
      <c r="CVA5" s="57"/>
      <c r="CVB5" s="57"/>
      <c r="CVC5" s="57"/>
      <c r="CVD5" s="57"/>
      <c r="CVE5" s="57"/>
      <c r="CVF5" s="57"/>
      <c r="CVG5" s="57"/>
      <c r="CVH5" s="57"/>
      <c r="CVI5" s="57"/>
      <c r="CVJ5" s="57"/>
      <c r="CVK5" s="57"/>
      <c r="CVL5" s="57"/>
      <c r="CVM5" s="57"/>
      <c r="CVN5" s="57"/>
      <c r="CVO5" s="57"/>
      <c r="CVP5" s="57"/>
      <c r="CVQ5" s="57"/>
      <c r="CVR5" s="57"/>
      <c r="CVS5" s="57"/>
      <c r="CVT5" s="57"/>
      <c r="CVU5" s="57"/>
      <c r="CVV5" s="57"/>
      <c r="CVW5" s="57"/>
      <c r="CVX5" s="57"/>
      <c r="CVY5" s="57"/>
      <c r="CVZ5" s="57"/>
      <c r="CWA5" s="57"/>
      <c r="CWB5" s="57"/>
      <c r="CWC5" s="57"/>
      <c r="CWD5" s="57"/>
      <c r="CWE5" s="57"/>
      <c r="CWF5" s="57"/>
      <c r="CWG5" s="57"/>
      <c r="CWH5" s="57"/>
      <c r="CWI5" s="57"/>
      <c r="CWJ5" s="57"/>
      <c r="CWK5" s="57"/>
      <c r="CWL5" s="57"/>
      <c r="CWM5" s="57"/>
      <c r="CWN5" s="57"/>
      <c r="CWO5" s="57"/>
      <c r="CWP5" s="57"/>
      <c r="CWQ5" s="57"/>
      <c r="CWR5" s="57"/>
      <c r="CWS5" s="57"/>
      <c r="CWT5" s="57"/>
      <c r="CWU5" s="57"/>
      <c r="CWV5" s="57"/>
      <c r="CWW5" s="57"/>
      <c r="CWX5" s="57"/>
      <c r="CWY5" s="57"/>
      <c r="CWZ5" s="57"/>
      <c r="CXA5" s="57"/>
      <c r="CXB5" s="57"/>
      <c r="CXC5" s="57"/>
      <c r="CXD5" s="57"/>
      <c r="CXE5" s="57"/>
      <c r="CXF5" s="57"/>
      <c r="CXG5" s="57"/>
      <c r="CXH5" s="57"/>
      <c r="CXI5" s="57"/>
      <c r="CXJ5" s="57"/>
      <c r="CXK5" s="57"/>
      <c r="CXL5" s="57"/>
      <c r="CXM5" s="57"/>
      <c r="CXN5" s="57"/>
      <c r="CXO5" s="57"/>
      <c r="CXP5" s="57"/>
      <c r="CXQ5" s="57"/>
      <c r="CXR5" s="57"/>
      <c r="CXS5" s="57"/>
      <c r="CXT5" s="57"/>
      <c r="CXU5" s="57"/>
      <c r="CXV5" s="57"/>
      <c r="CXW5" s="57"/>
      <c r="CXX5" s="57"/>
      <c r="CXY5" s="57"/>
      <c r="CXZ5" s="57"/>
      <c r="CYA5" s="57"/>
      <c r="CYB5" s="57"/>
      <c r="CYC5" s="57"/>
      <c r="CYD5" s="57"/>
      <c r="CYE5" s="57"/>
      <c r="CYF5" s="57"/>
      <c r="CYG5" s="57"/>
      <c r="CYH5" s="57"/>
      <c r="CYI5" s="57"/>
      <c r="CYJ5" s="57"/>
      <c r="CYK5" s="57"/>
      <c r="CYL5" s="57"/>
      <c r="CYM5" s="57"/>
      <c r="CYN5" s="57"/>
      <c r="CYO5" s="57"/>
      <c r="CYP5" s="57"/>
      <c r="CYQ5" s="57"/>
      <c r="CYR5" s="57"/>
      <c r="CYS5" s="57"/>
      <c r="CYT5" s="57"/>
      <c r="CYU5" s="57"/>
      <c r="CYV5" s="57"/>
      <c r="CYW5" s="57"/>
      <c r="CYX5" s="57"/>
      <c r="CYY5" s="57"/>
      <c r="CYZ5" s="57"/>
      <c r="CZA5" s="57"/>
      <c r="CZB5" s="57"/>
      <c r="CZC5" s="57"/>
      <c r="CZD5" s="57"/>
      <c r="CZE5" s="57"/>
      <c r="CZF5" s="57"/>
      <c r="CZG5" s="57"/>
      <c r="CZH5" s="57"/>
      <c r="CZI5" s="57"/>
      <c r="CZJ5" s="57"/>
      <c r="CZK5" s="57"/>
      <c r="CZL5" s="57"/>
      <c r="CZM5" s="57"/>
      <c r="CZN5" s="57"/>
      <c r="CZO5" s="57"/>
      <c r="CZP5" s="57"/>
      <c r="CZQ5" s="57"/>
      <c r="CZR5" s="57"/>
      <c r="CZS5" s="57"/>
      <c r="CZT5" s="57"/>
      <c r="CZU5" s="57"/>
      <c r="CZV5" s="57"/>
      <c r="CZW5" s="57"/>
      <c r="CZX5" s="57"/>
      <c r="CZY5" s="57"/>
      <c r="CZZ5" s="57"/>
      <c r="DAA5" s="57"/>
      <c r="DAB5" s="57"/>
      <c r="DAC5" s="57"/>
      <c r="DAD5" s="57"/>
      <c r="DAE5" s="57"/>
      <c r="DAF5" s="57"/>
      <c r="DAG5" s="57"/>
      <c r="DAH5" s="57"/>
      <c r="DAI5" s="57"/>
      <c r="DAJ5" s="57"/>
      <c r="DAK5" s="57"/>
      <c r="DAL5" s="57"/>
      <c r="DAM5" s="57"/>
      <c r="DAN5" s="57"/>
      <c r="DAO5" s="57"/>
      <c r="DAP5" s="57"/>
      <c r="DAQ5" s="57"/>
      <c r="DAR5" s="57"/>
      <c r="DAS5" s="57"/>
      <c r="DAT5" s="57"/>
      <c r="DAU5" s="57"/>
      <c r="DAV5" s="57"/>
      <c r="DAW5" s="57"/>
      <c r="DAX5" s="57"/>
      <c r="DAY5" s="57"/>
      <c r="DAZ5" s="57"/>
      <c r="DBA5" s="57"/>
      <c r="DBB5" s="57"/>
      <c r="DBC5" s="57"/>
      <c r="DBD5" s="57"/>
      <c r="DBE5" s="57"/>
      <c r="DBF5" s="57"/>
      <c r="DBG5" s="57"/>
      <c r="DBH5" s="57"/>
      <c r="DBI5" s="57"/>
      <c r="DBJ5" s="57"/>
      <c r="DBK5" s="57"/>
      <c r="DBL5" s="57"/>
      <c r="DBM5" s="57"/>
      <c r="DBN5" s="57"/>
      <c r="DBO5" s="57"/>
      <c r="DBP5" s="57"/>
      <c r="DBQ5" s="57"/>
      <c r="DBR5" s="57"/>
      <c r="DBS5" s="57"/>
      <c r="DBT5" s="57"/>
      <c r="DBU5" s="57"/>
      <c r="DBV5" s="57"/>
      <c r="DBW5" s="57"/>
      <c r="DBX5" s="57"/>
      <c r="DBY5" s="57"/>
      <c r="DBZ5" s="57"/>
      <c r="DCA5" s="57"/>
      <c r="DCB5" s="57"/>
      <c r="DCC5" s="57"/>
      <c r="DCD5" s="57"/>
      <c r="DCE5" s="57"/>
      <c r="DCF5" s="57"/>
      <c r="DCG5" s="57"/>
      <c r="DCH5" s="57"/>
      <c r="DCI5" s="57"/>
      <c r="DCJ5" s="57"/>
      <c r="DCK5" s="57"/>
      <c r="DCL5" s="57"/>
      <c r="DCM5" s="57"/>
      <c r="DCN5" s="57"/>
      <c r="DCO5" s="57"/>
      <c r="DCP5" s="57"/>
      <c r="DCQ5" s="57"/>
      <c r="DCR5" s="57"/>
      <c r="DCS5" s="57"/>
      <c r="DCT5" s="57"/>
      <c r="DCU5" s="57"/>
      <c r="DCV5" s="57"/>
      <c r="DCW5" s="57"/>
      <c r="DCX5" s="57"/>
      <c r="DCY5" s="57"/>
      <c r="DCZ5" s="57"/>
      <c r="DDA5" s="57"/>
      <c r="DDB5" s="57"/>
      <c r="DDC5" s="57"/>
      <c r="DDD5" s="57"/>
      <c r="DDE5" s="57"/>
      <c r="DDF5" s="57"/>
      <c r="DDG5" s="57"/>
      <c r="DDH5" s="57"/>
      <c r="DDI5" s="57"/>
      <c r="DDJ5" s="57"/>
      <c r="DDK5" s="57"/>
      <c r="DDL5" s="57"/>
      <c r="DDM5" s="57"/>
      <c r="DDN5" s="57"/>
      <c r="DDO5" s="57"/>
      <c r="DDP5" s="57"/>
      <c r="DDQ5" s="57"/>
      <c r="DDR5" s="57"/>
      <c r="DDS5" s="57"/>
      <c r="DDT5" s="57"/>
      <c r="DDU5" s="57"/>
      <c r="DDV5" s="57"/>
      <c r="DDW5" s="57"/>
      <c r="DDX5" s="57"/>
      <c r="DDY5" s="57"/>
      <c r="DDZ5" s="57"/>
      <c r="DEA5" s="57"/>
      <c r="DEB5" s="57"/>
      <c r="DEC5" s="57"/>
      <c r="DED5" s="57"/>
      <c r="DEE5" s="57"/>
      <c r="DEF5" s="57"/>
      <c r="DEG5" s="57"/>
      <c r="DEH5" s="57"/>
      <c r="DEI5" s="57"/>
      <c r="DEJ5" s="57"/>
      <c r="DEK5" s="57"/>
      <c r="DEL5" s="57"/>
      <c r="DEM5" s="57"/>
      <c r="DEN5" s="57"/>
      <c r="DEO5" s="57"/>
      <c r="DEP5" s="57"/>
      <c r="DEQ5" s="57"/>
      <c r="DER5" s="57"/>
      <c r="DES5" s="57"/>
      <c r="DET5" s="57"/>
      <c r="DEU5" s="57"/>
      <c r="DEV5" s="57"/>
      <c r="DEW5" s="57"/>
      <c r="DEX5" s="57"/>
      <c r="DEY5" s="57"/>
      <c r="DEZ5" s="57"/>
      <c r="DFA5" s="57"/>
      <c r="DFB5" s="57"/>
      <c r="DFC5" s="57"/>
      <c r="DFD5" s="57"/>
      <c r="DFE5" s="57"/>
      <c r="DFF5" s="57"/>
      <c r="DFG5" s="57"/>
      <c r="DFH5" s="57"/>
      <c r="DFI5" s="57"/>
      <c r="DFJ5" s="57"/>
      <c r="DFK5" s="57"/>
      <c r="DFL5" s="57"/>
      <c r="DFM5" s="57"/>
      <c r="DFN5" s="57"/>
      <c r="DFO5" s="57"/>
      <c r="DFP5" s="57"/>
      <c r="DFQ5" s="57"/>
      <c r="DFR5" s="57"/>
      <c r="DFS5" s="57"/>
      <c r="DFT5" s="57"/>
      <c r="DFU5" s="57"/>
      <c r="DFV5" s="57"/>
      <c r="DFW5" s="57"/>
      <c r="DFX5" s="57"/>
      <c r="DFY5" s="57"/>
      <c r="DFZ5" s="57"/>
      <c r="DGA5" s="57"/>
      <c r="DGB5" s="57"/>
      <c r="DGC5" s="57"/>
      <c r="DGD5" s="57"/>
      <c r="DGE5" s="57"/>
      <c r="DGF5" s="57"/>
      <c r="DGG5" s="57"/>
      <c r="DGH5" s="57"/>
      <c r="DGI5" s="57"/>
      <c r="DGJ5" s="57"/>
      <c r="DGK5" s="57"/>
      <c r="DGL5" s="57"/>
      <c r="DGM5" s="57"/>
      <c r="DGN5" s="57"/>
      <c r="DGO5" s="57"/>
      <c r="DGP5" s="57"/>
      <c r="DGQ5" s="57"/>
      <c r="DGR5" s="57"/>
      <c r="DGS5" s="57"/>
      <c r="DGT5" s="57"/>
      <c r="DGU5" s="57"/>
      <c r="DGV5" s="57"/>
      <c r="DGW5" s="57"/>
      <c r="DGX5" s="57"/>
      <c r="DGY5" s="57"/>
      <c r="DGZ5" s="57"/>
      <c r="DHA5" s="57"/>
      <c r="DHB5" s="57"/>
      <c r="DHC5" s="57"/>
      <c r="DHD5" s="57"/>
      <c r="DHE5" s="57"/>
      <c r="DHF5" s="57"/>
      <c r="DHG5" s="57"/>
      <c r="DHH5" s="57"/>
      <c r="DHI5" s="57"/>
      <c r="DHJ5" s="57"/>
      <c r="DHK5" s="57"/>
      <c r="DHL5" s="57"/>
      <c r="DHM5" s="57"/>
      <c r="DHN5" s="57"/>
      <c r="DHO5" s="57"/>
      <c r="DHP5" s="57"/>
      <c r="DHQ5" s="57"/>
      <c r="DHR5" s="57"/>
      <c r="DHS5" s="57"/>
      <c r="DHT5" s="57"/>
      <c r="DHU5" s="57"/>
      <c r="DHV5" s="57"/>
      <c r="DHW5" s="57"/>
      <c r="DHX5" s="57"/>
      <c r="DHY5" s="57"/>
      <c r="DHZ5" s="57"/>
      <c r="DIA5" s="57"/>
      <c r="DIB5" s="57"/>
      <c r="DIC5" s="57"/>
      <c r="DID5" s="57"/>
      <c r="DIE5" s="57"/>
      <c r="DIF5" s="57"/>
      <c r="DIG5" s="57"/>
      <c r="DIH5" s="57"/>
      <c r="DII5" s="57"/>
      <c r="DIJ5" s="57"/>
      <c r="DIK5" s="57"/>
      <c r="DIL5" s="57"/>
      <c r="DIM5" s="57"/>
      <c r="DIN5" s="57"/>
      <c r="DIO5" s="57"/>
      <c r="DIP5" s="57"/>
      <c r="DIQ5" s="57"/>
      <c r="DIR5" s="57"/>
      <c r="DIS5" s="57"/>
      <c r="DIT5" s="57"/>
      <c r="DIU5" s="57"/>
      <c r="DIV5" s="57"/>
      <c r="DIW5" s="57"/>
      <c r="DIX5" s="57"/>
      <c r="DIY5" s="57"/>
      <c r="DIZ5" s="57"/>
      <c r="DJA5" s="57"/>
      <c r="DJB5" s="57"/>
      <c r="DJC5" s="57"/>
      <c r="DJD5" s="57"/>
      <c r="DJE5" s="57"/>
      <c r="DJF5" s="57"/>
      <c r="DJG5" s="57"/>
      <c r="DJH5" s="57"/>
      <c r="DJI5" s="57"/>
      <c r="DJJ5" s="57"/>
      <c r="DJK5" s="57"/>
      <c r="DJL5" s="57"/>
      <c r="DJM5" s="57"/>
      <c r="DJN5" s="57"/>
      <c r="DJO5" s="57"/>
      <c r="DJP5" s="57"/>
      <c r="DJQ5" s="57"/>
      <c r="DJR5" s="57"/>
      <c r="DJS5" s="57"/>
      <c r="DJT5" s="57"/>
      <c r="DJU5" s="57"/>
      <c r="DJV5" s="57"/>
      <c r="DJW5" s="57"/>
      <c r="DJX5" s="57"/>
      <c r="DJY5" s="57"/>
      <c r="DJZ5" s="57"/>
      <c r="DKA5" s="57"/>
      <c r="DKB5" s="57"/>
      <c r="DKC5" s="57"/>
      <c r="DKD5" s="57"/>
      <c r="DKE5" s="57"/>
      <c r="DKF5" s="57"/>
      <c r="DKG5" s="57"/>
      <c r="DKH5" s="57"/>
      <c r="DKI5" s="57"/>
      <c r="DKJ5" s="57"/>
      <c r="DKK5" s="57"/>
      <c r="DKL5" s="57"/>
      <c r="DKM5" s="57"/>
      <c r="DKN5" s="57"/>
      <c r="DKO5" s="57"/>
      <c r="DKP5" s="57"/>
      <c r="DKQ5" s="57"/>
      <c r="DKR5" s="57"/>
      <c r="DKS5" s="57"/>
      <c r="DKT5" s="57"/>
      <c r="DKU5" s="57"/>
      <c r="DKV5" s="57"/>
      <c r="DKW5" s="57"/>
      <c r="DKX5" s="57"/>
      <c r="DKY5" s="57"/>
      <c r="DKZ5" s="57"/>
      <c r="DLA5" s="57"/>
      <c r="DLB5" s="57"/>
      <c r="DLC5" s="57"/>
      <c r="DLD5" s="57"/>
      <c r="DLE5" s="57"/>
      <c r="DLF5" s="57"/>
      <c r="DLG5" s="57"/>
      <c r="DLH5" s="57"/>
      <c r="DLI5" s="57"/>
      <c r="DLJ5" s="57"/>
      <c r="DLK5" s="57"/>
      <c r="DLL5" s="57"/>
      <c r="DLM5" s="57"/>
      <c r="DLN5" s="57"/>
      <c r="DLO5" s="57"/>
      <c r="DLP5" s="57"/>
      <c r="DLQ5" s="57"/>
      <c r="DLR5" s="57"/>
      <c r="DLS5" s="57"/>
      <c r="DLT5" s="57"/>
      <c r="DLU5" s="57"/>
      <c r="DLV5" s="57"/>
      <c r="DLW5" s="57"/>
      <c r="DLX5" s="57"/>
      <c r="DLY5" s="57"/>
      <c r="DLZ5" s="57"/>
      <c r="DMA5" s="57"/>
      <c r="DMB5" s="57"/>
      <c r="DMC5" s="57"/>
      <c r="DMD5" s="57"/>
      <c r="DME5" s="57"/>
      <c r="DMF5" s="57"/>
      <c r="DMG5" s="57"/>
      <c r="DMH5" s="57"/>
      <c r="DMI5" s="57"/>
      <c r="DMJ5" s="57"/>
      <c r="DMK5" s="57"/>
      <c r="DML5" s="57"/>
      <c r="DMM5" s="57"/>
      <c r="DMN5" s="57"/>
      <c r="DMO5" s="57"/>
      <c r="DMP5" s="57"/>
      <c r="DMQ5" s="57"/>
      <c r="DMR5" s="57"/>
      <c r="DMS5" s="57"/>
      <c r="DMT5" s="57"/>
      <c r="DMU5" s="57"/>
      <c r="DMV5" s="57"/>
      <c r="DMW5" s="57"/>
      <c r="DMX5" s="57"/>
      <c r="DMY5" s="57"/>
      <c r="DMZ5" s="57"/>
      <c r="DNA5" s="57"/>
      <c r="DNB5" s="57"/>
      <c r="DNC5" s="57"/>
      <c r="DND5" s="57"/>
      <c r="DNE5" s="57"/>
      <c r="DNF5" s="57"/>
      <c r="DNG5" s="57"/>
      <c r="DNH5" s="57"/>
      <c r="DNI5" s="57"/>
      <c r="DNJ5" s="57"/>
      <c r="DNK5" s="57"/>
      <c r="DNL5" s="57"/>
      <c r="DNM5" s="57"/>
      <c r="DNN5" s="57"/>
      <c r="DNO5" s="57"/>
      <c r="DNP5" s="57"/>
      <c r="DNQ5" s="57"/>
      <c r="DNR5" s="57"/>
      <c r="DNS5" s="57"/>
      <c r="DNT5" s="57"/>
      <c r="DNU5" s="57"/>
      <c r="DNV5" s="57"/>
      <c r="DNW5" s="57"/>
      <c r="DNX5" s="57"/>
      <c r="DNY5" s="57"/>
      <c r="DNZ5" s="57"/>
      <c r="DOA5" s="57"/>
      <c r="DOB5" s="57"/>
      <c r="DOC5" s="57"/>
      <c r="DOD5" s="57"/>
      <c r="DOE5" s="57"/>
      <c r="DOF5" s="57"/>
      <c r="DOG5" s="57"/>
      <c r="DOH5" s="57"/>
      <c r="DOI5" s="57"/>
      <c r="DOJ5" s="57"/>
      <c r="DOK5" s="57"/>
      <c r="DOL5" s="57"/>
      <c r="DOM5" s="57"/>
      <c r="DON5" s="57"/>
      <c r="DOO5" s="57"/>
      <c r="DOP5" s="57"/>
      <c r="DOQ5" s="57"/>
      <c r="DOR5" s="57"/>
      <c r="DOS5" s="57"/>
      <c r="DOT5" s="57"/>
      <c r="DOU5" s="57"/>
      <c r="DOV5" s="57"/>
      <c r="DOW5" s="57"/>
      <c r="DOX5" s="57"/>
      <c r="DOY5" s="57"/>
      <c r="DOZ5" s="57"/>
      <c r="DPA5" s="57"/>
      <c r="DPB5" s="57"/>
      <c r="DPC5" s="57"/>
      <c r="DPD5" s="57"/>
      <c r="DPE5" s="57"/>
      <c r="DPF5" s="57"/>
      <c r="DPG5" s="57"/>
      <c r="DPH5" s="57"/>
      <c r="DPI5" s="57"/>
      <c r="DPJ5" s="57"/>
      <c r="DPK5" s="57"/>
      <c r="DPL5" s="57"/>
      <c r="DPM5" s="57"/>
      <c r="DPN5" s="57"/>
      <c r="DPO5" s="57"/>
      <c r="DPP5" s="57"/>
      <c r="DPQ5" s="57"/>
      <c r="DPR5" s="57"/>
      <c r="DPS5" s="57"/>
      <c r="DPT5" s="57"/>
      <c r="DPU5" s="57"/>
      <c r="DPV5" s="57"/>
      <c r="DPW5" s="57"/>
      <c r="DPX5" s="57"/>
      <c r="DPY5" s="57"/>
      <c r="DPZ5" s="57"/>
      <c r="DQA5" s="57"/>
      <c r="DQB5" s="57"/>
      <c r="DQC5" s="57"/>
      <c r="DQD5" s="57"/>
      <c r="DQE5" s="57"/>
      <c r="DQF5" s="57"/>
      <c r="DQG5" s="57"/>
      <c r="DQH5" s="57"/>
      <c r="DQI5" s="57"/>
      <c r="DQJ5" s="57"/>
      <c r="DQK5" s="57"/>
      <c r="DQL5" s="57"/>
      <c r="DQM5" s="57"/>
      <c r="DQN5" s="57"/>
      <c r="DQO5" s="57"/>
      <c r="DQP5" s="57"/>
      <c r="DQQ5" s="57"/>
      <c r="DQR5" s="57"/>
      <c r="DQS5" s="57"/>
      <c r="DQT5" s="57"/>
      <c r="DQU5" s="57"/>
      <c r="DQV5" s="57"/>
      <c r="DQW5" s="57"/>
      <c r="DQX5" s="57"/>
      <c r="DQY5" s="57"/>
      <c r="DQZ5" s="57"/>
      <c r="DRA5" s="57"/>
      <c r="DRB5" s="57"/>
      <c r="DRC5" s="57"/>
      <c r="DRD5" s="57"/>
      <c r="DRE5" s="57"/>
      <c r="DRF5" s="57"/>
      <c r="DRG5" s="57"/>
      <c r="DRH5" s="57"/>
      <c r="DRI5" s="57"/>
      <c r="DRJ5" s="57"/>
      <c r="DRK5" s="57"/>
      <c r="DRL5" s="57"/>
      <c r="DRM5" s="57"/>
      <c r="DRN5" s="57"/>
      <c r="DRO5" s="57"/>
      <c r="DRP5" s="57"/>
      <c r="DRQ5" s="57"/>
      <c r="DRR5" s="57"/>
      <c r="DRS5" s="57"/>
      <c r="DRT5" s="57"/>
      <c r="DRU5" s="57"/>
      <c r="DRV5" s="57"/>
      <c r="DRW5" s="57"/>
      <c r="DRX5" s="57"/>
      <c r="DRY5" s="57"/>
      <c r="DRZ5" s="57"/>
      <c r="DSA5" s="57"/>
      <c r="DSB5" s="57"/>
      <c r="DSC5" s="57"/>
      <c r="DSD5" s="57"/>
      <c r="DSE5" s="57"/>
      <c r="DSF5" s="57"/>
      <c r="DSG5" s="57"/>
      <c r="DSH5" s="57"/>
      <c r="DSI5" s="57"/>
      <c r="DSJ5" s="57"/>
      <c r="DSK5" s="57"/>
      <c r="DSL5" s="57"/>
      <c r="DSM5" s="57"/>
      <c r="DSN5" s="57"/>
      <c r="DSO5" s="57"/>
      <c r="DSP5" s="57"/>
      <c r="DSQ5" s="57"/>
      <c r="DSR5" s="57"/>
      <c r="DSS5" s="57"/>
      <c r="DST5" s="57"/>
      <c r="DSU5" s="57"/>
      <c r="DSV5" s="57"/>
      <c r="DSW5" s="57"/>
      <c r="DSX5" s="57"/>
      <c r="DSY5" s="57"/>
      <c r="DSZ5" s="57"/>
      <c r="DTA5" s="57"/>
      <c r="DTB5" s="57"/>
      <c r="DTC5" s="57"/>
      <c r="DTD5" s="57"/>
      <c r="DTE5" s="57"/>
      <c r="DTF5" s="57"/>
      <c r="DTG5" s="57"/>
      <c r="DTH5" s="57"/>
      <c r="DTI5" s="57"/>
      <c r="DTJ5" s="57"/>
      <c r="DTK5" s="57"/>
      <c r="DTL5" s="57"/>
      <c r="DTM5" s="57"/>
      <c r="DTN5" s="57"/>
      <c r="DTO5" s="57"/>
      <c r="DTP5" s="57"/>
      <c r="DTQ5" s="57"/>
      <c r="DTR5" s="57"/>
      <c r="DTS5" s="57"/>
      <c r="DTT5" s="57"/>
      <c r="DTU5" s="57"/>
      <c r="DTV5" s="57"/>
      <c r="DTW5" s="57"/>
      <c r="DTX5" s="57"/>
      <c r="DTY5" s="57"/>
      <c r="DTZ5" s="57"/>
      <c r="DUA5" s="57"/>
      <c r="DUB5" s="57"/>
      <c r="DUC5" s="57"/>
      <c r="DUD5" s="57"/>
      <c r="DUE5" s="57"/>
      <c r="DUF5" s="57"/>
      <c r="DUG5" s="57"/>
      <c r="DUH5" s="57"/>
      <c r="DUI5" s="57"/>
      <c r="DUJ5" s="57"/>
      <c r="DUK5" s="57"/>
      <c r="DUL5" s="57"/>
      <c r="DUM5" s="57"/>
      <c r="DUN5" s="57"/>
      <c r="DUO5" s="57"/>
      <c r="DUP5" s="57"/>
      <c r="DUQ5" s="57"/>
      <c r="DUR5" s="57"/>
      <c r="DUS5" s="57"/>
      <c r="DUT5" s="57"/>
      <c r="DUU5" s="57"/>
      <c r="DUV5" s="57"/>
      <c r="DUW5" s="57"/>
      <c r="DUX5" s="57"/>
      <c r="DUY5" s="57"/>
      <c r="DUZ5" s="57"/>
      <c r="DVA5" s="57"/>
      <c r="DVB5" s="57"/>
      <c r="DVC5" s="57"/>
      <c r="DVD5" s="57"/>
      <c r="DVE5" s="57"/>
      <c r="DVF5" s="57"/>
      <c r="DVG5" s="57"/>
      <c r="DVH5" s="57"/>
      <c r="DVI5" s="57"/>
      <c r="DVJ5" s="57"/>
      <c r="DVK5" s="57"/>
      <c r="DVL5" s="57"/>
      <c r="DVM5" s="57"/>
      <c r="DVN5" s="57"/>
      <c r="DVO5" s="57"/>
      <c r="DVP5" s="57"/>
      <c r="DVQ5" s="57"/>
      <c r="DVR5" s="57"/>
      <c r="DVS5" s="57"/>
      <c r="DVT5" s="57"/>
      <c r="DVU5" s="57"/>
      <c r="DVV5" s="57"/>
      <c r="DVW5" s="57"/>
      <c r="DVX5" s="57"/>
      <c r="DVY5" s="57"/>
      <c r="DVZ5" s="57"/>
      <c r="DWA5" s="57"/>
      <c r="DWB5" s="57"/>
      <c r="DWC5" s="57"/>
      <c r="DWD5" s="57"/>
      <c r="DWE5" s="57"/>
      <c r="DWF5" s="57"/>
      <c r="DWG5" s="57"/>
      <c r="DWH5" s="57"/>
      <c r="DWI5" s="57"/>
      <c r="DWJ5" s="57"/>
      <c r="DWK5" s="57"/>
      <c r="DWL5" s="57"/>
      <c r="DWM5" s="57"/>
      <c r="DWN5" s="57"/>
      <c r="DWO5" s="57"/>
      <c r="DWP5" s="57"/>
      <c r="DWQ5" s="57"/>
      <c r="DWR5" s="57"/>
      <c r="DWS5" s="57"/>
      <c r="DWT5" s="57"/>
      <c r="DWU5" s="57"/>
      <c r="DWV5" s="57"/>
      <c r="DWW5" s="57"/>
      <c r="DWX5" s="57"/>
      <c r="DWY5" s="57"/>
      <c r="DWZ5" s="57"/>
      <c r="DXA5" s="57"/>
      <c r="DXB5" s="57"/>
      <c r="DXC5" s="57"/>
      <c r="DXD5" s="57"/>
      <c r="DXE5" s="57"/>
      <c r="DXF5" s="57"/>
      <c r="DXG5" s="57"/>
      <c r="DXH5" s="57"/>
      <c r="DXI5" s="57"/>
      <c r="DXJ5" s="57"/>
      <c r="DXK5" s="57"/>
      <c r="DXL5" s="57"/>
      <c r="DXM5" s="57"/>
      <c r="DXN5" s="57"/>
      <c r="DXO5" s="57"/>
      <c r="DXP5" s="57"/>
      <c r="DXQ5" s="57"/>
      <c r="DXR5" s="57"/>
      <c r="DXS5" s="57"/>
      <c r="DXT5" s="57"/>
      <c r="DXU5" s="57"/>
      <c r="DXV5" s="57"/>
      <c r="DXW5" s="57"/>
      <c r="DXX5" s="57"/>
      <c r="DXY5" s="57"/>
      <c r="DXZ5" s="57"/>
      <c r="DYA5" s="57"/>
      <c r="DYB5" s="57"/>
      <c r="DYC5" s="57"/>
      <c r="DYD5" s="57"/>
      <c r="DYE5" s="57"/>
      <c r="DYF5" s="57"/>
      <c r="DYG5" s="57"/>
      <c r="DYH5" s="57"/>
      <c r="DYI5" s="57"/>
      <c r="DYJ5" s="57"/>
      <c r="DYK5" s="57"/>
      <c r="DYL5" s="57"/>
      <c r="DYM5" s="57"/>
      <c r="DYN5" s="57"/>
      <c r="DYO5" s="57"/>
      <c r="DYP5" s="57"/>
      <c r="DYQ5" s="57"/>
      <c r="DYR5" s="57"/>
      <c r="DYS5" s="57"/>
      <c r="DYT5" s="57"/>
      <c r="DYU5" s="57"/>
      <c r="DYV5" s="57"/>
      <c r="DYW5" s="57"/>
      <c r="DYX5" s="57"/>
      <c r="DYY5" s="57"/>
      <c r="DYZ5" s="57"/>
      <c r="DZA5" s="57"/>
      <c r="DZB5" s="57"/>
      <c r="DZC5" s="57"/>
      <c r="DZD5" s="57"/>
      <c r="DZE5" s="57"/>
      <c r="DZF5" s="57"/>
      <c r="DZG5" s="57"/>
      <c r="DZH5" s="57"/>
      <c r="DZI5" s="57"/>
      <c r="DZJ5" s="57"/>
      <c r="DZK5" s="57"/>
      <c r="DZL5" s="57"/>
      <c r="DZM5" s="57"/>
      <c r="DZN5" s="57"/>
      <c r="DZO5" s="57"/>
      <c r="DZP5" s="57"/>
      <c r="DZQ5" s="57"/>
      <c r="DZR5" s="57"/>
      <c r="DZS5" s="57"/>
      <c r="DZT5" s="57"/>
      <c r="DZU5" s="57"/>
      <c r="DZV5" s="57"/>
      <c r="DZW5" s="57"/>
      <c r="DZX5" s="57"/>
      <c r="DZY5" s="57"/>
      <c r="DZZ5" s="57"/>
      <c r="EAA5" s="57"/>
      <c r="EAB5" s="57"/>
      <c r="EAC5" s="57"/>
      <c r="EAD5" s="57"/>
      <c r="EAE5" s="57"/>
      <c r="EAF5" s="57"/>
      <c r="EAG5" s="57"/>
      <c r="EAH5" s="57"/>
      <c r="EAI5" s="57"/>
      <c r="EAJ5" s="57"/>
      <c r="EAK5" s="57"/>
      <c r="EAL5" s="57"/>
      <c r="EAM5" s="57"/>
      <c r="EAN5" s="57"/>
      <c r="EAO5" s="57"/>
      <c r="EAP5" s="57"/>
      <c r="EAQ5" s="57"/>
      <c r="EAR5" s="57"/>
      <c r="EAS5" s="57"/>
      <c r="EAT5" s="57"/>
      <c r="EAU5" s="57"/>
      <c r="EAV5" s="57"/>
      <c r="EAW5" s="57"/>
      <c r="EAX5" s="57"/>
      <c r="EAY5" s="57"/>
      <c r="EAZ5" s="57"/>
      <c r="EBA5" s="57"/>
      <c r="EBB5" s="57"/>
      <c r="EBC5" s="57"/>
      <c r="EBD5" s="57"/>
      <c r="EBE5" s="57"/>
      <c r="EBF5" s="57"/>
      <c r="EBG5" s="57"/>
      <c r="EBH5" s="57"/>
      <c r="EBI5" s="57"/>
      <c r="EBJ5" s="57"/>
      <c r="EBK5" s="57"/>
      <c r="EBL5" s="57"/>
      <c r="EBM5" s="57"/>
      <c r="EBN5" s="57"/>
      <c r="EBO5" s="57"/>
      <c r="EBP5" s="57"/>
      <c r="EBQ5" s="57"/>
      <c r="EBR5" s="57"/>
      <c r="EBS5" s="57"/>
      <c r="EBT5" s="57"/>
      <c r="EBU5" s="57"/>
      <c r="EBV5" s="57"/>
      <c r="EBW5" s="57"/>
      <c r="EBX5" s="57"/>
      <c r="EBY5" s="57"/>
      <c r="EBZ5" s="57"/>
      <c r="ECA5" s="57"/>
      <c r="ECB5" s="57"/>
      <c r="ECC5" s="57"/>
      <c r="ECD5" s="57"/>
      <c r="ECE5" s="57"/>
      <c r="ECF5" s="57"/>
      <c r="ECG5" s="57"/>
      <c r="ECH5" s="57"/>
      <c r="ECI5" s="57"/>
      <c r="ECJ5" s="57"/>
      <c r="ECK5" s="57"/>
      <c r="ECL5" s="57"/>
      <c r="ECM5" s="57"/>
      <c r="ECN5" s="57"/>
      <c r="ECO5" s="57"/>
      <c r="ECP5" s="57"/>
      <c r="ECQ5" s="57"/>
      <c r="ECR5" s="57"/>
      <c r="ECS5" s="57"/>
      <c r="ECT5" s="57"/>
      <c r="ECU5" s="57"/>
      <c r="ECV5" s="57"/>
      <c r="ECW5" s="57"/>
      <c r="ECX5" s="57"/>
      <c r="ECY5" s="57"/>
      <c r="ECZ5" s="57"/>
      <c r="EDA5" s="57"/>
      <c r="EDB5" s="57"/>
      <c r="EDC5" s="57"/>
      <c r="EDD5" s="57"/>
      <c r="EDE5" s="57"/>
      <c r="EDF5" s="57"/>
      <c r="EDG5" s="57"/>
      <c r="EDH5" s="57"/>
      <c r="EDI5" s="57"/>
      <c r="EDJ5" s="57"/>
      <c r="EDK5" s="57"/>
      <c r="EDL5" s="57"/>
      <c r="EDM5" s="57"/>
      <c r="EDN5" s="57"/>
      <c r="EDO5" s="57"/>
      <c r="EDP5" s="57"/>
      <c r="EDQ5" s="57"/>
      <c r="EDR5" s="57"/>
      <c r="EDS5" s="57"/>
      <c r="EDT5" s="57"/>
      <c r="EDU5" s="57"/>
      <c r="EDV5" s="57"/>
      <c r="EDW5" s="57"/>
      <c r="EDX5" s="57"/>
      <c r="EDY5" s="57"/>
      <c r="EDZ5" s="57"/>
      <c r="EEA5" s="57"/>
      <c r="EEB5" s="57"/>
      <c r="EEC5" s="57"/>
      <c r="EED5" s="57"/>
      <c r="EEE5" s="57"/>
      <c r="EEF5" s="57"/>
      <c r="EEG5" s="57"/>
      <c r="EEH5" s="57"/>
      <c r="EEI5" s="57"/>
      <c r="EEJ5" s="57"/>
      <c r="EEK5" s="57"/>
      <c r="EEL5" s="57"/>
      <c r="EEM5" s="57"/>
      <c r="EEN5" s="57"/>
      <c r="EEO5" s="57"/>
      <c r="EEP5" s="57"/>
      <c r="EEQ5" s="57"/>
      <c r="EER5" s="57"/>
      <c r="EES5" s="57"/>
      <c r="EET5" s="57"/>
      <c r="EEU5" s="57"/>
      <c r="EEV5" s="57"/>
      <c r="EEW5" s="57"/>
      <c r="EEX5" s="57"/>
      <c r="EEY5" s="57"/>
      <c r="EEZ5" s="57"/>
      <c r="EFA5" s="57"/>
      <c r="EFB5" s="57"/>
      <c r="EFC5" s="57"/>
      <c r="EFD5" s="57"/>
      <c r="EFE5" s="57"/>
      <c r="EFF5" s="57"/>
      <c r="EFG5" s="57"/>
      <c r="EFH5" s="57"/>
      <c r="EFI5" s="57"/>
      <c r="EFJ5" s="57"/>
      <c r="EFK5" s="57"/>
      <c r="EFL5" s="57"/>
      <c r="EFM5" s="57"/>
      <c r="EFN5" s="57"/>
      <c r="EFO5" s="57"/>
      <c r="EFP5" s="57"/>
      <c r="EFQ5" s="57"/>
      <c r="EFR5" s="57"/>
      <c r="EFS5" s="57"/>
      <c r="EFT5" s="57"/>
      <c r="EFU5" s="57"/>
      <c r="EFV5" s="57"/>
      <c r="EFW5" s="57"/>
      <c r="EFX5" s="57"/>
      <c r="EFY5" s="57"/>
      <c r="EFZ5" s="57"/>
      <c r="EGA5" s="57"/>
      <c r="EGB5" s="57"/>
      <c r="EGC5" s="57"/>
      <c r="EGD5" s="57"/>
      <c r="EGE5" s="57"/>
      <c r="EGF5" s="57"/>
      <c r="EGG5" s="57"/>
      <c r="EGH5" s="57"/>
      <c r="EGI5" s="57"/>
      <c r="EGJ5" s="57"/>
      <c r="EGK5" s="57"/>
      <c r="EGL5" s="57"/>
      <c r="EGM5" s="57"/>
      <c r="EGN5" s="57"/>
      <c r="EGO5" s="57"/>
      <c r="EGP5" s="57"/>
      <c r="EGQ5" s="57"/>
      <c r="EGR5" s="57"/>
      <c r="EGS5" s="57"/>
      <c r="EGT5" s="57"/>
      <c r="EGU5" s="57"/>
      <c r="EGV5" s="57"/>
      <c r="EGW5" s="57"/>
      <c r="EGX5" s="57"/>
      <c r="EGY5" s="57"/>
      <c r="EGZ5" s="57"/>
      <c r="EHA5" s="57"/>
      <c r="EHB5" s="57"/>
      <c r="EHC5" s="57"/>
      <c r="EHD5" s="57"/>
      <c r="EHE5" s="57"/>
      <c r="EHF5" s="57"/>
      <c r="EHG5" s="57"/>
      <c r="EHH5" s="57"/>
      <c r="EHI5" s="57"/>
      <c r="EHJ5" s="57"/>
      <c r="EHK5" s="57"/>
      <c r="EHL5" s="57"/>
      <c r="EHM5" s="57"/>
      <c r="EHN5" s="57"/>
      <c r="EHO5" s="57"/>
      <c r="EHP5" s="57"/>
      <c r="EHQ5" s="57"/>
      <c r="EHR5" s="57"/>
      <c r="EHS5" s="57"/>
      <c r="EHT5" s="57"/>
      <c r="EHU5" s="57"/>
      <c r="EHV5" s="57"/>
      <c r="EHW5" s="57"/>
      <c r="EHX5" s="57"/>
      <c r="EHY5" s="57"/>
      <c r="EHZ5" s="57"/>
      <c r="EIA5" s="57"/>
      <c r="EIB5" s="57"/>
      <c r="EIC5" s="57"/>
      <c r="EID5" s="57"/>
      <c r="EIE5" s="57"/>
      <c r="EIF5" s="57"/>
      <c r="EIG5" s="57"/>
      <c r="EIH5" s="57"/>
      <c r="EII5" s="57"/>
      <c r="EIJ5" s="57"/>
      <c r="EIK5" s="57"/>
      <c r="EIL5" s="57"/>
      <c r="EIM5" s="57"/>
      <c r="EIN5" s="57"/>
      <c r="EIO5" s="57"/>
      <c r="EIP5" s="57"/>
      <c r="EIQ5" s="57"/>
      <c r="EIR5" s="57"/>
      <c r="EIS5" s="57"/>
      <c r="EIT5" s="57"/>
      <c r="EIU5" s="57"/>
      <c r="EIV5" s="57"/>
      <c r="EIW5" s="57"/>
      <c r="EIX5" s="57"/>
      <c r="EIY5" s="57"/>
      <c r="EIZ5" s="57"/>
      <c r="EJA5" s="57"/>
      <c r="EJB5" s="57"/>
      <c r="EJC5" s="57"/>
      <c r="EJD5" s="57"/>
      <c r="EJE5" s="57"/>
      <c r="EJF5" s="57"/>
      <c r="EJG5" s="57"/>
      <c r="EJH5" s="57"/>
      <c r="EJI5" s="57"/>
      <c r="EJJ5" s="57"/>
      <c r="EJK5" s="57"/>
      <c r="EJL5" s="57"/>
      <c r="EJM5" s="57"/>
      <c r="EJN5" s="57"/>
      <c r="EJO5" s="57"/>
      <c r="EJP5" s="57"/>
      <c r="EJQ5" s="57"/>
      <c r="EJR5" s="57"/>
      <c r="EJS5" s="57"/>
      <c r="EJT5" s="57"/>
      <c r="EJU5" s="57"/>
      <c r="EJV5" s="57"/>
      <c r="EJW5" s="57"/>
      <c r="EJX5" s="57"/>
      <c r="EJY5" s="57"/>
      <c r="EJZ5" s="57"/>
      <c r="EKA5" s="57"/>
      <c r="EKB5" s="57"/>
      <c r="EKC5" s="57"/>
      <c r="EKD5" s="57"/>
      <c r="EKE5" s="57"/>
      <c r="EKF5" s="57"/>
      <c r="EKG5" s="57"/>
      <c r="EKH5" s="57"/>
      <c r="EKI5" s="57"/>
      <c r="EKJ5" s="57"/>
      <c r="EKK5" s="57"/>
      <c r="EKL5" s="57"/>
      <c r="EKM5" s="57"/>
      <c r="EKN5" s="57"/>
      <c r="EKO5" s="57"/>
      <c r="EKP5" s="57"/>
      <c r="EKQ5" s="57"/>
      <c r="EKR5" s="57"/>
      <c r="EKS5" s="57"/>
      <c r="EKT5" s="57"/>
      <c r="EKU5" s="57"/>
      <c r="EKV5" s="57"/>
      <c r="EKW5" s="57"/>
      <c r="EKX5" s="57"/>
      <c r="EKY5" s="57"/>
      <c r="EKZ5" s="57"/>
      <c r="ELA5" s="57"/>
      <c r="ELB5" s="57"/>
      <c r="ELC5" s="57"/>
      <c r="ELD5" s="57"/>
      <c r="ELE5" s="57"/>
      <c r="ELF5" s="57"/>
      <c r="ELG5" s="57"/>
      <c r="ELH5" s="57"/>
      <c r="ELI5" s="57"/>
      <c r="ELJ5" s="57"/>
      <c r="ELK5" s="57"/>
      <c r="ELL5" s="57"/>
      <c r="ELM5" s="57"/>
      <c r="ELN5" s="57"/>
      <c r="ELO5" s="57"/>
      <c r="ELP5" s="57"/>
      <c r="ELQ5" s="57"/>
      <c r="ELR5" s="57"/>
      <c r="ELS5" s="57"/>
      <c r="ELT5" s="57"/>
      <c r="ELU5" s="57"/>
      <c r="ELV5" s="57"/>
      <c r="ELW5" s="57"/>
      <c r="ELX5" s="57"/>
      <c r="ELY5" s="57"/>
      <c r="ELZ5" s="57"/>
      <c r="EMA5" s="57"/>
      <c r="EMB5" s="57"/>
      <c r="EMC5" s="57"/>
      <c r="EMD5" s="57"/>
      <c r="EME5" s="57"/>
      <c r="EMF5" s="57"/>
      <c r="EMG5" s="57"/>
      <c r="EMH5" s="57"/>
      <c r="EMI5" s="57"/>
      <c r="EMJ5" s="57"/>
      <c r="EMK5" s="57"/>
      <c r="EML5" s="57"/>
      <c r="EMM5" s="57"/>
      <c r="EMN5" s="57"/>
      <c r="EMO5" s="57"/>
      <c r="EMP5" s="57"/>
      <c r="EMQ5" s="57"/>
      <c r="EMR5" s="57"/>
      <c r="EMS5" s="57"/>
      <c r="EMT5" s="57"/>
      <c r="EMU5" s="57"/>
      <c r="EMV5" s="57"/>
      <c r="EMW5" s="57"/>
      <c r="EMX5" s="57"/>
      <c r="EMY5" s="57"/>
      <c r="EMZ5" s="57"/>
      <c r="ENA5" s="57"/>
      <c r="ENB5" s="57"/>
      <c r="ENC5" s="57"/>
      <c r="END5" s="57"/>
      <c r="ENE5" s="57"/>
      <c r="ENF5" s="57"/>
      <c r="ENG5" s="57"/>
      <c r="ENH5" s="57"/>
      <c r="ENI5" s="57"/>
      <c r="ENJ5" s="57"/>
      <c r="ENK5" s="57"/>
      <c r="ENL5" s="57"/>
      <c r="ENM5" s="57"/>
      <c r="ENN5" s="57"/>
      <c r="ENO5" s="57"/>
      <c r="ENP5" s="57"/>
      <c r="ENQ5" s="57"/>
      <c r="ENR5" s="57"/>
      <c r="ENS5" s="57"/>
      <c r="ENT5" s="57"/>
      <c r="ENU5" s="57"/>
      <c r="ENV5" s="57"/>
      <c r="ENW5" s="57"/>
      <c r="ENX5" s="57"/>
      <c r="ENY5" s="57"/>
      <c r="ENZ5" s="57"/>
      <c r="EOA5" s="57"/>
      <c r="EOB5" s="57"/>
      <c r="EOC5" s="57"/>
      <c r="EOD5" s="57"/>
      <c r="EOE5" s="57"/>
      <c r="EOF5" s="57"/>
      <c r="EOG5" s="57"/>
      <c r="EOH5" s="57"/>
      <c r="EOI5" s="57"/>
      <c r="EOJ5" s="57"/>
      <c r="EOK5" s="57"/>
      <c r="EOL5" s="57"/>
      <c r="EOM5" s="57"/>
      <c r="EON5" s="57"/>
      <c r="EOO5" s="57"/>
      <c r="EOP5" s="57"/>
      <c r="EOQ5" s="57"/>
      <c r="EOR5" s="57"/>
      <c r="EOS5" s="57"/>
      <c r="EOT5" s="57"/>
      <c r="EOU5" s="57"/>
      <c r="EOV5" s="57"/>
      <c r="EOW5" s="57"/>
      <c r="EOX5" s="57"/>
      <c r="EOY5" s="57"/>
      <c r="EOZ5" s="57"/>
      <c r="EPA5" s="57"/>
      <c r="EPB5" s="57"/>
      <c r="EPC5" s="57"/>
      <c r="EPD5" s="57"/>
      <c r="EPE5" s="57"/>
      <c r="EPF5" s="57"/>
      <c r="EPG5" s="57"/>
      <c r="EPH5" s="57"/>
      <c r="EPI5" s="57"/>
      <c r="EPJ5" s="57"/>
      <c r="EPK5" s="57"/>
      <c r="EPL5" s="57"/>
      <c r="EPM5" s="57"/>
      <c r="EPN5" s="57"/>
      <c r="EPO5" s="57"/>
      <c r="EPP5" s="57"/>
      <c r="EPQ5" s="57"/>
      <c r="EPR5" s="57"/>
      <c r="EPS5" s="57"/>
      <c r="EPT5" s="57"/>
      <c r="EPU5" s="57"/>
      <c r="EPV5" s="57"/>
      <c r="EPW5" s="57"/>
      <c r="EPX5" s="57"/>
      <c r="EPY5" s="57"/>
      <c r="EPZ5" s="57"/>
      <c r="EQA5" s="57"/>
      <c r="EQB5" s="57"/>
      <c r="EQC5" s="57"/>
      <c r="EQD5" s="57"/>
      <c r="EQE5" s="57"/>
      <c r="EQF5" s="57"/>
      <c r="EQG5" s="57"/>
      <c r="EQH5" s="57"/>
      <c r="EQI5" s="57"/>
      <c r="EQJ5" s="57"/>
      <c r="EQK5" s="57"/>
      <c r="EQL5" s="57"/>
      <c r="EQM5" s="57"/>
      <c r="EQN5" s="57"/>
      <c r="EQO5" s="57"/>
      <c r="EQP5" s="57"/>
      <c r="EQQ5" s="57"/>
      <c r="EQR5" s="57"/>
      <c r="EQS5" s="57"/>
      <c r="EQT5" s="57"/>
      <c r="EQU5" s="57"/>
      <c r="EQV5" s="57"/>
      <c r="EQW5" s="57"/>
      <c r="EQX5" s="57"/>
      <c r="EQY5" s="57"/>
      <c r="EQZ5" s="57"/>
      <c r="ERA5" s="57"/>
      <c r="ERB5" s="57"/>
      <c r="ERC5" s="57"/>
      <c r="ERD5" s="57"/>
      <c r="ERE5" s="57"/>
      <c r="ERF5" s="57"/>
      <c r="ERG5" s="57"/>
      <c r="ERH5" s="57"/>
      <c r="ERI5" s="57"/>
      <c r="ERJ5" s="57"/>
      <c r="ERK5" s="57"/>
      <c r="ERL5" s="57"/>
      <c r="ERM5" s="57"/>
      <c r="ERN5" s="57"/>
      <c r="ERO5" s="57"/>
      <c r="ERP5" s="57"/>
      <c r="ERQ5" s="57"/>
      <c r="ERR5" s="57"/>
      <c r="ERS5" s="57"/>
      <c r="ERT5" s="57"/>
      <c r="ERU5" s="57"/>
      <c r="ERV5" s="57"/>
      <c r="ERW5" s="57"/>
      <c r="ERX5" s="57"/>
      <c r="ERY5" s="57"/>
      <c r="ERZ5" s="57"/>
      <c r="ESA5" s="57"/>
      <c r="ESB5" s="57"/>
      <c r="ESC5" s="57"/>
      <c r="ESD5" s="57"/>
      <c r="ESE5" s="57"/>
      <c r="ESF5" s="57"/>
      <c r="ESG5" s="57"/>
      <c r="ESH5" s="57"/>
      <c r="ESI5" s="57"/>
      <c r="ESJ5" s="57"/>
      <c r="ESK5" s="57"/>
      <c r="ESL5" s="57"/>
      <c r="ESM5" s="57"/>
      <c r="ESN5" s="57"/>
      <c r="ESO5" s="57"/>
      <c r="ESP5" s="57"/>
      <c r="ESQ5" s="57"/>
      <c r="ESR5" s="57"/>
      <c r="ESS5" s="57"/>
      <c r="EST5" s="57"/>
      <c r="ESU5" s="57"/>
      <c r="ESV5" s="57"/>
      <c r="ESW5" s="57"/>
      <c r="ESX5" s="57"/>
      <c r="ESY5" s="57"/>
      <c r="ESZ5" s="57"/>
      <c r="ETA5" s="57"/>
      <c r="ETB5" s="57"/>
      <c r="ETC5" s="57"/>
      <c r="ETD5" s="57"/>
      <c r="ETE5" s="57"/>
      <c r="ETF5" s="57"/>
      <c r="ETG5" s="57"/>
      <c r="ETH5" s="57"/>
      <c r="ETI5" s="57"/>
      <c r="ETJ5" s="57"/>
      <c r="ETK5" s="57"/>
      <c r="ETL5" s="57"/>
      <c r="ETM5" s="57"/>
      <c r="ETN5" s="57"/>
      <c r="ETO5" s="57"/>
      <c r="ETP5" s="57"/>
      <c r="ETQ5" s="57"/>
      <c r="ETR5" s="57"/>
      <c r="ETS5" s="57"/>
      <c r="ETT5" s="57"/>
      <c r="ETU5" s="57"/>
      <c r="ETV5" s="57"/>
      <c r="ETW5" s="57"/>
      <c r="ETX5" s="57"/>
      <c r="ETY5" s="57"/>
      <c r="ETZ5" s="57"/>
      <c r="EUA5" s="57"/>
      <c r="EUB5" s="57"/>
      <c r="EUC5" s="57"/>
      <c r="EUD5" s="57"/>
      <c r="EUE5" s="57"/>
      <c r="EUF5" s="57"/>
      <c r="EUG5" s="57"/>
      <c r="EUH5" s="57"/>
      <c r="EUI5" s="57"/>
      <c r="EUJ5" s="57"/>
      <c r="EUK5" s="57"/>
      <c r="EUL5" s="57"/>
      <c r="EUM5" s="57"/>
      <c r="EUN5" s="57"/>
      <c r="EUO5" s="57"/>
      <c r="EUP5" s="57"/>
      <c r="EUQ5" s="57"/>
      <c r="EUR5" s="57"/>
      <c r="EUS5" s="57"/>
      <c r="EUT5" s="57"/>
      <c r="EUU5" s="57"/>
      <c r="EUV5" s="57"/>
      <c r="EUW5" s="57"/>
      <c r="EUX5" s="57"/>
      <c r="EUY5" s="57"/>
      <c r="EUZ5" s="57"/>
      <c r="EVA5" s="57"/>
      <c r="EVB5" s="57"/>
      <c r="EVC5" s="57"/>
      <c r="EVD5" s="57"/>
      <c r="EVE5" s="57"/>
      <c r="EVF5" s="57"/>
      <c r="EVG5" s="57"/>
      <c r="EVH5" s="57"/>
      <c r="EVI5" s="57"/>
      <c r="EVJ5" s="57"/>
      <c r="EVK5" s="57"/>
      <c r="EVL5" s="57"/>
      <c r="EVM5" s="57"/>
      <c r="EVN5" s="57"/>
      <c r="EVO5" s="57"/>
      <c r="EVP5" s="57"/>
      <c r="EVQ5" s="57"/>
      <c r="EVR5" s="57"/>
      <c r="EVS5" s="57"/>
      <c r="EVT5" s="57"/>
      <c r="EVU5" s="57"/>
      <c r="EVV5" s="57"/>
      <c r="EVW5" s="57"/>
      <c r="EVX5" s="57"/>
      <c r="EVY5" s="57"/>
      <c r="EVZ5" s="57"/>
      <c r="EWA5" s="57"/>
      <c r="EWB5" s="57"/>
      <c r="EWC5" s="57"/>
      <c r="EWD5" s="57"/>
      <c r="EWE5" s="57"/>
      <c r="EWF5" s="57"/>
      <c r="EWG5" s="57"/>
      <c r="EWH5" s="57"/>
      <c r="EWI5" s="57"/>
      <c r="EWJ5" s="57"/>
      <c r="EWK5" s="57"/>
      <c r="EWL5" s="57"/>
      <c r="EWM5" s="57"/>
      <c r="EWN5" s="57"/>
      <c r="EWO5" s="57"/>
      <c r="EWP5" s="57"/>
      <c r="EWQ5" s="57"/>
      <c r="EWR5" s="57"/>
      <c r="EWS5" s="57"/>
      <c r="EWT5" s="57"/>
      <c r="EWU5" s="57"/>
      <c r="EWV5" s="57"/>
      <c r="EWW5" s="57"/>
      <c r="EWX5" s="57"/>
      <c r="EWY5" s="57"/>
      <c r="EWZ5" s="57"/>
      <c r="EXA5" s="57"/>
      <c r="EXB5" s="57"/>
      <c r="EXC5" s="57"/>
      <c r="EXD5" s="57"/>
      <c r="EXE5" s="57"/>
      <c r="EXF5" s="57"/>
      <c r="EXG5" s="57"/>
      <c r="EXH5" s="57"/>
      <c r="EXI5" s="57"/>
      <c r="EXJ5" s="57"/>
      <c r="EXK5" s="57"/>
      <c r="EXL5" s="57"/>
      <c r="EXM5" s="57"/>
      <c r="EXN5" s="57"/>
      <c r="EXO5" s="57"/>
      <c r="EXP5" s="57"/>
      <c r="EXQ5" s="57"/>
      <c r="EXR5" s="57"/>
      <c r="EXS5" s="57"/>
      <c r="EXT5" s="57"/>
      <c r="EXU5" s="57"/>
      <c r="EXV5" s="57"/>
      <c r="EXW5" s="57"/>
      <c r="EXX5" s="57"/>
      <c r="EXY5" s="57"/>
      <c r="EXZ5" s="57"/>
      <c r="EYA5" s="57"/>
      <c r="EYB5" s="57"/>
      <c r="EYC5" s="57"/>
      <c r="EYD5" s="57"/>
      <c r="EYE5" s="57"/>
      <c r="EYF5" s="57"/>
      <c r="EYG5" s="57"/>
      <c r="EYH5" s="57"/>
      <c r="EYI5" s="57"/>
      <c r="EYJ5" s="57"/>
      <c r="EYK5" s="57"/>
      <c r="EYL5" s="57"/>
      <c r="EYM5" s="57"/>
      <c r="EYN5" s="57"/>
      <c r="EYO5" s="57"/>
      <c r="EYP5" s="57"/>
      <c r="EYQ5" s="57"/>
      <c r="EYR5" s="57"/>
      <c r="EYS5" s="57"/>
      <c r="EYT5" s="57"/>
      <c r="EYU5" s="57"/>
      <c r="EYV5" s="57"/>
      <c r="EYW5" s="57"/>
      <c r="EYX5" s="57"/>
      <c r="EYY5" s="57"/>
      <c r="EYZ5" s="57"/>
      <c r="EZA5" s="57"/>
      <c r="EZB5" s="57"/>
      <c r="EZC5" s="57"/>
      <c r="EZD5" s="57"/>
      <c r="EZE5" s="57"/>
      <c r="EZF5" s="57"/>
      <c r="EZG5" s="57"/>
      <c r="EZH5" s="57"/>
      <c r="EZI5" s="57"/>
      <c r="EZJ5" s="57"/>
      <c r="EZK5" s="57"/>
      <c r="EZL5" s="57"/>
      <c r="EZM5" s="57"/>
      <c r="EZN5" s="57"/>
      <c r="EZO5" s="57"/>
      <c r="EZP5" s="57"/>
      <c r="EZQ5" s="57"/>
      <c r="EZR5" s="57"/>
      <c r="EZS5" s="57"/>
      <c r="EZT5" s="57"/>
      <c r="EZU5" s="57"/>
      <c r="EZV5" s="57"/>
      <c r="EZW5" s="57"/>
      <c r="EZX5" s="57"/>
      <c r="EZY5" s="57"/>
      <c r="EZZ5" s="57"/>
      <c r="FAA5" s="57"/>
      <c r="FAB5" s="57"/>
      <c r="FAC5" s="57"/>
      <c r="FAD5" s="57"/>
      <c r="FAE5" s="57"/>
      <c r="FAF5" s="57"/>
      <c r="FAG5" s="57"/>
      <c r="FAH5" s="57"/>
      <c r="FAI5" s="57"/>
      <c r="FAJ5" s="57"/>
      <c r="FAK5" s="57"/>
      <c r="FAL5" s="57"/>
      <c r="FAM5" s="57"/>
      <c r="FAN5" s="57"/>
      <c r="FAO5" s="57"/>
      <c r="FAP5" s="57"/>
      <c r="FAQ5" s="57"/>
      <c r="FAR5" s="57"/>
      <c r="FAS5" s="57"/>
      <c r="FAT5" s="57"/>
      <c r="FAU5" s="57"/>
      <c r="FAV5" s="57"/>
      <c r="FAW5" s="57"/>
      <c r="FAX5" s="57"/>
      <c r="FAY5" s="57"/>
      <c r="FAZ5" s="57"/>
      <c r="FBA5" s="57"/>
      <c r="FBB5" s="57"/>
      <c r="FBC5" s="57"/>
      <c r="FBD5" s="57"/>
      <c r="FBE5" s="57"/>
      <c r="FBF5" s="57"/>
      <c r="FBG5" s="57"/>
      <c r="FBH5" s="57"/>
      <c r="FBI5" s="57"/>
      <c r="FBJ5" s="57"/>
      <c r="FBK5" s="57"/>
      <c r="FBL5" s="57"/>
      <c r="FBM5" s="57"/>
      <c r="FBN5" s="57"/>
      <c r="FBO5" s="57"/>
      <c r="FBP5" s="57"/>
      <c r="FBQ5" s="57"/>
      <c r="FBR5" s="57"/>
      <c r="FBS5" s="57"/>
      <c r="FBT5" s="57"/>
      <c r="FBU5" s="57"/>
      <c r="FBV5" s="57"/>
      <c r="FBW5" s="57"/>
      <c r="FBX5" s="57"/>
      <c r="FBY5" s="57"/>
      <c r="FBZ5" s="57"/>
      <c r="FCA5" s="57"/>
      <c r="FCB5" s="57"/>
      <c r="FCC5" s="57"/>
      <c r="FCD5" s="57"/>
      <c r="FCE5" s="57"/>
      <c r="FCF5" s="57"/>
      <c r="FCG5" s="57"/>
      <c r="FCH5" s="57"/>
      <c r="FCI5" s="57"/>
      <c r="FCJ5" s="57"/>
      <c r="FCK5" s="57"/>
      <c r="FCL5" s="57"/>
      <c r="FCM5" s="57"/>
      <c r="FCN5" s="57"/>
      <c r="FCO5" s="57"/>
      <c r="FCP5" s="57"/>
      <c r="FCQ5" s="57"/>
      <c r="FCR5" s="57"/>
      <c r="FCS5" s="57"/>
      <c r="FCT5" s="57"/>
      <c r="FCU5" s="57"/>
      <c r="FCV5" s="57"/>
      <c r="FCW5" s="57"/>
      <c r="FCX5" s="57"/>
      <c r="FCY5" s="57"/>
      <c r="FCZ5" s="57"/>
      <c r="FDA5" s="57"/>
      <c r="FDB5" s="57"/>
      <c r="FDC5" s="57"/>
      <c r="FDD5" s="57"/>
      <c r="FDE5" s="57"/>
      <c r="FDF5" s="57"/>
      <c r="FDG5" s="57"/>
      <c r="FDH5" s="57"/>
      <c r="FDI5" s="57"/>
      <c r="FDJ5" s="57"/>
      <c r="FDK5" s="57"/>
      <c r="FDL5" s="57"/>
      <c r="FDM5" s="57"/>
      <c r="FDN5" s="57"/>
      <c r="FDO5" s="57"/>
      <c r="FDP5" s="57"/>
      <c r="FDQ5" s="57"/>
      <c r="FDR5" s="57"/>
      <c r="FDS5" s="57"/>
      <c r="FDT5" s="57"/>
      <c r="FDU5" s="57"/>
      <c r="FDV5" s="57"/>
      <c r="FDW5" s="57"/>
      <c r="FDX5" s="57"/>
      <c r="FDY5" s="57"/>
      <c r="FDZ5" s="57"/>
      <c r="FEA5" s="57"/>
      <c r="FEB5" s="57"/>
      <c r="FEC5" s="57"/>
      <c r="FED5" s="57"/>
      <c r="FEE5" s="57"/>
      <c r="FEF5" s="57"/>
      <c r="FEG5" s="57"/>
      <c r="FEH5" s="57"/>
      <c r="FEI5" s="57"/>
      <c r="FEJ5" s="57"/>
      <c r="FEK5" s="57"/>
      <c r="FEL5" s="57"/>
      <c r="FEM5" s="57"/>
      <c r="FEN5" s="57"/>
      <c r="FEO5" s="57"/>
      <c r="FEP5" s="57"/>
      <c r="FEQ5" s="57"/>
      <c r="FER5" s="57"/>
      <c r="FES5" s="57"/>
      <c r="FET5" s="57"/>
      <c r="FEU5" s="57"/>
      <c r="FEV5" s="57"/>
      <c r="FEW5" s="57"/>
      <c r="FEX5" s="57"/>
      <c r="FEY5" s="57"/>
      <c r="FEZ5" s="57"/>
      <c r="FFA5" s="57"/>
      <c r="FFB5" s="57"/>
      <c r="FFC5" s="57"/>
      <c r="FFD5" s="57"/>
      <c r="FFE5" s="57"/>
      <c r="FFF5" s="57"/>
      <c r="FFG5" s="57"/>
      <c r="FFH5" s="57"/>
      <c r="FFI5" s="57"/>
      <c r="FFJ5" s="57"/>
      <c r="FFK5" s="57"/>
      <c r="FFL5" s="57"/>
      <c r="FFM5" s="57"/>
      <c r="FFN5" s="57"/>
      <c r="FFO5" s="57"/>
      <c r="FFP5" s="57"/>
      <c r="FFQ5" s="57"/>
      <c r="FFR5" s="57"/>
      <c r="FFS5" s="57"/>
      <c r="FFT5" s="57"/>
      <c r="FFU5" s="57"/>
      <c r="FFV5" s="57"/>
      <c r="FFW5" s="57"/>
      <c r="FFX5" s="57"/>
      <c r="FFY5" s="57"/>
      <c r="FFZ5" s="57"/>
      <c r="FGA5" s="57"/>
      <c r="FGB5" s="57"/>
      <c r="FGC5" s="57"/>
      <c r="FGD5" s="57"/>
      <c r="FGE5" s="57"/>
      <c r="FGF5" s="57"/>
      <c r="FGG5" s="57"/>
      <c r="FGH5" s="57"/>
      <c r="FGI5" s="57"/>
      <c r="FGJ5" s="57"/>
      <c r="FGK5" s="57"/>
      <c r="FGL5" s="57"/>
      <c r="FGM5" s="57"/>
      <c r="FGN5" s="57"/>
      <c r="FGO5" s="57"/>
      <c r="FGP5" s="57"/>
      <c r="FGQ5" s="57"/>
      <c r="FGR5" s="57"/>
      <c r="FGS5" s="57"/>
      <c r="FGT5" s="57"/>
      <c r="FGU5" s="57"/>
      <c r="FGV5" s="57"/>
      <c r="FGW5" s="57"/>
      <c r="FGX5" s="57"/>
      <c r="FGY5" s="57"/>
      <c r="FGZ5" s="57"/>
      <c r="FHA5" s="57"/>
      <c r="FHB5" s="57"/>
      <c r="FHC5" s="57"/>
      <c r="FHD5" s="57"/>
      <c r="FHE5" s="57"/>
      <c r="FHF5" s="57"/>
      <c r="FHG5" s="57"/>
      <c r="FHH5" s="57"/>
      <c r="FHI5" s="57"/>
      <c r="FHJ5" s="57"/>
      <c r="FHK5" s="57"/>
      <c r="FHL5" s="57"/>
      <c r="FHM5" s="57"/>
      <c r="FHN5" s="57"/>
      <c r="FHO5" s="57"/>
      <c r="FHP5" s="57"/>
      <c r="FHQ5" s="57"/>
      <c r="FHR5" s="57"/>
      <c r="FHS5" s="57"/>
      <c r="FHT5" s="57"/>
      <c r="FHU5" s="57"/>
      <c r="FHV5" s="57"/>
      <c r="FHW5" s="57"/>
      <c r="FHX5" s="57"/>
      <c r="FHY5" s="57"/>
      <c r="FHZ5" s="57"/>
      <c r="FIA5" s="57"/>
      <c r="FIB5" s="57"/>
      <c r="FIC5" s="57"/>
      <c r="FID5" s="57"/>
      <c r="FIE5" s="57"/>
      <c r="FIF5" s="57"/>
      <c r="FIG5" s="57"/>
      <c r="FIH5" s="57"/>
      <c r="FII5" s="57"/>
      <c r="FIJ5" s="57"/>
      <c r="FIK5" s="57"/>
      <c r="FIL5" s="57"/>
      <c r="FIM5" s="57"/>
      <c r="FIN5" s="57"/>
      <c r="FIO5" s="57"/>
      <c r="FIP5" s="57"/>
      <c r="FIQ5" s="57"/>
      <c r="FIR5" s="57"/>
      <c r="FIS5" s="57"/>
      <c r="FIT5" s="57"/>
      <c r="FIU5" s="57"/>
      <c r="FIV5" s="57"/>
      <c r="FIW5" s="57"/>
      <c r="FIX5" s="57"/>
      <c r="FIY5" s="57"/>
      <c r="FIZ5" s="57"/>
      <c r="FJA5" s="57"/>
      <c r="FJB5" s="57"/>
      <c r="FJC5" s="57"/>
      <c r="FJD5" s="57"/>
      <c r="FJE5" s="57"/>
      <c r="FJF5" s="57"/>
      <c r="FJG5" s="57"/>
      <c r="FJH5" s="57"/>
      <c r="FJI5" s="57"/>
      <c r="FJJ5" s="57"/>
      <c r="FJK5" s="57"/>
      <c r="FJL5" s="57"/>
      <c r="FJM5" s="57"/>
      <c r="FJN5" s="57"/>
      <c r="FJO5" s="57"/>
      <c r="FJP5" s="57"/>
      <c r="FJQ5" s="57"/>
      <c r="FJR5" s="57"/>
      <c r="FJS5" s="57"/>
      <c r="FJT5" s="57"/>
      <c r="FJU5" s="57"/>
      <c r="FJV5" s="57"/>
      <c r="FJW5" s="57"/>
      <c r="FJX5" s="57"/>
      <c r="FJY5" s="57"/>
      <c r="FJZ5" s="57"/>
      <c r="FKA5" s="57"/>
      <c r="FKB5" s="57"/>
      <c r="FKC5" s="57"/>
      <c r="FKD5" s="57"/>
      <c r="FKE5" s="57"/>
      <c r="FKF5" s="57"/>
      <c r="FKG5" s="57"/>
      <c r="FKH5" s="57"/>
      <c r="FKI5" s="57"/>
      <c r="FKJ5" s="57"/>
      <c r="FKK5" s="57"/>
      <c r="FKL5" s="57"/>
      <c r="FKM5" s="57"/>
      <c r="FKN5" s="57"/>
      <c r="FKO5" s="57"/>
      <c r="FKP5" s="57"/>
      <c r="FKQ5" s="57"/>
      <c r="FKR5" s="57"/>
      <c r="FKS5" s="57"/>
      <c r="FKT5" s="57"/>
      <c r="FKU5" s="57"/>
      <c r="FKV5" s="57"/>
      <c r="FKW5" s="57"/>
      <c r="FKX5" s="57"/>
      <c r="FKY5" s="57"/>
      <c r="FKZ5" s="57"/>
      <c r="FLA5" s="57"/>
      <c r="FLB5" s="57"/>
      <c r="FLC5" s="57"/>
      <c r="FLD5" s="57"/>
      <c r="FLE5" s="57"/>
      <c r="FLF5" s="57"/>
      <c r="FLG5" s="57"/>
      <c r="FLH5" s="57"/>
      <c r="FLI5" s="57"/>
      <c r="FLJ5" s="57"/>
      <c r="FLK5" s="57"/>
      <c r="FLL5" s="57"/>
      <c r="FLM5" s="57"/>
      <c r="FLN5" s="57"/>
      <c r="FLO5" s="57"/>
      <c r="FLP5" s="57"/>
      <c r="FLQ5" s="57"/>
      <c r="FLR5" s="57"/>
      <c r="FLS5" s="57"/>
      <c r="FLT5" s="57"/>
      <c r="FLU5" s="57"/>
      <c r="FLV5" s="57"/>
      <c r="FLW5" s="57"/>
      <c r="FLX5" s="57"/>
      <c r="FLY5" s="57"/>
      <c r="FLZ5" s="57"/>
      <c r="FMA5" s="57"/>
      <c r="FMB5" s="57"/>
      <c r="FMC5" s="57"/>
      <c r="FMD5" s="57"/>
      <c r="FME5" s="57"/>
      <c r="FMF5" s="57"/>
      <c r="FMG5" s="57"/>
      <c r="FMH5" s="57"/>
      <c r="FMI5" s="57"/>
      <c r="FMJ5" s="57"/>
      <c r="FMK5" s="57"/>
      <c r="FML5" s="57"/>
      <c r="FMM5" s="57"/>
      <c r="FMN5" s="57"/>
      <c r="FMO5" s="57"/>
      <c r="FMP5" s="57"/>
      <c r="FMQ5" s="57"/>
      <c r="FMR5" s="57"/>
      <c r="FMS5" s="57"/>
      <c r="FMT5" s="57"/>
      <c r="FMU5" s="57"/>
      <c r="FMV5" s="57"/>
      <c r="FMW5" s="57"/>
      <c r="FMX5" s="57"/>
      <c r="FMY5" s="57"/>
      <c r="FMZ5" s="57"/>
      <c r="FNA5" s="57"/>
      <c r="FNB5" s="57"/>
      <c r="FNC5" s="57"/>
      <c r="FND5" s="57"/>
      <c r="FNE5" s="57"/>
      <c r="FNF5" s="57"/>
      <c r="FNG5" s="57"/>
      <c r="FNH5" s="57"/>
      <c r="FNI5" s="57"/>
      <c r="FNJ5" s="57"/>
      <c r="FNK5" s="57"/>
      <c r="FNL5" s="57"/>
      <c r="FNM5" s="57"/>
      <c r="FNN5" s="57"/>
      <c r="FNO5" s="57"/>
      <c r="FNP5" s="57"/>
      <c r="FNQ5" s="57"/>
      <c r="FNR5" s="57"/>
      <c r="FNS5" s="57"/>
      <c r="FNT5" s="57"/>
      <c r="FNU5" s="57"/>
      <c r="FNV5" s="57"/>
      <c r="FNW5" s="57"/>
      <c r="FNX5" s="57"/>
      <c r="FNY5" s="57"/>
      <c r="FNZ5" s="57"/>
      <c r="FOA5" s="57"/>
      <c r="FOB5" s="57"/>
      <c r="FOC5" s="57"/>
      <c r="FOD5" s="57"/>
      <c r="FOE5" s="57"/>
      <c r="FOF5" s="57"/>
      <c r="FOG5" s="57"/>
      <c r="FOH5" s="57"/>
      <c r="FOI5" s="57"/>
      <c r="FOJ5" s="57"/>
      <c r="FOK5" s="57"/>
      <c r="FOL5" s="57"/>
      <c r="FOM5" s="57"/>
      <c r="FON5" s="57"/>
      <c r="FOO5" s="57"/>
      <c r="FOP5" s="57"/>
      <c r="FOQ5" s="57"/>
      <c r="FOR5" s="57"/>
      <c r="FOS5" s="57"/>
      <c r="FOT5" s="57"/>
      <c r="FOU5" s="57"/>
      <c r="FOV5" s="57"/>
      <c r="FOW5" s="57"/>
      <c r="FOX5" s="57"/>
      <c r="FOY5" s="57"/>
      <c r="FOZ5" s="57"/>
      <c r="FPA5" s="57"/>
      <c r="FPB5" s="57"/>
      <c r="FPC5" s="57"/>
      <c r="FPD5" s="57"/>
      <c r="FPE5" s="57"/>
      <c r="FPF5" s="57"/>
      <c r="FPG5" s="57"/>
      <c r="FPH5" s="57"/>
      <c r="FPI5" s="57"/>
      <c r="FPJ5" s="57"/>
      <c r="FPK5" s="57"/>
      <c r="FPL5" s="57"/>
      <c r="FPM5" s="57"/>
      <c r="FPN5" s="57"/>
      <c r="FPO5" s="57"/>
      <c r="FPP5" s="57"/>
      <c r="FPQ5" s="57"/>
      <c r="FPR5" s="57"/>
      <c r="FPS5" s="57"/>
      <c r="FPT5" s="57"/>
      <c r="FPU5" s="57"/>
      <c r="FPV5" s="57"/>
      <c r="FPW5" s="57"/>
      <c r="FPX5" s="57"/>
      <c r="FPY5" s="57"/>
      <c r="FPZ5" s="57"/>
      <c r="FQA5" s="57"/>
      <c r="FQB5" s="57"/>
      <c r="FQC5" s="57"/>
      <c r="FQD5" s="57"/>
      <c r="FQE5" s="57"/>
      <c r="FQF5" s="57"/>
      <c r="FQG5" s="57"/>
      <c r="FQH5" s="57"/>
      <c r="FQI5" s="57"/>
      <c r="FQJ5" s="57"/>
      <c r="FQK5" s="57"/>
      <c r="FQL5" s="57"/>
      <c r="FQM5" s="57"/>
      <c r="FQN5" s="57"/>
      <c r="FQO5" s="57"/>
      <c r="FQP5" s="57"/>
      <c r="FQQ5" s="57"/>
      <c r="FQR5" s="57"/>
      <c r="FQS5" s="57"/>
      <c r="FQT5" s="57"/>
      <c r="FQU5" s="57"/>
      <c r="FQV5" s="57"/>
      <c r="FQW5" s="57"/>
      <c r="FQX5" s="57"/>
      <c r="FQY5" s="57"/>
      <c r="FQZ5" s="57"/>
      <c r="FRA5" s="57"/>
      <c r="FRB5" s="57"/>
      <c r="FRC5" s="57"/>
      <c r="FRD5" s="57"/>
      <c r="FRE5" s="57"/>
      <c r="FRF5" s="57"/>
      <c r="FRG5" s="57"/>
      <c r="FRH5" s="57"/>
      <c r="FRI5" s="57"/>
      <c r="FRJ5" s="57"/>
      <c r="FRK5" s="57"/>
      <c r="FRL5" s="57"/>
      <c r="FRM5" s="57"/>
      <c r="FRN5" s="57"/>
      <c r="FRO5" s="57"/>
      <c r="FRP5" s="57"/>
      <c r="FRQ5" s="57"/>
      <c r="FRR5" s="57"/>
      <c r="FRS5" s="57"/>
      <c r="FRT5" s="57"/>
      <c r="FRU5" s="57"/>
      <c r="FRV5" s="57"/>
      <c r="FRW5" s="57"/>
      <c r="FRX5" s="57"/>
      <c r="FRY5" s="57"/>
      <c r="FRZ5" s="57"/>
      <c r="FSA5" s="57"/>
      <c r="FSB5" s="57"/>
      <c r="FSC5" s="57"/>
      <c r="FSD5" s="57"/>
      <c r="FSE5" s="57"/>
      <c r="FSF5" s="57"/>
      <c r="FSG5" s="57"/>
      <c r="FSH5" s="57"/>
      <c r="FSI5" s="57"/>
      <c r="FSJ5" s="57"/>
      <c r="FSK5" s="57"/>
      <c r="FSL5" s="57"/>
      <c r="FSM5" s="57"/>
      <c r="FSN5" s="57"/>
      <c r="FSO5" s="57"/>
      <c r="FSP5" s="57"/>
      <c r="FSQ5" s="57"/>
      <c r="FSR5" s="57"/>
      <c r="FSS5" s="57"/>
      <c r="FST5" s="57"/>
      <c r="FSU5" s="57"/>
      <c r="FSV5" s="57"/>
      <c r="FSW5" s="57"/>
      <c r="FSX5" s="57"/>
      <c r="FSY5" s="57"/>
      <c r="FSZ5" s="57"/>
      <c r="FTA5" s="57"/>
      <c r="FTB5" s="57"/>
      <c r="FTC5" s="57"/>
      <c r="FTD5" s="57"/>
      <c r="FTE5" s="57"/>
      <c r="FTF5" s="57"/>
      <c r="FTG5" s="57"/>
      <c r="FTH5" s="57"/>
      <c r="FTI5" s="57"/>
      <c r="FTJ5" s="57"/>
      <c r="FTK5" s="57"/>
      <c r="FTL5" s="57"/>
      <c r="FTM5" s="57"/>
      <c r="FTN5" s="57"/>
      <c r="FTO5" s="57"/>
      <c r="FTP5" s="57"/>
      <c r="FTQ5" s="57"/>
      <c r="FTR5" s="57"/>
      <c r="FTS5" s="57"/>
      <c r="FTT5" s="57"/>
      <c r="FTU5" s="57"/>
      <c r="FTV5" s="57"/>
      <c r="FTW5" s="57"/>
      <c r="FTX5" s="57"/>
      <c r="FTY5" s="57"/>
      <c r="FTZ5" s="57"/>
      <c r="FUA5" s="57"/>
      <c r="FUB5" s="57"/>
      <c r="FUC5" s="57"/>
      <c r="FUD5" s="57"/>
      <c r="FUE5" s="57"/>
      <c r="FUF5" s="57"/>
      <c r="FUG5" s="57"/>
      <c r="FUH5" s="57"/>
      <c r="FUI5" s="57"/>
      <c r="FUJ5" s="57"/>
      <c r="FUK5" s="57"/>
      <c r="FUL5" s="57"/>
      <c r="FUM5" s="57"/>
      <c r="FUN5" s="57"/>
      <c r="FUO5" s="57"/>
      <c r="FUP5" s="57"/>
      <c r="FUQ5" s="57"/>
      <c r="FUR5" s="57"/>
      <c r="FUS5" s="57"/>
      <c r="FUT5" s="57"/>
      <c r="FUU5" s="57"/>
      <c r="FUV5" s="57"/>
      <c r="FUW5" s="57"/>
      <c r="FUX5" s="57"/>
      <c r="FUY5" s="57"/>
      <c r="FUZ5" s="57"/>
      <c r="FVA5" s="57"/>
      <c r="FVB5" s="57"/>
      <c r="FVC5" s="57"/>
      <c r="FVD5" s="57"/>
      <c r="FVE5" s="57"/>
      <c r="FVF5" s="57"/>
      <c r="FVG5" s="57"/>
      <c r="FVH5" s="57"/>
      <c r="FVI5" s="57"/>
      <c r="FVJ5" s="57"/>
      <c r="FVK5" s="57"/>
      <c r="FVL5" s="57"/>
      <c r="FVM5" s="57"/>
      <c r="FVN5" s="57"/>
      <c r="FVO5" s="57"/>
      <c r="FVP5" s="57"/>
      <c r="FVQ5" s="57"/>
      <c r="FVR5" s="57"/>
      <c r="FVS5" s="57"/>
      <c r="FVT5" s="57"/>
      <c r="FVU5" s="57"/>
      <c r="FVV5" s="57"/>
      <c r="FVW5" s="57"/>
      <c r="FVX5" s="57"/>
      <c r="FVY5" s="57"/>
      <c r="FVZ5" s="57"/>
      <c r="FWA5" s="57"/>
      <c r="FWB5" s="57"/>
      <c r="FWC5" s="57"/>
      <c r="FWD5" s="57"/>
      <c r="FWE5" s="57"/>
      <c r="FWF5" s="57"/>
      <c r="FWG5" s="57"/>
      <c r="FWH5" s="57"/>
      <c r="FWI5" s="57"/>
      <c r="FWJ5" s="57"/>
      <c r="FWK5" s="57"/>
      <c r="FWL5" s="57"/>
      <c r="FWM5" s="57"/>
      <c r="FWN5" s="57"/>
      <c r="FWO5" s="57"/>
      <c r="FWP5" s="57"/>
      <c r="FWQ5" s="57"/>
      <c r="FWR5" s="57"/>
      <c r="FWS5" s="57"/>
      <c r="FWT5" s="57"/>
      <c r="FWU5" s="57"/>
      <c r="FWV5" s="57"/>
      <c r="FWW5" s="57"/>
      <c r="FWX5" s="57"/>
      <c r="FWY5" s="57"/>
      <c r="FWZ5" s="57"/>
      <c r="FXA5" s="57"/>
      <c r="FXB5" s="57"/>
      <c r="FXC5" s="57"/>
      <c r="FXD5" s="57"/>
      <c r="FXE5" s="57"/>
      <c r="FXF5" s="57"/>
      <c r="FXG5" s="57"/>
      <c r="FXH5" s="57"/>
      <c r="FXI5" s="57"/>
      <c r="FXJ5" s="57"/>
      <c r="FXK5" s="57"/>
      <c r="FXL5" s="57"/>
      <c r="FXM5" s="57"/>
      <c r="FXN5" s="57"/>
      <c r="FXO5" s="57"/>
      <c r="FXP5" s="57"/>
      <c r="FXQ5" s="57"/>
      <c r="FXR5" s="57"/>
      <c r="FXS5" s="57"/>
      <c r="FXT5" s="57"/>
      <c r="FXU5" s="57"/>
      <c r="FXV5" s="57"/>
      <c r="FXW5" s="57"/>
      <c r="FXX5" s="57"/>
      <c r="FXY5" s="57"/>
      <c r="FXZ5" s="57"/>
      <c r="FYA5" s="57"/>
      <c r="FYB5" s="57"/>
      <c r="FYC5" s="57"/>
      <c r="FYD5" s="57"/>
      <c r="FYE5" s="57"/>
      <c r="FYF5" s="57"/>
      <c r="FYG5" s="57"/>
      <c r="FYH5" s="57"/>
      <c r="FYI5" s="57"/>
      <c r="FYJ5" s="57"/>
      <c r="FYK5" s="57"/>
      <c r="FYL5" s="57"/>
      <c r="FYM5" s="57"/>
      <c r="FYN5" s="57"/>
      <c r="FYO5" s="57"/>
      <c r="FYP5" s="57"/>
      <c r="FYQ5" s="57"/>
      <c r="FYR5" s="57"/>
      <c r="FYS5" s="57"/>
      <c r="FYT5" s="57"/>
      <c r="FYU5" s="57"/>
      <c r="FYV5" s="57"/>
      <c r="FYW5" s="57"/>
      <c r="FYX5" s="57"/>
      <c r="FYY5" s="57"/>
      <c r="FYZ5" s="57"/>
      <c r="FZA5" s="57"/>
      <c r="FZB5" s="57"/>
      <c r="FZC5" s="57"/>
      <c r="FZD5" s="57"/>
      <c r="FZE5" s="57"/>
      <c r="FZF5" s="57"/>
      <c r="FZG5" s="57"/>
      <c r="FZH5" s="57"/>
      <c r="FZI5" s="57"/>
      <c r="FZJ5" s="57"/>
      <c r="FZK5" s="57"/>
      <c r="FZL5" s="57"/>
      <c r="FZM5" s="57"/>
      <c r="FZN5" s="57"/>
      <c r="FZO5" s="57"/>
      <c r="FZP5" s="57"/>
      <c r="FZQ5" s="57"/>
      <c r="FZR5" s="57"/>
      <c r="FZS5" s="57"/>
      <c r="FZT5" s="57"/>
      <c r="FZU5" s="57"/>
      <c r="FZV5" s="57"/>
      <c r="FZW5" s="57"/>
      <c r="FZX5" s="57"/>
      <c r="FZY5" s="57"/>
      <c r="FZZ5" s="57"/>
      <c r="GAA5" s="57"/>
      <c r="GAB5" s="57"/>
      <c r="GAC5" s="57"/>
      <c r="GAD5" s="57"/>
      <c r="GAE5" s="57"/>
      <c r="GAF5" s="57"/>
      <c r="GAG5" s="57"/>
      <c r="GAH5" s="57"/>
      <c r="GAI5" s="57"/>
      <c r="GAJ5" s="57"/>
      <c r="GAK5" s="57"/>
      <c r="GAL5" s="57"/>
      <c r="GAM5" s="57"/>
      <c r="GAN5" s="57"/>
      <c r="GAO5" s="57"/>
      <c r="GAP5" s="57"/>
      <c r="GAQ5" s="57"/>
      <c r="GAR5" s="57"/>
      <c r="GAS5" s="57"/>
      <c r="GAT5" s="57"/>
      <c r="GAU5" s="57"/>
      <c r="GAV5" s="57"/>
      <c r="GAW5" s="57"/>
      <c r="GAX5" s="57"/>
      <c r="GAY5" s="57"/>
      <c r="GAZ5" s="57"/>
      <c r="GBA5" s="57"/>
      <c r="GBB5" s="57"/>
      <c r="GBC5" s="57"/>
      <c r="GBD5" s="57"/>
      <c r="GBE5" s="57"/>
      <c r="GBF5" s="57"/>
      <c r="GBG5" s="57"/>
      <c r="GBH5" s="57"/>
      <c r="GBI5" s="57"/>
      <c r="GBJ5" s="57"/>
      <c r="GBK5" s="57"/>
      <c r="GBL5" s="57"/>
      <c r="GBM5" s="57"/>
      <c r="GBN5" s="57"/>
      <c r="GBO5" s="57"/>
      <c r="GBP5" s="57"/>
      <c r="GBQ5" s="57"/>
      <c r="GBR5" s="57"/>
      <c r="GBS5" s="57"/>
      <c r="GBT5" s="57"/>
      <c r="GBU5" s="57"/>
      <c r="GBV5" s="57"/>
      <c r="GBW5" s="57"/>
      <c r="GBX5" s="57"/>
      <c r="GBY5" s="57"/>
      <c r="GBZ5" s="57"/>
      <c r="GCA5" s="57"/>
      <c r="GCB5" s="57"/>
      <c r="GCC5" s="57"/>
      <c r="GCD5" s="57"/>
      <c r="GCE5" s="57"/>
      <c r="GCF5" s="57"/>
      <c r="GCG5" s="57"/>
      <c r="GCH5" s="57"/>
      <c r="GCI5" s="57"/>
      <c r="GCJ5" s="57"/>
      <c r="GCK5" s="57"/>
      <c r="GCL5" s="57"/>
      <c r="GCM5" s="57"/>
      <c r="GCN5" s="57"/>
      <c r="GCO5" s="57"/>
      <c r="GCP5" s="57"/>
      <c r="GCQ5" s="57"/>
      <c r="GCR5" s="57"/>
      <c r="GCS5" s="57"/>
      <c r="GCT5" s="57"/>
      <c r="GCU5" s="57"/>
      <c r="GCV5" s="57"/>
      <c r="GCW5" s="57"/>
      <c r="GCX5" s="57"/>
      <c r="GCY5" s="57"/>
      <c r="GCZ5" s="57"/>
      <c r="GDA5" s="57"/>
      <c r="GDB5" s="57"/>
      <c r="GDC5" s="57"/>
      <c r="GDD5" s="57"/>
      <c r="GDE5" s="57"/>
      <c r="GDF5" s="57"/>
      <c r="GDG5" s="57"/>
      <c r="GDH5" s="57"/>
      <c r="GDI5" s="57"/>
      <c r="GDJ5" s="57"/>
      <c r="GDK5" s="57"/>
      <c r="GDL5" s="57"/>
      <c r="GDM5" s="57"/>
      <c r="GDN5" s="57"/>
      <c r="GDO5" s="57"/>
      <c r="GDP5" s="57"/>
      <c r="GDQ5" s="57"/>
      <c r="GDR5" s="57"/>
      <c r="GDS5" s="57"/>
      <c r="GDT5" s="57"/>
      <c r="GDU5" s="57"/>
      <c r="GDV5" s="57"/>
      <c r="GDW5" s="57"/>
      <c r="GDX5" s="57"/>
      <c r="GDY5" s="57"/>
      <c r="GDZ5" s="57"/>
      <c r="GEA5" s="57"/>
      <c r="GEB5" s="57"/>
      <c r="GEC5" s="57"/>
      <c r="GED5" s="57"/>
      <c r="GEE5" s="57"/>
      <c r="GEF5" s="57"/>
      <c r="GEG5" s="57"/>
      <c r="GEH5" s="57"/>
      <c r="GEI5" s="57"/>
      <c r="GEJ5" s="57"/>
      <c r="GEK5" s="57"/>
      <c r="GEL5" s="57"/>
      <c r="GEM5" s="57"/>
      <c r="GEN5" s="57"/>
      <c r="GEO5" s="57"/>
      <c r="GEP5" s="57"/>
      <c r="GEQ5" s="57"/>
      <c r="GER5" s="57"/>
      <c r="GES5" s="57"/>
      <c r="GET5" s="57"/>
      <c r="GEU5" s="57"/>
      <c r="GEV5" s="57"/>
      <c r="GEW5" s="57"/>
      <c r="GEX5" s="57"/>
      <c r="GEY5" s="57"/>
      <c r="GEZ5" s="57"/>
      <c r="GFA5" s="57"/>
      <c r="GFB5" s="57"/>
      <c r="GFC5" s="57"/>
      <c r="GFD5" s="57"/>
      <c r="GFE5" s="57"/>
      <c r="GFF5" s="57"/>
      <c r="GFG5" s="57"/>
      <c r="GFH5" s="57"/>
      <c r="GFI5" s="57"/>
      <c r="GFJ5" s="57"/>
      <c r="GFK5" s="57"/>
      <c r="GFL5" s="57"/>
      <c r="GFM5" s="57"/>
      <c r="GFN5" s="57"/>
      <c r="GFO5" s="57"/>
      <c r="GFP5" s="57"/>
      <c r="GFQ5" s="57"/>
      <c r="GFR5" s="57"/>
      <c r="GFS5" s="57"/>
      <c r="GFT5" s="57"/>
      <c r="GFU5" s="57"/>
      <c r="GFV5" s="57"/>
      <c r="GFW5" s="57"/>
      <c r="GFX5" s="57"/>
      <c r="GFY5" s="57"/>
      <c r="GFZ5" s="57"/>
      <c r="GGA5" s="57"/>
      <c r="GGB5" s="57"/>
      <c r="GGC5" s="57"/>
      <c r="GGD5" s="57"/>
      <c r="GGE5" s="57"/>
      <c r="GGF5" s="57"/>
      <c r="GGG5" s="57"/>
      <c r="GGH5" s="57"/>
      <c r="GGI5" s="57"/>
      <c r="GGJ5" s="57"/>
      <c r="GGK5" s="57"/>
      <c r="GGL5" s="57"/>
      <c r="GGM5" s="57"/>
      <c r="GGN5" s="57"/>
      <c r="GGO5" s="57"/>
      <c r="GGP5" s="57"/>
      <c r="GGQ5" s="57"/>
      <c r="GGR5" s="57"/>
      <c r="GGS5" s="57"/>
      <c r="GGT5" s="57"/>
      <c r="GGU5" s="57"/>
      <c r="GGV5" s="57"/>
      <c r="GGW5" s="57"/>
      <c r="GGX5" s="57"/>
      <c r="GGY5" s="57"/>
      <c r="GGZ5" s="57"/>
      <c r="GHA5" s="57"/>
      <c r="GHB5" s="57"/>
      <c r="GHC5" s="57"/>
      <c r="GHD5" s="57"/>
      <c r="GHE5" s="57"/>
      <c r="GHF5" s="57"/>
      <c r="GHG5" s="57"/>
      <c r="GHH5" s="57"/>
      <c r="GHI5" s="57"/>
      <c r="GHJ5" s="57"/>
      <c r="GHK5" s="57"/>
      <c r="GHL5" s="57"/>
      <c r="GHM5" s="57"/>
      <c r="GHN5" s="57"/>
      <c r="GHO5" s="57"/>
      <c r="GHP5" s="57"/>
      <c r="GHQ5" s="57"/>
      <c r="GHR5" s="57"/>
      <c r="GHS5" s="57"/>
      <c r="GHT5" s="57"/>
      <c r="GHU5" s="57"/>
      <c r="GHV5" s="57"/>
      <c r="GHW5" s="57"/>
      <c r="GHX5" s="57"/>
      <c r="GHY5" s="57"/>
      <c r="GHZ5" s="57"/>
      <c r="GIA5" s="57"/>
      <c r="GIB5" s="57"/>
      <c r="GIC5" s="57"/>
      <c r="GID5" s="57"/>
      <c r="GIE5" s="57"/>
      <c r="GIF5" s="57"/>
      <c r="GIG5" s="57"/>
      <c r="GIH5" s="57"/>
      <c r="GII5" s="57"/>
      <c r="GIJ5" s="57"/>
      <c r="GIK5" s="57"/>
      <c r="GIL5" s="57"/>
      <c r="GIM5" s="57"/>
      <c r="GIN5" s="57"/>
      <c r="GIO5" s="57"/>
      <c r="GIP5" s="57"/>
      <c r="GIQ5" s="57"/>
      <c r="GIR5" s="57"/>
      <c r="GIS5" s="57"/>
      <c r="GIT5" s="57"/>
      <c r="GIU5" s="57"/>
      <c r="GIV5" s="57"/>
      <c r="GIW5" s="57"/>
      <c r="GIX5" s="57"/>
      <c r="GIY5" s="57"/>
      <c r="GIZ5" s="57"/>
      <c r="GJA5" s="57"/>
      <c r="GJB5" s="57"/>
      <c r="GJC5" s="57"/>
      <c r="GJD5" s="57"/>
      <c r="GJE5" s="57"/>
      <c r="GJF5" s="57"/>
      <c r="GJG5" s="57"/>
      <c r="GJH5" s="57"/>
      <c r="GJI5" s="57"/>
      <c r="GJJ5" s="57"/>
      <c r="GJK5" s="57"/>
      <c r="GJL5" s="57"/>
      <c r="GJM5" s="57"/>
      <c r="GJN5" s="57"/>
      <c r="GJO5" s="57"/>
      <c r="GJP5" s="57"/>
      <c r="GJQ5" s="57"/>
      <c r="GJR5" s="57"/>
      <c r="GJS5" s="57"/>
      <c r="GJT5" s="57"/>
      <c r="GJU5" s="57"/>
      <c r="GJV5" s="57"/>
      <c r="GJW5" s="57"/>
      <c r="GJX5" s="57"/>
      <c r="GJY5" s="57"/>
      <c r="GJZ5" s="57"/>
      <c r="GKA5" s="57"/>
      <c r="GKB5" s="57"/>
      <c r="GKC5" s="57"/>
      <c r="GKD5" s="57"/>
      <c r="GKE5" s="57"/>
      <c r="GKF5" s="57"/>
      <c r="GKG5" s="57"/>
      <c r="GKH5" s="57"/>
      <c r="GKI5" s="57"/>
      <c r="GKJ5" s="57"/>
      <c r="GKK5" s="57"/>
      <c r="GKL5" s="57"/>
      <c r="GKM5" s="57"/>
      <c r="GKN5" s="57"/>
      <c r="GKO5" s="57"/>
      <c r="GKP5" s="57"/>
      <c r="GKQ5" s="57"/>
      <c r="GKR5" s="57"/>
      <c r="GKS5" s="57"/>
      <c r="GKT5" s="57"/>
      <c r="GKU5" s="57"/>
      <c r="GKV5" s="57"/>
      <c r="GKW5" s="57"/>
      <c r="GKX5" s="57"/>
      <c r="GKY5" s="57"/>
      <c r="GKZ5" s="57"/>
      <c r="GLA5" s="57"/>
      <c r="GLB5" s="57"/>
      <c r="GLC5" s="57"/>
      <c r="GLD5" s="57"/>
      <c r="GLE5" s="57"/>
      <c r="GLF5" s="57"/>
      <c r="GLG5" s="57"/>
      <c r="GLH5" s="57"/>
      <c r="GLI5" s="57"/>
      <c r="GLJ5" s="57"/>
      <c r="GLK5" s="57"/>
      <c r="GLL5" s="57"/>
      <c r="GLM5" s="57"/>
      <c r="GLN5" s="57"/>
      <c r="GLO5" s="57"/>
      <c r="GLP5" s="57"/>
      <c r="GLQ5" s="57"/>
      <c r="GLR5" s="57"/>
      <c r="GLS5" s="57"/>
      <c r="GLT5" s="57"/>
      <c r="GLU5" s="57"/>
      <c r="GLV5" s="57"/>
      <c r="GLW5" s="57"/>
      <c r="GLX5" s="57"/>
      <c r="GLY5" s="57"/>
      <c r="GLZ5" s="57"/>
      <c r="GMA5" s="57"/>
      <c r="GMB5" s="57"/>
      <c r="GMC5" s="57"/>
      <c r="GMD5" s="57"/>
      <c r="GME5" s="57"/>
      <c r="GMF5" s="57"/>
      <c r="GMG5" s="57"/>
      <c r="GMH5" s="57"/>
      <c r="GMI5" s="57"/>
      <c r="GMJ5" s="57"/>
      <c r="GMK5" s="57"/>
      <c r="GML5" s="57"/>
      <c r="GMM5" s="57"/>
      <c r="GMN5" s="57"/>
      <c r="GMO5" s="57"/>
      <c r="GMP5" s="57"/>
      <c r="GMQ5" s="57"/>
      <c r="GMR5" s="57"/>
      <c r="GMS5" s="57"/>
      <c r="GMT5" s="57"/>
      <c r="GMU5" s="57"/>
      <c r="GMV5" s="57"/>
      <c r="GMW5" s="57"/>
      <c r="GMX5" s="57"/>
      <c r="GMY5" s="57"/>
      <c r="GMZ5" s="57"/>
      <c r="GNA5" s="57"/>
      <c r="GNB5" s="57"/>
      <c r="GNC5" s="57"/>
      <c r="GND5" s="57"/>
      <c r="GNE5" s="57"/>
      <c r="GNF5" s="57"/>
      <c r="GNG5" s="57"/>
      <c r="GNH5" s="57"/>
      <c r="GNI5" s="57"/>
      <c r="GNJ5" s="57"/>
      <c r="GNK5" s="57"/>
      <c r="GNL5" s="57"/>
      <c r="GNM5" s="57"/>
      <c r="GNN5" s="57"/>
      <c r="GNO5" s="57"/>
      <c r="GNP5" s="57"/>
      <c r="GNQ5" s="57"/>
      <c r="GNR5" s="57"/>
      <c r="GNS5" s="57"/>
      <c r="GNT5" s="57"/>
      <c r="GNU5" s="57"/>
      <c r="GNV5" s="57"/>
      <c r="GNW5" s="57"/>
      <c r="GNX5" s="57"/>
      <c r="GNY5" s="57"/>
      <c r="GNZ5" s="57"/>
      <c r="GOA5" s="57"/>
      <c r="GOB5" s="57"/>
      <c r="GOC5" s="57"/>
      <c r="GOD5" s="57"/>
      <c r="GOE5" s="57"/>
      <c r="GOF5" s="57"/>
      <c r="GOG5" s="57"/>
      <c r="GOH5" s="57"/>
      <c r="GOI5" s="57"/>
      <c r="GOJ5" s="57"/>
      <c r="GOK5" s="57"/>
      <c r="GOL5" s="57"/>
      <c r="GOM5" s="57"/>
      <c r="GON5" s="57"/>
      <c r="GOO5" s="57"/>
      <c r="GOP5" s="57"/>
      <c r="GOQ5" s="57"/>
      <c r="GOR5" s="57"/>
      <c r="GOS5" s="57"/>
      <c r="GOT5" s="57"/>
      <c r="GOU5" s="57"/>
      <c r="GOV5" s="57"/>
      <c r="GOW5" s="57"/>
      <c r="GOX5" s="57"/>
      <c r="GOY5" s="57"/>
      <c r="GOZ5" s="57"/>
      <c r="GPA5" s="57"/>
      <c r="GPB5" s="57"/>
      <c r="GPC5" s="57"/>
      <c r="GPD5" s="57"/>
      <c r="GPE5" s="57"/>
      <c r="GPF5" s="57"/>
      <c r="GPG5" s="57"/>
      <c r="GPH5" s="57"/>
      <c r="GPI5" s="57"/>
      <c r="GPJ5" s="57"/>
      <c r="GPK5" s="57"/>
      <c r="GPL5" s="57"/>
      <c r="GPM5" s="57"/>
      <c r="GPN5" s="57"/>
      <c r="GPO5" s="57"/>
      <c r="GPP5" s="57"/>
      <c r="GPQ5" s="57"/>
      <c r="GPR5" s="57"/>
      <c r="GPS5" s="57"/>
      <c r="GPT5" s="57"/>
      <c r="GPU5" s="57"/>
      <c r="GPV5" s="57"/>
      <c r="GPW5" s="57"/>
      <c r="GPX5" s="57"/>
      <c r="GPY5" s="57"/>
      <c r="GPZ5" s="57"/>
      <c r="GQA5" s="57"/>
      <c r="GQB5" s="57"/>
      <c r="GQC5" s="57"/>
      <c r="GQD5" s="57"/>
      <c r="GQE5" s="57"/>
      <c r="GQF5" s="57"/>
      <c r="GQG5" s="57"/>
      <c r="GQH5" s="57"/>
      <c r="GQI5" s="57"/>
      <c r="GQJ5" s="57"/>
      <c r="GQK5" s="57"/>
      <c r="GQL5" s="57"/>
      <c r="GQM5" s="57"/>
      <c r="GQN5" s="57"/>
      <c r="GQO5" s="57"/>
      <c r="GQP5" s="57"/>
      <c r="GQQ5" s="57"/>
      <c r="GQR5" s="57"/>
      <c r="GQS5" s="57"/>
      <c r="GQT5" s="57"/>
      <c r="GQU5" s="57"/>
      <c r="GQV5" s="57"/>
      <c r="GQW5" s="57"/>
      <c r="GQX5" s="57"/>
      <c r="GQY5" s="57"/>
      <c r="GQZ5" s="57"/>
      <c r="GRA5" s="57"/>
      <c r="GRB5" s="57"/>
      <c r="GRC5" s="57"/>
      <c r="GRD5" s="57"/>
      <c r="GRE5" s="57"/>
      <c r="GRF5" s="57"/>
      <c r="GRG5" s="57"/>
      <c r="GRH5" s="57"/>
      <c r="GRI5" s="57"/>
      <c r="GRJ5" s="57"/>
      <c r="GRK5" s="57"/>
      <c r="GRL5" s="57"/>
      <c r="GRM5" s="57"/>
      <c r="GRN5" s="57"/>
      <c r="GRO5" s="57"/>
      <c r="GRP5" s="57"/>
      <c r="GRQ5" s="57"/>
      <c r="GRR5" s="57"/>
      <c r="GRS5" s="57"/>
      <c r="GRT5" s="57"/>
      <c r="GRU5" s="57"/>
      <c r="GRV5" s="57"/>
      <c r="GRW5" s="57"/>
      <c r="GRX5" s="57"/>
      <c r="GRY5" s="57"/>
      <c r="GRZ5" s="57"/>
      <c r="GSA5" s="57"/>
      <c r="GSB5" s="57"/>
      <c r="GSC5" s="57"/>
      <c r="GSD5" s="57"/>
      <c r="GSE5" s="57"/>
      <c r="GSF5" s="57"/>
      <c r="GSG5" s="57"/>
      <c r="GSH5" s="57"/>
      <c r="GSI5" s="57"/>
      <c r="GSJ5" s="57"/>
      <c r="GSK5" s="57"/>
      <c r="GSL5" s="57"/>
      <c r="GSM5" s="57"/>
      <c r="GSN5" s="57"/>
      <c r="GSO5" s="57"/>
      <c r="GSP5" s="57"/>
      <c r="GSQ5" s="57"/>
      <c r="GSR5" s="57"/>
      <c r="GSS5" s="57"/>
      <c r="GST5" s="57"/>
      <c r="GSU5" s="57"/>
      <c r="GSV5" s="57"/>
      <c r="GSW5" s="57"/>
      <c r="GSX5" s="57"/>
      <c r="GSY5" s="57"/>
      <c r="GSZ5" s="57"/>
      <c r="GTA5" s="57"/>
      <c r="GTB5" s="57"/>
      <c r="GTC5" s="57"/>
      <c r="GTD5" s="57"/>
      <c r="GTE5" s="57"/>
      <c r="GTF5" s="57"/>
      <c r="GTG5" s="57"/>
      <c r="GTH5" s="57"/>
      <c r="GTI5" s="57"/>
      <c r="GTJ5" s="57"/>
      <c r="GTK5" s="57"/>
      <c r="GTL5" s="57"/>
      <c r="GTM5" s="57"/>
      <c r="GTN5" s="57"/>
      <c r="GTO5" s="57"/>
      <c r="GTP5" s="57"/>
      <c r="GTQ5" s="57"/>
      <c r="GTR5" s="57"/>
      <c r="GTS5" s="57"/>
      <c r="GTT5" s="57"/>
      <c r="GTU5" s="57"/>
      <c r="GTV5" s="57"/>
      <c r="GTW5" s="57"/>
      <c r="GTX5" s="57"/>
      <c r="GTY5" s="57"/>
      <c r="GTZ5" s="57"/>
      <c r="GUA5" s="57"/>
      <c r="GUB5" s="57"/>
      <c r="GUC5" s="57"/>
      <c r="GUD5" s="57"/>
      <c r="GUE5" s="57"/>
      <c r="GUF5" s="57"/>
      <c r="GUG5" s="57"/>
      <c r="GUH5" s="57"/>
      <c r="GUI5" s="57"/>
      <c r="GUJ5" s="57"/>
      <c r="GUK5" s="57"/>
      <c r="GUL5" s="57"/>
      <c r="GUM5" s="57"/>
      <c r="GUN5" s="57"/>
      <c r="GUO5" s="57"/>
      <c r="GUP5" s="57"/>
      <c r="GUQ5" s="57"/>
      <c r="GUR5" s="57"/>
      <c r="GUS5" s="57"/>
      <c r="GUT5" s="57"/>
      <c r="GUU5" s="57"/>
      <c r="GUV5" s="57"/>
      <c r="GUW5" s="57"/>
      <c r="GUX5" s="57"/>
      <c r="GUY5" s="57"/>
      <c r="GUZ5" s="57"/>
      <c r="GVA5" s="57"/>
      <c r="GVB5" s="57"/>
      <c r="GVC5" s="57"/>
      <c r="GVD5" s="57"/>
      <c r="GVE5" s="57"/>
      <c r="GVF5" s="57"/>
      <c r="GVG5" s="57"/>
      <c r="GVH5" s="57"/>
      <c r="GVI5" s="57"/>
      <c r="GVJ5" s="57"/>
      <c r="GVK5" s="57"/>
      <c r="GVL5" s="57"/>
      <c r="GVM5" s="57"/>
      <c r="GVN5" s="57"/>
      <c r="GVO5" s="57"/>
      <c r="GVP5" s="57"/>
      <c r="GVQ5" s="57"/>
      <c r="GVR5" s="57"/>
      <c r="GVS5" s="57"/>
      <c r="GVT5" s="57"/>
      <c r="GVU5" s="57"/>
      <c r="GVV5" s="57"/>
      <c r="GVW5" s="57"/>
      <c r="GVX5" s="57"/>
      <c r="GVY5" s="57"/>
      <c r="GVZ5" s="57"/>
      <c r="GWA5" s="57"/>
      <c r="GWB5" s="57"/>
      <c r="GWC5" s="57"/>
      <c r="GWD5" s="57"/>
      <c r="GWE5" s="57"/>
      <c r="GWF5" s="57"/>
      <c r="GWG5" s="57"/>
      <c r="GWH5" s="57"/>
      <c r="GWI5" s="57"/>
      <c r="GWJ5" s="57"/>
      <c r="GWK5" s="57"/>
      <c r="GWL5" s="57"/>
      <c r="GWM5" s="57"/>
      <c r="GWN5" s="57"/>
      <c r="GWO5" s="57"/>
      <c r="GWP5" s="57"/>
      <c r="GWQ5" s="57"/>
      <c r="GWR5" s="57"/>
      <c r="GWS5" s="57"/>
      <c r="GWT5" s="57"/>
      <c r="GWU5" s="57"/>
      <c r="GWV5" s="57"/>
      <c r="GWW5" s="57"/>
      <c r="GWX5" s="57"/>
      <c r="GWY5" s="57"/>
      <c r="GWZ5" s="57"/>
      <c r="GXA5" s="57"/>
      <c r="GXB5" s="57"/>
      <c r="GXC5" s="57"/>
      <c r="GXD5" s="57"/>
      <c r="GXE5" s="57"/>
      <c r="GXF5" s="57"/>
      <c r="GXG5" s="57"/>
      <c r="GXH5" s="57"/>
      <c r="GXI5" s="57"/>
      <c r="GXJ5" s="57"/>
      <c r="GXK5" s="57"/>
      <c r="GXL5" s="57"/>
      <c r="GXM5" s="57"/>
      <c r="GXN5" s="57"/>
      <c r="GXO5" s="57"/>
      <c r="GXP5" s="57"/>
      <c r="GXQ5" s="57"/>
      <c r="GXR5" s="57"/>
      <c r="GXS5" s="57"/>
      <c r="GXT5" s="57"/>
      <c r="GXU5" s="57"/>
      <c r="GXV5" s="57"/>
      <c r="GXW5" s="57"/>
      <c r="GXX5" s="57"/>
      <c r="GXY5" s="57"/>
      <c r="GXZ5" s="57"/>
      <c r="GYA5" s="57"/>
      <c r="GYB5" s="57"/>
      <c r="GYC5" s="57"/>
      <c r="GYD5" s="57"/>
      <c r="GYE5" s="57"/>
      <c r="GYF5" s="57"/>
      <c r="GYG5" s="57"/>
      <c r="GYH5" s="57"/>
      <c r="GYI5" s="57"/>
      <c r="GYJ5" s="57"/>
      <c r="GYK5" s="57"/>
      <c r="GYL5" s="57"/>
      <c r="GYM5" s="57"/>
      <c r="GYN5" s="57"/>
      <c r="GYO5" s="57"/>
      <c r="GYP5" s="57"/>
      <c r="GYQ5" s="57"/>
      <c r="GYR5" s="57"/>
      <c r="GYS5" s="57"/>
      <c r="GYT5" s="57"/>
      <c r="GYU5" s="57"/>
      <c r="GYV5" s="57"/>
      <c r="GYW5" s="57"/>
      <c r="GYX5" s="57"/>
      <c r="GYY5" s="57"/>
      <c r="GYZ5" s="57"/>
      <c r="GZA5" s="57"/>
      <c r="GZB5" s="57"/>
      <c r="GZC5" s="57"/>
      <c r="GZD5" s="57"/>
      <c r="GZE5" s="57"/>
      <c r="GZF5" s="57"/>
      <c r="GZG5" s="57"/>
      <c r="GZH5" s="57"/>
      <c r="GZI5" s="57"/>
      <c r="GZJ5" s="57"/>
      <c r="GZK5" s="57"/>
      <c r="GZL5" s="57"/>
      <c r="GZM5" s="57"/>
      <c r="GZN5" s="57"/>
      <c r="GZO5" s="57"/>
      <c r="GZP5" s="57"/>
      <c r="GZQ5" s="57"/>
      <c r="GZR5" s="57"/>
      <c r="GZS5" s="57"/>
      <c r="GZT5" s="57"/>
      <c r="GZU5" s="57"/>
      <c r="GZV5" s="57"/>
      <c r="GZW5" s="57"/>
      <c r="GZX5" s="57"/>
      <c r="GZY5" s="57"/>
      <c r="GZZ5" s="57"/>
      <c r="HAA5" s="57"/>
      <c r="HAB5" s="57"/>
      <c r="HAC5" s="57"/>
      <c r="HAD5" s="57"/>
      <c r="HAE5" s="57"/>
      <c r="HAF5" s="57"/>
      <c r="HAG5" s="57"/>
      <c r="HAH5" s="57"/>
      <c r="HAI5" s="57"/>
      <c r="HAJ5" s="57"/>
      <c r="HAK5" s="57"/>
      <c r="HAL5" s="57"/>
      <c r="HAM5" s="57"/>
      <c r="HAN5" s="57"/>
      <c r="HAO5" s="57"/>
      <c r="HAP5" s="57"/>
      <c r="HAQ5" s="57"/>
      <c r="HAR5" s="57"/>
      <c r="HAS5" s="57"/>
      <c r="HAT5" s="57"/>
      <c r="HAU5" s="57"/>
      <c r="HAV5" s="57"/>
      <c r="HAW5" s="57"/>
      <c r="HAX5" s="57"/>
      <c r="HAY5" s="57"/>
      <c r="HAZ5" s="57"/>
      <c r="HBA5" s="57"/>
      <c r="HBB5" s="57"/>
      <c r="HBC5" s="57"/>
      <c r="HBD5" s="57"/>
      <c r="HBE5" s="57"/>
      <c r="HBF5" s="57"/>
      <c r="HBG5" s="57"/>
      <c r="HBH5" s="57"/>
      <c r="HBI5" s="57"/>
      <c r="HBJ5" s="57"/>
      <c r="HBK5" s="57"/>
      <c r="HBL5" s="57"/>
      <c r="HBM5" s="57"/>
      <c r="HBN5" s="57"/>
      <c r="HBO5" s="57"/>
      <c r="HBP5" s="57"/>
      <c r="HBQ5" s="57"/>
      <c r="HBR5" s="57"/>
      <c r="HBS5" s="57"/>
      <c r="HBT5" s="57"/>
      <c r="HBU5" s="57"/>
      <c r="HBV5" s="57"/>
      <c r="HBW5" s="57"/>
      <c r="HBX5" s="57"/>
      <c r="HBY5" s="57"/>
      <c r="HBZ5" s="57"/>
      <c r="HCA5" s="57"/>
      <c r="HCB5" s="57"/>
      <c r="HCC5" s="57"/>
      <c r="HCD5" s="57"/>
      <c r="HCE5" s="57"/>
      <c r="HCF5" s="57"/>
      <c r="HCG5" s="57"/>
      <c r="HCH5" s="57"/>
      <c r="HCI5" s="57"/>
      <c r="HCJ5" s="57"/>
      <c r="HCK5" s="57"/>
      <c r="HCL5" s="57"/>
      <c r="HCM5" s="57"/>
      <c r="HCN5" s="57"/>
      <c r="HCO5" s="57"/>
      <c r="HCP5" s="57"/>
      <c r="HCQ5" s="57"/>
      <c r="HCR5" s="57"/>
      <c r="HCS5" s="57"/>
      <c r="HCT5" s="57"/>
      <c r="HCU5" s="57"/>
      <c r="HCV5" s="57"/>
      <c r="HCW5" s="57"/>
      <c r="HCX5" s="57"/>
      <c r="HCY5" s="57"/>
      <c r="HCZ5" s="57"/>
      <c r="HDA5" s="57"/>
      <c r="HDB5" s="57"/>
      <c r="HDC5" s="57"/>
      <c r="HDD5" s="57"/>
      <c r="HDE5" s="57"/>
      <c r="HDF5" s="57"/>
      <c r="HDG5" s="57"/>
      <c r="HDH5" s="57"/>
      <c r="HDI5" s="57"/>
      <c r="HDJ5" s="57"/>
      <c r="HDK5" s="57"/>
      <c r="HDL5" s="57"/>
      <c r="HDM5" s="57"/>
      <c r="HDN5" s="57"/>
      <c r="HDO5" s="57"/>
      <c r="HDP5" s="57"/>
      <c r="HDQ5" s="57"/>
      <c r="HDR5" s="57"/>
      <c r="HDS5" s="57"/>
      <c r="HDT5" s="57"/>
      <c r="HDU5" s="57"/>
      <c r="HDV5" s="57"/>
      <c r="HDW5" s="57"/>
      <c r="HDX5" s="57"/>
      <c r="HDY5" s="57"/>
      <c r="HDZ5" s="57"/>
      <c r="HEA5" s="57"/>
      <c r="HEB5" s="57"/>
      <c r="HEC5" s="57"/>
      <c r="HED5" s="57"/>
      <c r="HEE5" s="57"/>
      <c r="HEF5" s="57"/>
      <c r="HEG5" s="57"/>
      <c r="HEH5" s="57"/>
      <c r="HEI5" s="57"/>
      <c r="HEJ5" s="57"/>
      <c r="HEK5" s="57"/>
      <c r="HEL5" s="57"/>
      <c r="HEM5" s="57"/>
      <c r="HEN5" s="57"/>
      <c r="HEO5" s="57"/>
      <c r="HEP5" s="57"/>
      <c r="HEQ5" s="57"/>
      <c r="HER5" s="57"/>
      <c r="HES5" s="57"/>
      <c r="HET5" s="57"/>
      <c r="HEU5" s="57"/>
      <c r="HEV5" s="57"/>
      <c r="HEW5" s="57"/>
      <c r="HEX5" s="57"/>
      <c r="HEY5" s="57"/>
      <c r="HEZ5" s="57"/>
      <c r="HFA5" s="57"/>
      <c r="HFB5" s="57"/>
      <c r="HFC5" s="57"/>
      <c r="HFD5" s="57"/>
      <c r="HFE5" s="57"/>
      <c r="HFF5" s="57"/>
      <c r="HFG5" s="57"/>
      <c r="HFH5" s="57"/>
      <c r="HFI5" s="57"/>
      <c r="HFJ5" s="57"/>
      <c r="HFK5" s="57"/>
      <c r="HFL5" s="57"/>
      <c r="HFM5" s="57"/>
      <c r="HFN5" s="57"/>
      <c r="HFO5" s="57"/>
      <c r="HFP5" s="57"/>
      <c r="HFQ5" s="57"/>
      <c r="HFR5" s="57"/>
      <c r="HFS5" s="57"/>
      <c r="HFT5" s="57"/>
      <c r="HFU5" s="57"/>
      <c r="HFV5" s="57"/>
      <c r="HFW5" s="57"/>
      <c r="HFX5" s="57"/>
      <c r="HFY5" s="57"/>
      <c r="HFZ5" s="57"/>
      <c r="HGA5" s="57"/>
      <c r="HGB5" s="57"/>
      <c r="HGC5" s="57"/>
      <c r="HGD5" s="57"/>
      <c r="HGE5" s="57"/>
      <c r="HGF5" s="57"/>
      <c r="HGG5" s="57"/>
      <c r="HGH5" s="57"/>
      <c r="HGI5" s="57"/>
      <c r="HGJ5" s="57"/>
      <c r="HGK5" s="57"/>
      <c r="HGL5" s="57"/>
      <c r="HGM5" s="57"/>
      <c r="HGN5" s="57"/>
      <c r="HGO5" s="57"/>
      <c r="HGP5" s="57"/>
      <c r="HGQ5" s="57"/>
      <c r="HGR5" s="57"/>
      <c r="HGS5" s="57"/>
      <c r="HGT5" s="57"/>
      <c r="HGU5" s="57"/>
      <c r="HGV5" s="57"/>
      <c r="HGW5" s="57"/>
      <c r="HGX5" s="57"/>
      <c r="HGY5" s="57"/>
      <c r="HGZ5" s="57"/>
      <c r="HHA5" s="57"/>
      <c r="HHB5" s="57"/>
      <c r="HHC5" s="57"/>
      <c r="HHD5" s="57"/>
      <c r="HHE5" s="57"/>
      <c r="HHF5" s="57"/>
      <c r="HHG5" s="57"/>
      <c r="HHH5" s="57"/>
      <c r="HHI5" s="57"/>
      <c r="HHJ5" s="57"/>
      <c r="HHK5" s="57"/>
      <c r="HHL5" s="57"/>
      <c r="HHM5" s="57"/>
      <c r="HHN5" s="57"/>
      <c r="HHO5" s="57"/>
      <c r="HHP5" s="57"/>
      <c r="HHQ5" s="57"/>
      <c r="HHR5" s="57"/>
      <c r="HHS5" s="57"/>
      <c r="HHT5" s="57"/>
      <c r="HHU5" s="57"/>
      <c r="HHV5" s="57"/>
      <c r="HHW5" s="57"/>
      <c r="HHX5" s="57"/>
      <c r="HHY5" s="57"/>
      <c r="HHZ5" s="57"/>
      <c r="HIA5" s="57"/>
      <c r="HIB5" s="57"/>
      <c r="HIC5" s="57"/>
      <c r="HID5" s="57"/>
      <c r="HIE5" s="57"/>
      <c r="HIF5" s="57"/>
      <c r="HIG5" s="57"/>
      <c r="HIH5" s="57"/>
      <c r="HII5" s="57"/>
      <c r="HIJ5" s="57"/>
      <c r="HIK5" s="57"/>
      <c r="HIL5" s="57"/>
      <c r="HIM5" s="57"/>
      <c r="HIN5" s="57"/>
      <c r="HIO5" s="57"/>
      <c r="HIP5" s="57"/>
      <c r="HIQ5" s="57"/>
      <c r="HIR5" s="57"/>
      <c r="HIS5" s="57"/>
      <c r="HIT5" s="57"/>
      <c r="HIU5" s="57"/>
      <c r="HIV5" s="57"/>
      <c r="HIW5" s="57"/>
      <c r="HIX5" s="57"/>
      <c r="HIY5" s="57"/>
      <c r="HIZ5" s="57"/>
      <c r="HJA5" s="57"/>
      <c r="HJB5" s="57"/>
      <c r="HJC5" s="57"/>
      <c r="HJD5" s="57"/>
      <c r="HJE5" s="57"/>
      <c r="HJF5" s="57"/>
      <c r="HJG5" s="57"/>
      <c r="HJH5" s="57"/>
      <c r="HJI5" s="57"/>
      <c r="HJJ5" s="57"/>
      <c r="HJK5" s="57"/>
      <c r="HJL5" s="57"/>
      <c r="HJM5" s="57"/>
      <c r="HJN5" s="57"/>
      <c r="HJO5" s="57"/>
      <c r="HJP5" s="57"/>
      <c r="HJQ5" s="57"/>
      <c r="HJR5" s="57"/>
      <c r="HJS5" s="57"/>
      <c r="HJT5" s="57"/>
      <c r="HJU5" s="57"/>
      <c r="HJV5" s="57"/>
      <c r="HJW5" s="57"/>
      <c r="HJX5" s="57"/>
      <c r="HJY5" s="57"/>
      <c r="HJZ5" s="57"/>
      <c r="HKA5" s="57"/>
      <c r="HKB5" s="57"/>
      <c r="HKC5" s="57"/>
      <c r="HKD5" s="57"/>
      <c r="HKE5" s="57"/>
      <c r="HKF5" s="57"/>
      <c r="HKG5" s="57"/>
      <c r="HKH5" s="57"/>
      <c r="HKI5" s="57"/>
      <c r="HKJ5" s="57"/>
      <c r="HKK5" s="57"/>
      <c r="HKL5" s="57"/>
      <c r="HKM5" s="57"/>
      <c r="HKN5" s="57"/>
      <c r="HKO5" s="57"/>
      <c r="HKP5" s="57"/>
      <c r="HKQ5" s="57"/>
      <c r="HKR5" s="57"/>
      <c r="HKS5" s="57"/>
      <c r="HKT5" s="57"/>
      <c r="HKU5" s="57"/>
      <c r="HKV5" s="57"/>
      <c r="HKW5" s="57"/>
      <c r="HKX5" s="57"/>
      <c r="HKY5" s="57"/>
      <c r="HKZ5" s="57"/>
      <c r="HLA5" s="57"/>
      <c r="HLB5" s="57"/>
      <c r="HLC5" s="57"/>
      <c r="HLD5" s="57"/>
      <c r="HLE5" s="57"/>
      <c r="HLF5" s="57"/>
      <c r="HLG5" s="57"/>
      <c r="HLH5" s="57"/>
      <c r="HLI5" s="57"/>
      <c r="HLJ5" s="57"/>
      <c r="HLK5" s="57"/>
      <c r="HLL5" s="57"/>
      <c r="HLM5" s="57"/>
      <c r="HLN5" s="57"/>
      <c r="HLO5" s="57"/>
      <c r="HLP5" s="57"/>
      <c r="HLQ5" s="57"/>
      <c r="HLR5" s="57"/>
      <c r="HLS5" s="57"/>
      <c r="HLT5" s="57"/>
      <c r="HLU5" s="57"/>
      <c r="HLV5" s="57"/>
      <c r="HLW5" s="57"/>
      <c r="HLX5" s="57"/>
      <c r="HLY5" s="57"/>
      <c r="HLZ5" s="57"/>
      <c r="HMA5" s="57"/>
      <c r="HMB5" s="57"/>
      <c r="HMC5" s="57"/>
      <c r="HMD5" s="57"/>
      <c r="HME5" s="57"/>
      <c r="HMF5" s="57"/>
      <c r="HMG5" s="57"/>
      <c r="HMH5" s="57"/>
      <c r="HMI5" s="57"/>
      <c r="HMJ5" s="57"/>
      <c r="HMK5" s="57"/>
      <c r="HML5" s="57"/>
      <c r="HMM5" s="57"/>
      <c r="HMN5" s="57"/>
      <c r="HMO5" s="57"/>
      <c r="HMP5" s="57"/>
      <c r="HMQ5" s="57"/>
      <c r="HMR5" s="57"/>
      <c r="HMS5" s="57"/>
      <c r="HMT5" s="57"/>
      <c r="HMU5" s="57"/>
      <c r="HMV5" s="57"/>
      <c r="HMW5" s="57"/>
      <c r="HMX5" s="57"/>
      <c r="HMY5" s="57"/>
      <c r="HMZ5" s="57"/>
      <c r="HNA5" s="57"/>
      <c r="HNB5" s="57"/>
      <c r="HNC5" s="57"/>
      <c r="HND5" s="57"/>
      <c r="HNE5" s="57"/>
      <c r="HNF5" s="57"/>
      <c r="HNG5" s="57"/>
      <c r="HNH5" s="57"/>
      <c r="HNI5" s="57"/>
      <c r="HNJ5" s="57"/>
      <c r="HNK5" s="57"/>
      <c r="HNL5" s="57"/>
      <c r="HNM5" s="57"/>
      <c r="HNN5" s="57"/>
      <c r="HNO5" s="57"/>
      <c r="HNP5" s="57"/>
      <c r="HNQ5" s="57"/>
      <c r="HNR5" s="57"/>
      <c r="HNS5" s="57"/>
      <c r="HNT5" s="57"/>
      <c r="HNU5" s="57"/>
      <c r="HNV5" s="57"/>
      <c r="HNW5" s="57"/>
      <c r="HNX5" s="57"/>
      <c r="HNY5" s="57"/>
      <c r="HNZ5" s="57"/>
      <c r="HOA5" s="57"/>
      <c r="HOB5" s="57"/>
      <c r="HOC5" s="57"/>
      <c r="HOD5" s="57"/>
      <c r="HOE5" s="57"/>
      <c r="HOF5" s="57"/>
      <c r="HOG5" s="57"/>
      <c r="HOH5" s="57"/>
      <c r="HOI5" s="57"/>
      <c r="HOJ5" s="57"/>
      <c r="HOK5" s="57"/>
      <c r="HOL5" s="57"/>
      <c r="HOM5" s="57"/>
      <c r="HON5" s="57"/>
      <c r="HOO5" s="57"/>
      <c r="HOP5" s="57"/>
      <c r="HOQ5" s="57"/>
      <c r="HOR5" s="57"/>
      <c r="HOS5" s="57"/>
      <c r="HOT5" s="57"/>
      <c r="HOU5" s="57"/>
      <c r="HOV5" s="57"/>
      <c r="HOW5" s="57"/>
      <c r="HOX5" s="57"/>
      <c r="HOY5" s="57"/>
      <c r="HOZ5" s="57"/>
      <c r="HPA5" s="57"/>
      <c r="HPB5" s="57"/>
      <c r="HPC5" s="57"/>
      <c r="HPD5" s="57"/>
      <c r="HPE5" s="57"/>
      <c r="HPF5" s="57"/>
      <c r="HPG5" s="57"/>
      <c r="HPH5" s="57"/>
      <c r="HPI5" s="57"/>
      <c r="HPJ5" s="57"/>
      <c r="HPK5" s="57"/>
      <c r="HPL5" s="57"/>
      <c r="HPM5" s="57"/>
      <c r="HPN5" s="57"/>
      <c r="HPO5" s="57"/>
      <c r="HPP5" s="57"/>
      <c r="HPQ5" s="57"/>
      <c r="HPR5" s="57"/>
      <c r="HPS5" s="57"/>
      <c r="HPT5" s="57"/>
      <c r="HPU5" s="57"/>
      <c r="HPV5" s="57"/>
      <c r="HPW5" s="57"/>
      <c r="HPX5" s="57"/>
      <c r="HPY5" s="57"/>
      <c r="HPZ5" s="57"/>
      <c r="HQA5" s="57"/>
      <c r="HQB5" s="57"/>
      <c r="HQC5" s="57"/>
      <c r="HQD5" s="57"/>
      <c r="HQE5" s="57"/>
      <c r="HQF5" s="57"/>
      <c r="HQG5" s="57"/>
      <c r="HQH5" s="57"/>
      <c r="HQI5" s="57"/>
      <c r="HQJ5" s="57"/>
      <c r="HQK5" s="57"/>
      <c r="HQL5" s="57"/>
      <c r="HQM5" s="57"/>
      <c r="HQN5" s="57"/>
      <c r="HQO5" s="57"/>
      <c r="HQP5" s="57"/>
      <c r="HQQ5" s="57"/>
      <c r="HQR5" s="57"/>
      <c r="HQS5" s="57"/>
      <c r="HQT5" s="57"/>
      <c r="HQU5" s="57"/>
      <c r="HQV5" s="57"/>
      <c r="HQW5" s="57"/>
      <c r="HQX5" s="57"/>
      <c r="HQY5" s="57"/>
      <c r="HQZ5" s="57"/>
      <c r="HRA5" s="57"/>
      <c r="HRB5" s="57"/>
      <c r="HRC5" s="57"/>
      <c r="HRD5" s="57"/>
      <c r="HRE5" s="57"/>
      <c r="HRF5" s="57"/>
      <c r="HRG5" s="57"/>
      <c r="HRH5" s="57"/>
      <c r="HRI5" s="57"/>
      <c r="HRJ5" s="57"/>
      <c r="HRK5" s="57"/>
      <c r="HRL5" s="57"/>
      <c r="HRM5" s="57"/>
      <c r="HRN5" s="57"/>
      <c r="HRO5" s="57"/>
      <c r="HRP5" s="57"/>
      <c r="HRQ5" s="57"/>
      <c r="HRR5" s="57"/>
      <c r="HRS5" s="57"/>
      <c r="HRT5" s="57"/>
      <c r="HRU5" s="57"/>
      <c r="HRV5" s="57"/>
      <c r="HRW5" s="57"/>
      <c r="HRX5" s="57"/>
      <c r="HRY5" s="57"/>
      <c r="HRZ5" s="57"/>
      <c r="HSA5" s="57"/>
      <c r="HSB5" s="57"/>
      <c r="HSC5" s="57"/>
      <c r="HSD5" s="57"/>
      <c r="HSE5" s="57"/>
      <c r="HSF5" s="57"/>
      <c r="HSG5" s="57"/>
      <c r="HSH5" s="57"/>
      <c r="HSI5" s="57"/>
      <c r="HSJ5" s="57"/>
      <c r="HSK5" s="57"/>
      <c r="HSL5" s="57"/>
      <c r="HSM5" s="57"/>
      <c r="HSN5" s="57"/>
      <c r="HSO5" s="57"/>
      <c r="HSP5" s="57"/>
      <c r="HSQ5" s="57"/>
      <c r="HSR5" s="57"/>
      <c r="HSS5" s="57"/>
      <c r="HST5" s="57"/>
      <c r="HSU5" s="57"/>
      <c r="HSV5" s="57"/>
      <c r="HSW5" s="57"/>
      <c r="HSX5" s="57"/>
      <c r="HSY5" s="57"/>
      <c r="HSZ5" s="57"/>
      <c r="HTA5" s="57"/>
      <c r="HTB5" s="57"/>
      <c r="HTC5" s="57"/>
      <c r="HTD5" s="57"/>
      <c r="HTE5" s="57"/>
      <c r="HTF5" s="57"/>
      <c r="HTG5" s="57"/>
      <c r="HTH5" s="57"/>
      <c r="HTI5" s="57"/>
      <c r="HTJ5" s="57"/>
      <c r="HTK5" s="57"/>
      <c r="HTL5" s="57"/>
      <c r="HTM5" s="57"/>
      <c r="HTN5" s="57"/>
      <c r="HTO5" s="57"/>
      <c r="HTP5" s="57"/>
      <c r="HTQ5" s="57"/>
      <c r="HTR5" s="57"/>
      <c r="HTS5" s="57"/>
      <c r="HTT5" s="57"/>
      <c r="HTU5" s="57"/>
      <c r="HTV5" s="57"/>
      <c r="HTW5" s="57"/>
      <c r="HTX5" s="57"/>
      <c r="HTY5" s="57"/>
      <c r="HTZ5" s="57"/>
      <c r="HUA5" s="57"/>
      <c r="HUB5" s="57"/>
      <c r="HUC5" s="57"/>
      <c r="HUD5" s="57"/>
      <c r="HUE5" s="57"/>
      <c r="HUF5" s="57"/>
      <c r="HUG5" s="57"/>
      <c r="HUH5" s="57"/>
      <c r="HUI5" s="57"/>
      <c r="HUJ5" s="57"/>
      <c r="HUK5" s="57"/>
      <c r="HUL5" s="57"/>
      <c r="HUM5" s="57"/>
      <c r="HUN5" s="57"/>
      <c r="HUO5" s="57"/>
      <c r="HUP5" s="57"/>
      <c r="HUQ5" s="57"/>
      <c r="HUR5" s="57"/>
      <c r="HUS5" s="57"/>
      <c r="HUT5" s="57"/>
      <c r="HUU5" s="57"/>
      <c r="HUV5" s="57"/>
      <c r="HUW5" s="57"/>
      <c r="HUX5" s="57"/>
      <c r="HUY5" s="57"/>
      <c r="HUZ5" s="57"/>
      <c r="HVA5" s="57"/>
      <c r="HVB5" s="57"/>
      <c r="HVC5" s="57"/>
      <c r="HVD5" s="57"/>
      <c r="HVE5" s="57"/>
      <c r="HVF5" s="57"/>
      <c r="HVG5" s="57"/>
      <c r="HVH5" s="57"/>
      <c r="HVI5" s="57"/>
      <c r="HVJ5" s="57"/>
      <c r="HVK5" s="57"/>
      <c r="HVL5" s="57"/>
      <c r="HVM5" s="57"/>
      <c r="HVN5" s="57"/>
      <c r="HVO5" s="57"/>
      <c r="HVP5" s="57"/>
      <c r="HVQ5" s="57"/>
      <c r="HVR5" s="57"/>
      <c r="HVS5" s="57"/>
      <c r="HVT5" s="57"/>
      <c r="HVU5" s="57"/>
      <c r="HVV5" s="57"/>
      <c r="HVW5" s="57"/>
      <c r="HVX5" s="57"/>
      <c r="HVY5" s="57"/>
      <c r="HVZ5" s="57"/>
      <c r="HWA5" s="57"/>
      <c r="HWB5" s="57"/>
      <c r="HWC5" s="57"/>
      <c r="HWD5" s="57"/>
      <c r="HWE5" s="57"/>
      <c r="HWF5" s="57"/>
      <c r="HWG5" s="57"/>
      <c r="HWH5" s="57"/>
      <c r="HWI5" s="57"/>
      <c r="HWJ5" s="57"/>
      <c r="HWK5" s="57"/>
      <c r="HWL5" s="57"/>
      <c r="HWM5" s="57"/>
      <c r="HWN5" s="57"/>
      <c r="HWO5" s="57"/>
      <c r="HWP5" s="57"/>
      <c r="HWQ5" s="57"/>
      <c r="HWR5" s="57"/>
      <c r="HWS5" s="57"/>
      <c r="HWT5" s="57"/>
      <c r="HWU5" s="57"/>
      <c r="HWV5" s="57"/>
      <c r="HWW5" s="57"/>
      <c r="HWX5" s="57"/>
      <c r="HWY5" s="57"/>
      <c r="HWZ5" s="57"/>
      <c r="HXA5" s="57"/>
      <c r="HXB5" s="57"/>
      <c r="HXC5" s="57"/>
      <c r="HXD5" s="57"/>
      <c r="HXE5" s="57"/>
      <c r="HXF5" s="57"/>
      <c r="HXG5" s="57"/>
      <c r="HXH5" s="57"/>
      <c r="HXI5" s="57"/>
      <c r="HXJ5" s="57"/>
      <c r="HXK5" s="57"/>
      <c r="HXL5" s="57"/>
      <c r="HXM5" s="57"/>
      <c r="HXN5" s="57"/>
      <c r="HXO5" s="57"/>
      <c r="HXP5" s="57"/>
      <c r="HXQ5" s="57"/>
      <c r="HXR5" s="57"/>
      <c r="HXS5" s="57"/>
      <c r="HXT5" s="57"/>
      <c r="HXU5" s="57"/>
      <c r="HXV5" s="57"/>
      <c r="HXW5" s="57"/>
      <c r="HXX5" s="57"/>
      <c r="HXY5" s="57"/>
      <c r="HXZ5" s="57"/>
      <c r="HYA5" s="57"/>
      <c r="HYB5" s="57"/>
      <c r="HYC5" s="57"/>
      <c r="HYD5" s="57"/>
      <c r="HYE5" s="57"/>
      <c r="HYF5" s="57"/>
      <c r="HYG5" s="57"/>
      <c r="HYH5" s="57"/>
      <c r="HYI5" s="57"/>
      <c r="HYJ5" s="57"/>
      <c r="HYK5" s="57"/>
      <c r="HYL5" s="57"/>
      <c r="HYM5" s="57"/>
      <c r="HYN5" s="57"/>
      <c r="HYO5" s="57"/>
      <c r="HYP5" s="57"/>
      <c r="HYQ5" s="57"/>
      <c r="HYR5" s="57"/>
      <c r="HYS5" s="57"/>
      <c r="HYT5" s="57"/>
      <c r="HYU5" s="57"/>
      <c r="HYV5" s="57"/>
      <c r="HYW5" s="57"/>
      <c r="HYX5" s="57"/>
      <c r="HYY5" s="57"/>
      <c r="HYZ5" s="57"/>
      <c r="HZA5" s="57"/>
      <c r="HZB5" s="57"/>
      <c r="HZC5" s="57"/>
      <c r="HZD5" s="57"/>
      <c r="HZE5" s="57"/>
      <c r="HZF5" s="57"/>
      <c r="HZG5" s="57"/>
      <c r="HZH5" s="57"/>
      <c r="HZI5" s="57"/>
      <c r="HZJ5" s="57"/>
      <c r="HZK5" s="57"/>
      <c r="HZL5" s="57"/>
      <c r="HZM5" s="57"/>
      <c r="HZN5" s="57"/>
      <c r="HZO5" s="57"/>
      <c r="HZP5" s="57"/>
      <c r="HZQ5" s="57"/>
      <c r="HZR5" s="57"/>
      <c r="HZS5" s="57"/>
      <c r="HZT5" s="57"/>
      <c r="HZU5" s="57"/>
      <c r="HZV5" s="57"/>
      <c r="HZW5" s="57"/>
      <c r="HZX5" s="57"/>
      <c r="HZY5" s="57"/>
      <c r="HZZ5" s="57"/>
      <c r="IAA5" s="57"/>
      <c r="IAB5" s="57"/>
      <c r="IAC5" s="57"/>
      <c r="IAD5" s="57"/>
      <c r="IAE5" s="57"/>
      <c r="IAF5" s="57"/>
      <c r="IAG5" s="57"/>
      <c r="IAH5" s="57"/>
      <c r="IAI5" s="57"/>
      <c r="IAJ5" s="57"/>
      <c r="IAK5" s="57"/>
      <c r="IAL5" s="57"/>
      <c r="IAM5" s="57"/>
      <c r="IAN5" s="57"/>
      <c r="IAO5" s="57"/>
      <c r="IAP5" s="57"/>
      <c r="IAQ5" s="57"/>
      <c r="IAR5" s="57"/>
      <c r="IAS5" s="57"/>
      <c r="IAT5" s="57"/>
      <c r="IAU5" s="57"/>
      <c r="IAV5" s="57"/>
      <c r="IAW5" s="57"/>
      <c r="IAX5" s="57"/>
      <c r="IAY5" s="57"/>
      <c r="IAZ5" s="57"/>
      <c r="IBA5" s="57"/>
      <c r="IBB5" s="57"/>
      <c r="IBC5" s="57"/>
      <c r="IBD5" s="57"/>
      <c r="IBE5" s="57"/>
      <c r="IBF5" s="57"/>
      <c r="IBG5" s="57"/>
      <c r="IBH5" s="57"/>
      <c r="IBI5" s="57"/>
      <c r="IBJ5" s="57"/>
      <c r="IBK5" s="57"/>
      <c r="IBL5" s="57"/>
      <c r="IBM5" s="57"/>
      <c r="IBN5" s="57"/>
      <c r="IBO5" s="57"/>
      <c r="IBP5" s="57"/>
      <c r="IBQ5" s="57"/>
      <c r="IBR5" s="57"/>
      <c r="IBS5" s="57"/>
      <c r="IBT5" s="57"/>
      <c r="IBU5" s="57"/>
      <c r="IBV5" s="57"/>
      <c r="IBW5" s="57"/>
      <c r="IBX5" s="57"/>
      <c r="IBY5" s="57"/>
      <c r="IBZ5" s="57"/>
      <c r="ICA5" s="57"/>
      <c r="ICB5" s="57"/>
      <c r="ICC5" s="57"/>
      <c r="ICD5" s="57"/>
      <c r="ICE5" s="57"/>
      <c r="ICF5" s="57"/>
      <c r="ICG5" s="57"/>
      <c r="ICH5" s="57"/>
      <c r="ICI5" s="57"/>
      <c r="ICJ5" s="57"/>
      <c r="ICK5" s="57"/>
      <c r="ICL5" s="57"/>
      <c r="ICM5" s="57"/>
      <c r="ICN5" s="57"/>
      <c r="ICO5" s="57"/>
      <c r="ICP5" s="57"/>
      <c r="ICQ5" s="57"/>
      <c r="ICR5" s="57"/>
      <c r="ICS5" s="57"/>
      <c r="ICT5" s="57"/>
      <c r="ICU5" s="57"/>
      <c r="ICV5" s="57"/>
      <c r="ICW5" s="57"/>
      <c r="ICX5" s="57"/>
      <c r="ICY5" s="57"/>
      <c r="ICZ5" s="57"/>
      <c r="IDA5" s="57"/>
      <c r="IDB5" s="57"/>
      <c r="IDC5" s="57"/>
      <c r="IDD5" s="57"/>
      <c r="IDE5" s="57"/>
      <c r="IDF5" s="57"/>
      <c r="IDG5" s="57"/>
      <c r="IDH5" s="57"/>
      <c r="IDI5" s="57"/>
      <c r="IDJ5" s="57"/>
      <c r="IDK5" s="57"/>
      <c r="IDL5" s="57"/>
      <c r="IDM5" s="57"/>
      <c r="IDN5" s="57"/>
      <c r="IDO5" s="57"/>
      <c r="IDP5" s="57"/>
      <c r="IDQ5" s="57"/>
      <c r="IDR5" s="57"/>
      <c r="IDS5" s="57"/>
      <c r="IDT5" s="57"/>
      <c r="IDU5" s="57"/>
      <c r="IDV5" s="57"/>
      <c r="IDW5" s="57"/>
      <c r="IDX5" s="57"/>
      <c r="IDY5" s="57"/>
      <c r="IDZ5" s="57"/>
      <c r="IEA5" s="57"/>
      <c r="IEB5" s="57"/>
      <c r="IEC5" s="57"/>
      <c r="IED5" s="57"/>
      <c r="IEE5" s="57"/>
      <c r="IEF5" s="57"/>
      <c r="IEG5" s="57"/>
      <c r="IEH5" s="57"/>
      <c r="IEI5" s="57"/>
      <c r="IEJ5" s="57"/>
      <c r="IEK5" s="57"/>
      <c r="IEL5" s="57"/>
      <c r="IEM5" s="57"/>
      <c r="IEN5" s="57"/>
      <c r="IEO5" s="57"/>
      <c r="IEP5" s="57"/>
      <c r="IEQ5" s="57"/>
      <c r="IER5" s="57"/>
      <c r="IES5" s="57"/>
      <c r="IET5" s="57"/>
      <c r="IEU5" s="57"/>
      <c r="IEV5" s="57"/>
      <c r="IEW5" s="57"/>
      <c r="IEX5" s="57"/>
      <c r="IEY5" s="57"/>
      <c r="IEZ5" s="57"/>
      <c r="IFA5" s="57"/>
      <c r="IFB5" s="57"/>
      <c r="IFC5" s="57"/>
      <c r="IFD5" s="57"/>
      <c r="IFE5" s="57"/>
      <c r="IFF5" s="57"/>
      <c r="IFG5" s="57"/>
      <c r="IFH5" s="57"/>
      <c r="IFI5" s="57"/>
      <c r="IFJ5" s="57"/>
      <c r="IFK5" s="57"/>
      <c r="IFL5" s="57"/>
      <c r="IFM5" s="57"/>
      <c r="IFN5" s="57"/>
      <c r="IFO5" s="57"/>
      <c r="IFP5" s="57"/>
      <c r="IFQ5" s="57"/>
      <c r="IFR5" s="57"/>
      <c r="IFS5" s="57"/>
      <c r="IFT5" s="57"/>
      <c r="IFU5" s="57"/>
      <c r="IFV5" s="57"/>
      <c r="IFW5" s="57"/>
      <c r="IFX5" s="57"/>
      <c r="IFY5" s="57"/>
      <c r="IFZ5" s="57"/>
      <c r="IGA5" s="57"/>
      <c r="IGB5" s="57"/>
      <c r="IGC5" s="57"/>
      <c r="IGD5" s="57"/>
      <c r="IGE5" s="57"/>
      <c r="IGF5" s="57"/>
      <c r="IGG5" s="57"/>
      <c r="IGH5" s="57"/>
      <c r="IGI5" s="57"/>
      <c r="IGJ5" s="57"/>
      <c r="IGK5" s="57"/>
      <c r="IGL5" s="57"/>
      <c r="IGM5" s="57"/>
      <c r="IGN5" s="57"/>
      <c r="IGO5" s="57"/>
      <c r="IGP5" s="57"/>
      <c r="IGQ5" s="57"/>
      <c r="IGR5" s="57"/>
      <c r="IGS5" s="57"/>
      <c r="IGT5" s="57"/>
      <c r="IGU5" s="57"/>
      <c r="IGV5" s="57"/>
      <c r="IGW5" s="57"/>
      <c r="IGX5" s="57"/>
      <c r="IGY5" s="57"/>
      <c r="IGZ5" s="57"/>
      <c r="IHA5" s="57"/>
      <c r="IHB5" s="57"/>
      <c r="IHC5" s="57"/>
      <c r="IHD5" s="57"/>
      <c r="IHE5" s="57"/>
      <c r="IHF5" s="57"/>
      <c r="IHG5" s="57"/>
      <c r="IHH5" s="57"/>
      <c r="IHI5" s="57"/>
      <c r="IHJ5" s="57"/>
      <c r="IHK5" s="57"/>
      <c r="IHL5" s="57"/>
      <c r="IHM5" s="57"/>
      <c r="IHN5" s="57"/>
      <c r="IHO5" s="57"/>
      <c r="IHP5" s="57"/>
      <c r="IHQ5" s="57"/>
      <c r="IHR5" s="57"/>
      <c r="IHS5" s="57"/>
      <c r="IHT5" s="57"/>
      <c r="IHU5" s="57"/>
      <c r="IHV5" s="57"/>
      <c r="IHW5" s="57"/>
      <c r="IHX5" s="57"/>
      <c r="IHY5" s="57"/>
      <c r="IHZ5" s="57"/>
      <c r="IIA5" s="57"/>
      <c r="IIB5" s="57"/>
      <c r="IIC5" s="57"/>
      <c r="IID5" s="57"/>
      <c r="IIE5" s="57"/>
      <c r="IIF5" s="57"/>
      <c r="IIG5" s="57"/>
      <c r="IIH5" s="57"/>
      <c r="III5" s="57"/>
      <c r="IIJ5" s="57"/>
      <c r="IIK5" s="57"/>
      <c r="IIL5" s="57"/>
      <c r="IIM5" s="57"/>
      <c r="IIN5" s="57"/>
      <c r="IIO5" s="57"/>
      <c r="IIP5" s="57"/>
      <c r="IIQ5" s="57"/>
      <c r="IIR5" s="57"/>
      <c r="IIS5" s="57"/>
      <c r="IIT5" s="57"/>
      <c r="IIU5" s="57"/>
      <c r="IIV5" s="57"/>
      <c r="IIW5" s="57"/>
      <c r="IIX5" s="57"/>
      <c r="IIY5" s="57"/>
      <c r="IIZ5" s="57"/>
      <c r="IJA5" s="57"/>
      <c r="IJB5" s="57"/>
      <c r="IJC5" s="57"/>
      <c r="IJD5" s="57"/>
      <c r="IJE5" s="57"/>
      <c r="IJF5" s="57"/>
      <c r="IJG5" s="57"/>
      <c r="IJH5" s="57"/>
      <c r="IJI5" s="57"/>
      <c r="IJJ5" s="57"/>
      <c r="IJK5" s="57"/>
      <c r="IJL5" s="57"/>
      <c r="IJM5" s="57"/>
      <c r="IJN5" s="57"/>
      <c r="IJO5" s="57"/>
      <c r="IJP5" s="57"/>
      <c r="IJQ5" s="57"/>
      <c r="IJR5" s="57"/>
      <c r="IJS5" s="57"/>
      <c r="IJT5" s="57"/>
      <c r="IJU5" s="57"/>
      <c r="IJV5" s="57"/>
      <c r="IJW5" s="57"/>
      <c r="IJX5" s="57"/>
      <c r="IJY5" s="57"/>
      <c r="IJZ5" s="57"/>
      <c r="IKA5" s="57"/>
      <c r="IKB5" s="57"/>
      <c r="IKC5" s="57"/>
      <c r="IKD5" s="57"/>
      <c r="IKE5" s="57"/>
      <c r="IKF5" s="57"/>
      <c r="IKG5" s="57"/>
      <c r="IKH5" s="57"/>
      <c r="IKI5" s="57"/>
      <c r="IKJ5" s="57"/>
      <c r="IKK5" s="57"/>
      <c r="IKL5" s="57"/>
      <c r="IKM5" s="57"/>
      <c r="IKN5" s="57"/>
      <c r="IKO5" s="57"/>
      <c r="IKP5" s="57"/>
      <c r="IKQ5" s="57"/>
      <c r="IKR5" s="57"/>
      <c r="IKS5" s="57"/>
      <c r="IKT5" s="57"/>
      <c r="IKU5" s="57"/>
      <c r="IKV5" s="57"/>
      <c r="IKW5" s="57"/>
      <c r="IKX5" s="57"/>
      <c r="IKY5" s="57"/>
      <c r="IKZ5" s="57"/>
      <c r="ILA5" s="57"/>
      <c r="ILB5" s="57"/>
      <c r="ILC5" s="57"/>
      <c r="ILD5" s="57"/>
      <c r="ILE5" s="57"/>
      <c r="ILF5" s="57"/>
      <c r="ILG5" s="57"/>
      <c r="ILH5" s="57"/>
      <c r="ILI5" s="57"/>
      <c r="ILJ5" s="57"/>
      <c r="ILK5" s="57"/>
      <c r="ILL5" s="57"/>
      <c r="ILM5" s="57"/>
      <c r="ILN5" s="57"/>
      <c r="ILO5" s="57"/>
      <c r="ILP5" s="57"/>
      <c r="ILQ5" s="57"/>
      <c r="ILR5" s="57"/>
      <c r="ILS5" s="57"/>
      <c r="ILT5" s="57"/>
      <c r="ILU5" s="57"/>
      <c r="ILV5" s="57"/>
      <c r="ILW5" s="57"/>
      <c r="ILX5" s="57"/>
      <c r="ILY5" s="57"/>
      <c r="ILZ5" s="57"/>
      <c r="IMA5" s="57"/>
      <c r="IMB5" s="57"/>
      <c r="IMC5" s="57"/>
      <c r="IMD5" s="57"/>
      <c r="IME5" s="57"/>
      <c r="IMF5" s="57"/>
      <c r="IMG5" s="57"/>
      <c r="IMH5" s="57"/>
      <c r="IMI5" s="57"/>
      <c r="IMJ5" s="57"/>
      <c r="IMK5" s="57"/>
      <c r="IML5" s="57"/>
      <c r="IMM5" s="57"/>
      <c r="IMN5" s="57"/>
      <c r="IMO5" s="57"/>
      <c r="IMP5" s="57"/>
      <c r="IMQ5" s="57"/>
      <c r="IMR5" s="57"/>
      <c r="IMS5" s="57"/>
      <c r="IMT5" s="57"/>
      <c r="IMU5" s="57"/>
      <c r="IMV5" s="57"/>
      <c r="IMW5" s="57"/>
      <c r="IMX5" s="57"/>
      <c r="IMY5" s="57"/>
      <c r="IMZ5" s="57"/>
      <c r="INA5" s="57"/>
      <c r="INB5" s="57"/>
      <c r="INC5" s="57"/>
      <c r="IND5" s="57"/>
      <c r="INE5" s="57"/>
      <c r="INF5" s="57"/>
      <c r="ING5" s="57"/>
      <c r="INH5" s="57"/>
      <c r="INI5" s="57"/>
      <c r="INJ5" s="57"/>
      <c r="INK5" s="57"/>
      <c r="INL5" s="57"/>
      <c r="INM5" s="57"/>
      <c r="INN5" s="57"/>
      <c r="INO5" s="57"/>
      <c r="INP5" s="57"/>
      <c r="INQ5" s="57"/>
      <c r="INR5" s="57"/>
      <c r="INS5" s="57"/>
      <c r="INT5" s="57"/>
      <c r="INU5" s="57"/>
      <c r="INV5" s="57"/>
      <c r="INW5" s="57"/>
      <c r="INX5" s="57"/>
      <c r="INY5" s="57"/>
      <c r="INZ5" s="57"/>
      <c r="IOA5" s="57"/>
      <c r="IOB5" s="57"/>
      <c r="IOC5" s="57"/>
      <c r="IOD5" s="57"/>
      <c r="IOE5" s="57"/>
      <c r="IOF5" s="57"/>
      <c r="IOG5" s="57"/>
      <c r="IOH5" s="57"/>
      <c r="IOI5" s="57"/>
      <c r="IOJ5" s="57"/>
      <c r="IOK5" s="57"/>
      <c r="IOL5" s="57"/>
      <c r="IOM5" s="57"/>
      <c r="ION5" s="57"/>
      <c r="IOO5" s="57"/>
      <c r="IOP5" s="57"/>
      <c r="IOQ5" s="57"/>
      <c r="IOR5" s="57"/>
      <c r="IOS5" s="57"/>
      <c r="IOT5" s="57"/>
      <c r="IOU5" s="57"/>
      <c r="IOV5" s="57"/>
      <c r="IOW5" s="57"/>
      <c r="IOX5" s="57"/>
      <c r="IOY5" s="57"/>
      <c r="IOZ5" s="57"/>
      <c r="IPA5" s="57"/>
      <c r="IPB5" s="57"/>
      <c r="IPC5" s="57"/>
      <c r="IPD5" s="57"/>
      <c r="IPE5" s="57"/>
      <c r="IPF5" s="57"/>
      <c r="IPG5" s="57"/>
      <c r="IPH5" s="57"/>
      <c r="IPI5" s="57"/>
      <c r="IPJ5" s="57"/>
      <c r="IPK5" s="57"/>
      <c r="IPL5" s="57"/>
      <c r="IPM5" s="57"/>
      <c r="IPN5" s="57"/>
      <c r="IPO5" s="57"/>
      <c r="IPP5" s="57"/>
      <c r="IPQ5" s="57"/>
      <c r="IPR5" s="57"/>
      <c r="IPS5" s="57"/>
      <c r="IPT5" s="57"/>
      <c r="IPU5" s="57"/>
      <c r="IPV5" s="57"/>
      <c r="IPW5" s="57"/>
      <c r="IPX5" s="57"/>
      <c r="IPY5" s="57"/>
      <c r="IPZ5" s="57"/>
      <c r="IQA5" s="57"/>
      <c r="IQB5" s="57"/>
      <c r="IQC5" s="57"/>
      <c r="IQD5" s="57"/>
      <c r="IQE5" s="57"/>
      <c r="IQF5" s="57"/>
      <c r="IQG5" s="57"/>
      <c r="IQH5" s="57"/>
      <c r="IQI5" s="57"/>
      <c r="IQJ5" s="57"/>
      <c r="IQK5" s="57"/>
      <c r="IQL5" s="57"/>
      <c r="IQM5" s="57"/>
      <c r="IQN5" s="57"/>
      <c r="IQO5" s="57"/>
      <c r="IQP5" s="57"/>
      <c r="IQQ5" s="57"/>
      <c r="IQR5" s="57"/>
      <c r="IQS5" s="57"/>
      <c r="IQT5" s="57"/>
      <c r="IQU5" s="57"/>
      <c r="IQV5" s="57"/>
      <c r="IQW5" s="57"/>
      <c r="IQX5" s="57"/>
      <c r="IQY5" s="57"/>
      <c r="IQZ5" s="57"/>
      <c r="IRA5" s="57"/>
      <c r="IRB5" s="57"/>
      <c r="IRC5" s="57"/>
      <c r="IRD5" s="57"/>
      <c r="IRE5" s="57"/>
      <c r="IRF5" s="57"/>
      <c r="IRG5" s="57"/>
      <c r="IRH5" s="57"/>
      <c r="IRI5" s="57"/>
      <c r="IRJ5" s="57"/>
      <c r="IRK5" s="57"/>
      <c r="IRL5" s="57"/>
      <c r="IRM5" s="57"/>
      <c r="IRN5" s="57"/>
      <c r="IRO5" s="57"/>
      <c r="IRP5" s="57"/>
      <c r="IRQ5" s="57"/>
      <c r="IRR5" s="57"/>
      <c r="IRS5" s="57"/>
      <c r="IRT5" s="57"/>
      <c r="IRU5" s="57"/>
      <c r="IRV5" s="57"/>
      <c r="IRW5" s="57"/>
      <c r="IRX5" s="57"/>
      <c r="IRY5" s="57"/>
      <c r="IRZ5" s="57"/>
      <c r="ISA5" s="57"/>
      <c r="ISB5" s="57"/>
      <c r="ISC5" s="57"/>
      <c r="ISD5" s="57"/>
      <c r="ISE5" s="57"/>
      <c r="ISF5" s="57"/>
      <c r="ISG5" s="57"/>
      <c r="ISH5" s="57"/>
      <c r="ISI5" s="57"/>
      <c r="ISJ5" s="57"/>
      <c r="ISK5" s="57"/>
      <c r="ISL5" s="57"/>
      <c r="ISM5" s="57"/>
      <c r="ISN5" s="57"/>
      <c r="ISO5" s="57"/>
      <c r="ISP5" s="57"/>
      <c r="ISQ5" s="57"/>
      <c r="ISR5" s="57"/>
      <c r="ISS5" s="57"/>
      <c r="IST5" s="57"/>
      <c r="ISU5" s="57"/>
      <c r="ISV5" s="57"/>
      <c r="ISW5" s="57"/>
      <c r="ISX5" s="57"/>
      <c r="ISY5" s="57"/>
      <c r="ISZ5" s="57"/>
      <c r="ITA5" s="57"/>
      <c r="ITB5" s="57"/>
      <c r="ITC5" s="57"/>
      <c r="ITD5" s="57"/>
      <c r="ITE5" s="57"/>
      <c r="ITF5" s="57"/>
      <c r="ITG5" s="57"/>
      <c r="ITH5" s="57"/>
      <c r="ITI5" s="57"/>
      <c r="ITJ5" s="57"/>
      <c r="ITK5" s="57"/>
      <c r="ITL5" s="57"/>
      <c r="ITM5" s="57"/>
      <c r="ITN5" s="57"/>
      <c r="ITO5" s="57"/>
      <c r="ITP5" s="57"/>
      <c r="ITQ5" s="57"/>
      <c r="ITR5" s="57"/>
      <c r="ITS5" s="57"/>
      <c r="ITT5" s="57"/>
      <c r="ITU5" s="57"/>
      <c r="ITV5" s="57"/>
      <c r="ITW5" s="57"/>
      <c r="ITX5" s="57"/>
      <c r="ITY5" s="57"/>
      <c r="ITZ5" s="57"/>
      <c r="IUA5" s="57"/>
      <c r="IUB5" s="57"/>
      <c r="IUC5" s="57"/>
      <c r="IUD5" s="57"/>
      <c r="IUE5" s="57"/>
      <c r="IUF5" s="57"/>
      <c r="IUG5" s="57"/>
      <c r="IUH5" s="57"/>
      <c r="IUI5" s="57"/>
      <c r="IUJ5" s="57"/>
      <c r="IUK5" s="57"/>
      <c r="IUL5" s="57"/>
      <c r="IUM5" s="57"/>
      <c r="IUN5" s="57"/>
      <c r="IUO5" s="57"/>
      <c r="IUP5" s="57"/>
      <c r="IUQ5" s="57"/>
      <c r="IUR5" s="57"/>
      <c r="IUS5" s="57"/>
      <c r="IUT5" s="57"/>
      <c r="IUU5" s="57"/>
      <c r="IUV5" s="57"/>
      <c r="IUW5" s="57"/>
      <c r="IUX5" s="57"/>
      <c r="IUY5" s="57"/>
      <c r="IUZ5" s="57"/>
      <c r="IVA5" s="57"/>
      <c r="IVB5" s="57"/>
      <c r="IVC5" s="57"/>
      <c r="IVD5" s="57"/>
      <c r="IVE5" s="57"/>
      <c r="IVF5" s="57"/>
      <c r="IVG5" s="57"/>
      <c r="IVH5" s="57"/>
      <c r="IVI5" s="57"/>
      <c r="IVJ5" s="57"/>
      <c r="IVK5" s="57"/>
      <c r="IVL5" s="57"/>
      <c r="IVM5" s="57"/>
      <c r="IVN5" s="57"/>
      <c r="IVO5" s="57"/>
      <c r="IVP5" s="57"/>
      <c r="IVQ5" s="57"/>
      <c r="IVR5" s="57"/>
      <c r="IVS5" s="57"/>
      <c r="IVT5" s="57"/>
      <c r="IVU5" s="57"/>
      <c r="IVV5" s="57"/>
      <c r="IVW5" s="57"/>
      <c r="IVX5" s="57"/>
      <c r="IVY5" s="57"/>
      <c r="IVZ5" s="57"/>
      <c r="IWA5" s="57"/>
      <c r="IWB5" s="57"/>
      <c r="IWC5" s="57"/>
      <c r="IWD5" s="57"/>
      <c r="IWE5" s="57"/>
      <c r="IWF5" s="57"/>
      <c r="IWG5" s="57"/>
      <c r="IWH5" s="57"/>
      <c r="IWI5" s="57"/>
      <c r="IWJ5" s="57"/>
      <c r="IWK5" s="57"/>
      <c r="IWL5" s="57"/>
      <c r="IWM5" s="57"/>
      <c r="IWN5" s="57"/>
      <c r="IWO5" s="57"/>
      <c r="IWP5" s="57"/>
      <c r="IWQ5" s="57"/>
      <c r="IWR5" s="57"/>
      <c r="IWS5" s="57"/>
      <c r="IWT5" s="57"/>
      <c r="IWU5" s="57"/>
      <c r="IWV5" s="57"/>
      <c r="IWW5" s="57"/>
      <c r="IWX5" s="57"/>
      <c r="IWY5" s="57"/>
      <c r="IWZ5" s="57"/>
      <c r="IXA5" s="57"/>
      <c r="IXB5" s="57"/>
      <c r="IXC5" s="57"/>
      <c r="IXD5" s="57"/>
      <c r="IXE5" s="57"/>
      <c r="IXF5" s="57"/>
      <c r="IXG5" s="57"/>
      <c r="IXH5" s="57"/>
      <c r="IXI5" s="57"/>
      <c r="IXJ5" s="57"/>
      <c r="IXK5" s="57"/>
      <c r="IXL5" s="57"/>
      <c r="IXM5" s="57"/>
      <c r="IXN5" s="57"/>
      <c r="IXO5" s="57"/>
      <c r="IXP5" s="57"/>
      <c r="IXQ5" s="57"/>
      <c r="IXR5" s="57"/>
      <c r="IXS5" s="57"/>
      <c r="IXT5" s="57"/>
      <c r="IXU5" s="57"/>
      <c r="IXV5" s="57"/>
      <c r="IXW5" s="57"/>
      <c r="IXX5" s="57"/>
      <c r="IXY5" s="57"/>
      <c r="IXZ5" s="57"/>
      <c r="IYA5" s="57"/>
      <c r="IYB5" s="57"/>
      <c r="IYC5" s="57"/>
      <c r="IYD5" s="57"/>
      <c r="IYE5" s="57"/>
      <c r="IYF5" s="57"/>
      <c r="IYG5" s="57"/>
      <c r="IYH5" s="57"/>
      <c r="IYI5" s="57"/>
      <c r="IYJ5" s="57"/>
      <c r="IYK5" s="57"/>
      <c r="IYL5" s="57"/>
      <c r="IYM5" s="57"/>
      <c r="IYN5" s="57"/>
      <c r="IYO5" s="57"/>
      <c r="IYP5" s="57"/>
      <c r="IYQ5" s="57"/>
      <c r="IYR5" s="57"/>
      <c r="IYS5" s="57"/>
      <c r="IYT5" s="57"/>
      <c r="IYU5" s="57"/>
      <c r="IYV5" s="57"/>
      <c r="IYW5" s="57"/>
      <c r="IYX5" s="57"/>
      <c r="IYY5" s="57"/>
      <c r="IYZ5" s="57"/>
      <c r="IZA5" s="57"/>
      <c r="IZB5" s="57"/>
      <c r="IZC5" s="57"/>
      <c r="IZD5" s="57"/>
      <c r="IZE5" s="57"/>
      <c r="IZF5" s="57"/>
      <c r="IZG5" s="57"/>
      <c r="IZH5" s="57"/>
      <c r="IZI5" s="57"/>
      <c r="IZJ5" s="57"/>
      <c r="IZK5" s="57"/>
      <c r="IZL5" s="57"/>
      <c r="IZM5" s="57"/>
      <c r="IZN5" s="57"/>
      <c r="IZO5" s="57"/>
      <c r="IZP5" s="57"/>
      <c r="IZQ5" s="57"/>
      <c r="IZR5" s="57"/>
      <c r="IZS5" s="57"/>
      <c r="IZT5" s="57"/>
      <c r="IZU5" s="57"/>
      <c r="IZV5" s="57"/>
      <c r="IZW5" s="57"/>
      <c r="IZX5" s="57"/>
      <c r="IZY5" s="57"/>
      <c r="IZZ5" s="57"/>
      <c r="JAA5" s="57"/>
      <c r="JAB5" s="57"/>
      <c r="JAC5" s="57"/>
      <c r="JAD5" s="57"/>
      <c r="JAE5" s="57"/>
      <c r="JAF5" s="57"/>
      <c r="JAG5" s="57"/>
      <c r="JAH5" s="57"/>
      <c r="JAI5" s="57"/>
      <c r="JAJ5" s="57"/>
      <c r="JAK5" s="57"/>
      <c r="JAL5" s="57"/>
      <c r="JAM5" s="57"/>
      <c r="JAN5" s="57"/>
      <c r="JAO5" s="57"/>
      <c r="JAP5" s="57"/>
      <c r="JAQ5" s="57"/>
      <c r="JAR5" s="57"/>
      <c r="JAS5" s="57"/>
      <c r="JAT5" s="57"/>
      <c r="JAU5" s="57"/>
      <c r="JAV5" s="57"/>
      <c r="JAW5" s="57"/>
      <c r="JAX5" s="57"/>
      <c r="JAY5" s="57"/>
      <c r="JAZ5" s="57"/>
      <c r="JBA5" s="57"/>
      <c r="JBB5" s="57"/>
      <c r="JBC5" s="57"/>
      <c r="JBD5" s="57"/>
      <c r="JBE5" s="57"/>
      <c r="JBF5" s="57"/>
      <c r="JBG5" s="57"/>
      <c r="JBH5" s="57"/>
      <c r="JBI5" s="57"/>
      <c r="JBJ5" s="57"/>
      <c r="JBK5" s="57"/>
      <c r="JBL5" s="57"/>
      <c r="JBM5" s="57"/>
      <c r="JBN5" s="57"/>
      <c r="JBO5" s="57"/>
      <c r="JBP5" s="57"/>
      <c r="JBQ5" s="57"/>
      <c r="JBR5" s="57"/>
      <c r="JBS5" s="57"/>
      <c r="JBT5" s="57"/>
      <c r="JBU5" s="57"/>
      <c r="JBV5" s="57"/>
      <c r="JBW5" s="57"/>
      <c r="JBX5" s="57"/>
      <c r="JBY5" s="57"/>
      <c r="JBZ5" s="57"/>
      <c r="JCA5" s="57"/>
      <c r="JCB5" s="57"/>
      <c r="JCC5" s="57"/>
      <c r="JCD5" s="57"/>
      <c r="JCE5" s="57"/>
      <c r="JCF5" s="57"/>
      <c r="JCG5" s="57"/>
      <c r="JCH5" s="57"/>
      <c r="JCI5" s="57"/>
      <c r="JCJ5" s="57"/>
      <c r="JCK5" s="57"/>
      <c r="JCL5" s="57"/>
      <c r="JCM5" s="57"/>
      <c r="JCN5" s="57"/>
      <c r="JCO5" s="57"/>
      <c r="JCP5" s="57"/>
      <c r="JCQ5" s="57"/>
      <c r="JCR5" s="57"/>
      <c r="JCS5" s="57"/>
      <c r="JCT5" s="57"/>
      <c r="JCU5" s="57"/>
      <c r="JCV5" s="57"/>
      <c r="JCW5" s="57"/>
      <c r="JCX5" s="57"/>
      <c r="JCY5" s="57"/>
      <c r="JCZ5" s="57"/>
      <c r="JDA5" s="57"/>
      <c r="JDB5" s="57"/>
      <c r="JDC5" s="57"/>
      <c r="JDD5" s="57"/>
      <c r="JDE5" s="57"/>
      <c r="JDF5" s="57"/>
      <c r="JDG5" s="57"/>
      <c r="JDH5" s="57"/>
      <c r="JDI5" s="57"/>
      <c r="JDJ5" s="57"/>
      <c r="JDK5" s="57"/>
      <c r="JDL5" s="57"/>
      <c r="JDM5" s="57"/>
      <c r="JDN5" s="57"/>
      <c r="JDO5" s="57"/>
      <c r="JDP5" s="57"/>
      <c r="JDQ5" s="57"/>
      <c r="JDR5" s="57"/>
      <c r="JDS5" s="57"/>
      <c r="JDT5" s="57"/>
      <c r="JDU5" s="57"/>
      <c r="JDV5" s="57"/>
      <c r="JDW5" s="57"/>
      <c r="JDX5" s="57"/>
      <c r="JDY5" s="57"/>
      <c r="JDZ5" s="57"/>
      <c r="JEA5" s="57"/>
      <c r="JEB5" s="57"/>
      <c r="JEC5" s="57"/>
      <c r="JED5" s="57"/>
      <c r="JEE5" s="57"/>
      <c r="JEF5" s="57"/>
      <c r="JEG5" s="57"/>
      <c r="JEH5" s="57"/>
      <c r="JEI5" s="57"/>
      <c r="JEJ5" s="57"/>
      <c r="JEK5" s="57"/>
      <c r="JEL5" s="57"/>
      <c r="JEM5" s="57"/>
      <c r="JEN5" s="57"/>
      <c r="JEO5" s="57"/>
      <c r="JEP5" s="57"/>
      <c r="JEQ5" s="57"/>
      <c r="JER5" s="57"/>
      <c r="JES5" s="57"/>
      <c r="JET5" s="57"/>
      <c r="JEU5" s="57"/>
      <c r="JEV5" s="57"/>
      <c r="JEW5" s="57"/>
      <c r="JEX5" s="57"/>
      <c r="JEY5" s="57"/>
      <c r="JEZ5" s="57"/>
      <c r="JFA5" s="57"/>
      <c r="JFB5" s="57"/>
      <c r="JFC5" s="57"/>
      <c r="JFD5" s="57"/>
      <c r="JFE5" s="57"/>
      <c r="JFF5" s="57"/>
      <c r="JFG5" s="57"/>
      <c r="JFH5" s="57"/>
      <c r="JFI5" s="57"/>
      <c r="JFJ5" s="57"/>
      <c r="JFK5" s="57"/>
      <c r="JFL5" s="57"/>
      <c r="JFM5" s="57"/>
      <c r="JFN5" s="57"/>
      <c r="JFO5" s="57"/>
      <c r="JFP5" s="57"/>
      <c r="JFQ5" s="57"/>
      <c r="JFR5" s="57"/>
      <c r="JFS5" s="57"/>
      <c r="JFT5" s="57"/>
      <c r="JFU5" s="57"/>
      <c r="JFV5" s="57"/>
      <c r="JFW5" s="57"/>
      <c r="JFX5" s="57"/>
      <c r="JFY5" s="57"/>
      <c r="JFZ5" s="57"/>
      <c r="JGA5" s="57"/>
      <c r="JGB5" s="57"/>
      <c r="JGC5" s="57"/>
      <c r="JGD5" s="57"/>
      <c r="JGE5" s="57"/>
      <c r="JGF5" s="57"/>
      <c r="JGG5" s="57"/>
      <c r="JGH5" s="57"/>
      <c r="JGI5" s="57"/>
      <c r="JGJ5" s="57"/>
      <c r="JGK5" s="57"/>
      <c r="JGL5" s="57"/>
      <c r="JGM5" s="57"/>
      <c r="JGN5" s="57"/>
      <c r="JGO5" s="57"/>
      <c r="JGP5" s="57"/>
      <c r="JGQ5" s="57"/>
      <c r="JGR5" s="57"/>
      <c r="JGS5" s="57"/>
      <c r="JGT5" s="57"/>
      <c r="JGU5" s="57"/>
      <c r="JGV5" s="57"/>
      <c r="JGW5" s="57"/>
      <c r="JGX5" s="57"/>
      <c r="JGY5" s="57"/>
      <c r="JGZ5" s="57"/>
      <c r="JHA5" s="57"/>
      <c r="JHB5" s="57"/>
      <c r="JHC5" s="57"/>
      <c r="JHD5" s="57"/>
      <c r="JHE5" s="57"/>
      <c r="JHF5" s="57"/>
      <c r="JHG5" s="57"/>
      <c r="JHH5" s="57"/>
      <c r="JHI5" s="57"/>
      <c r="JHJ5" s="57"/>
      <c r="JHK5" s="57"/>
      <c r="JHL5" s="57"/>
      <c r="JHM5" s="57"/>
      <c r="JHN5" s="57"/>
      <c r="JHO5" s="57"/>
      <c r="JHP5" s="57"/>
      <c r="JHQ5" s="57"/>
      <c r="JHR5" s="57"/>
      <c r="JHS5" s="57"/>
      <c r="JHT5" s="57"/>
      <c r="JHU5" s="57"/>
      <c r="JHV5" s="57"/>
      <c r="JHW5" s="57"/>
      <c r="JHX5" s="57"/>
      <c r="JHY5" s="57"/>
      <c r="JHZ5" s="57"/>
      <c r="JIA5" s="57"/>
      <c r="JIB5" s="57"/>
      <c r="JIC5" s="57"/>
      <c r="JID5" s="57"/>
      <c r="JIE5" s="57"/>
      <c r="JIF5" s="57"/>
      <c r="JIG5" s="57"/>
      <c r="JIH5" s="57"/>
      <c r="JII5" s="57"/>
      <c r="JIJ5" s="57"/>
      <c r="JIK5" s="57"/>
      <c r="JIL5" s="57"/>
      <c r="JIM5" s="57"/>
      <c r="JIN5" s="57"/>
      <c r="JIO5" s="57"/>
      <c r="JIP5" s="57"/>
      <c r="JIQ5" s="57"/>
      <c r="JIR5" s="57"/>
      <c r="JIS5" s="57"/>
      <c r="JIT5" s="57"/>
      <c r="JIU5" s="57"/>
      <c r="JIV5" s="57"/>
      <c r="JIW5" s="57"/>
      <c r="JIX5" s="57"/>
      <c r="JIY5" s="57"/>
      <c r="JIZ5" s="57"/>
      <c r="JJA5" s="57"/>
      <c r="JJB5" s="57"/>
      <c r="JJC5" s="57"/>
      <c r="JJD5" s="57"/>
      <c r="JJE5" s="57"/>
      <c r="JJF5" s="57"/>
      <c r="JJG5" s="57"/>
      <c r="JJH5" s="57"/>
      <c r="JJI5" s="57"/>
      <c r="JJJ5" s="57"/>
      <c r="JJK5" s="57"/>
      <c r="JJL5" s="57"/>
      <c r="JJM5" s="57"/>
      <c r="JJN5" s="57"/>
      <c r="JJO5" s="57"/>
      <c r="JJP5" s="57"/>
      <c r="JJQ5" s="57"/>
      <c r="JJR5" s="57"/>
      <c r="JJS5" s="57"/>
      <c r="JJT5" s="57"/>
      <c r="JJU5" s="57"/>
      <c r="JJV5" s="57"/>
      <c r="JJW5" s="57"/>
      <c r="JJX5" s="57"/>
      <c r="JJY5" s="57"/>
      <c r="JJZ5" s="57"/>
      <c r="JKA5" s="57"/>
      <c r="JKB5" s="57"/>
      <c r="JKC5" s="57"/>
      <c r="JKD5" s="57"/>
      <c r="JKE5" s="57"/>
      <c r="JKF5" s="57"/>
      <c r="JKG5" s="57"/>
      <c r="JKH5" s="57"/>
      <c r="JKI5" s="57"/>
      <c r="JKJ5" s="57"/>
      <c r="JKK5" s="57"/>
      <c r="JKL5" s="57"/>
      <c r="JKM5" s="57"/>
      <c r="JKN5" s="57"/>
      <c r="JKO5" s="57"/>
      <c r="JKP5" s="57"/>
      <c r="JKQ5" s="57"/>
      <c r="JKR5" s="57"/>
      <c r="JKS5" s="57"/>
      <c r="JKT5" s="57"/>
      <c r="JKU5" s="57"/>
      <c r="JKV5" s="57"/>
      <c r="JKW5" s="57"/>
      <c r="JKX5" s="57"/>
      <c r="JKY5" s="57"/>
      <c r="JKZ5" s="57"/>
      <c r="JLA5" s="57"/>
      <c r="JLB5" s="57"/>
      <c r="JLC5" s="57"/>
      <c r="JLD5" s="57"/>
      <c r="JLE5" s="57"/>
      <c r="JLF5" s="57"/>
      <c r="JLG5" s="57"/>
      <c r="JLH5" s="57"/>
      <c r="JLI5" s="57"/>
      <c r="JLJ5" s="57"/>
      <c r="JLK5" s="57"/>
      <c r="JLL5" s="57"/>
      <c r="JLM5" s="57"/>
      <c r="JLN5" s="57"/>
      <c r="JLO5" s="57"/>
      <c r="JLP5" s="57"/>
      <c r="JLQ5" s="57"/>
      <c r="JLR5" s="57"/>
      <c r="JLS5" s="57"/>
      <c r="JLT5" s="57"/>
      <c r="JLU5" s="57"/>
      <c r="JLV5" s="57"/>
      <c r="JLW5" s="57"/>
      <c r="JLX5" s="57"/>
      <c r="JLY5" s="57"/>
      <c r="JLZ5" s="57"/>
      <c r="JMA5" s="57"/>
      <c r="JMB5" s="57"/>
      <c r="JMC5" s="57"/>
      <c r="JMD5" s="57"/>
      <c r="JME5" s="57"/>
      <c r="JMF5" s="57"/>
      <c r="JMG5" s="57"/>
      <c r="JMH5" s="57"/>
      <c r="JMI5" s="57"/>
      <c r="JMJ5" s="57"/>
      <c r="JMK5" s="57"/>
      <c r="JML5" s="57"/>
      <c r="JMM5" s="57"/>
      <c r="JMN5" s="57"/>
      <c r="JMO5" s="57"/>
      <c r="JMP5" s="57"/>
      <c r="JMQ5" s="57"/>
      <c r="JMR5" s="57"/>
      <c r="JMS5" s="57"/>
      <c r="JMT5" s="57"/>
      <c r="JMU5" s="57"/>
      <c r="JMV5" s="57"/>
      <c r="JMW5" s="57"/>
      <c r="JMX5" s="57"/>
      <c r="JMY5" s="57"/>
      <c r="JMZ5" s="57"/>
      <c r="JNA5" s="57"/>
      <c r="JNB5" s="57"/>
      <c r="JNC5" s="57"/>
      <c r="JND5" s="57"/>
      <c r="JNE5" s="57"/>
      <c r="JNF5" s="57"/>
      <c r="JNG5" s="57"/>
      <c r="JNH5" s="57"/>
      <c r="JNI5" s="57"/>
      <c r="JNJ5" s="57"/>
      <c r="JNK5" s="57"/>
      <c r="JNL5" s="57"/>
      <c r="JNM5" s="57"/>
      <c r="JNN5" s="57"/>
      <c r="JNO5" s="57"/>
      <c r="JNP5" s="57"/>
      <c r="JNQ5" s="57"/>
      <c r="JNR5" s="57"/>
      <c r="JNS5" s="57"/>
      <c r="JNT5" s="57"/>
      <c r="JNU5" s="57"/>
      <c r="JNV5" s="57"/>
      <c r="JNW5" s="57"/>
      <c r="JNX5" s="57"/>
      <c r="JNY5" s="57"/>
      <c r="JNZ5" s="57"/>
      <c r="JOA5" s="57"/>
      <c r="JOB5" s="57"/>
      <c r="JOC5" s="57"/>
      <c r="JOD5" s="57"/>
      <c r="JOE5" s="57"/>
      <c r="JOF5" s="57"/>
      <c r="JOG5" s="57"/>
      <c r="JOH5" s="57"/>
      <c r="JOI5" s="57"/>
      <c r="JOJ5" s="57"/>
      <c r="JOK5" s="57"/>
      <c r="JOL5" s="57"/>
      <c r="JOM5" s="57"/>
      <c r="JON5" s="57"/>
      <c r="JOO5" s="57"/>
      <c r="JOP5" s="57"/>
      <c r="JOQ5" s="57"/>
      <c r="JOR5" s="57"/>
      <c r="JOS5" s="57"/>
      <c r="JOT5" s="57"/>
      <c r="JOU5" s="57"/>
      <c r="JOV5" s="57"/>
      <c r="JOW5" s="57"/>
      <c r="JOX5" s="57"/>
      <c r="JOY5" s="57"/>
      <c r="JOZ5" s="57"/>
      <c r="JPA5" s="57"/>
      <c r="JPB5" s="57"/>
      <c r="JPC5" s="57"/>
      <c r="JPD5" s="57"/>
      <c r="JPE5" s="57"/>
      <c r="JPF5" s="57"/>
      <c r="JPG5" s="57"/>
      <c r="JPH5" s="57"/>
      <c r="JPI5" s="57"/>
      <c r="JPJ5" s="57"/>
      <c r="JPK5" s="57"/>
      <c r="JPL5" s="57"/>
      <c r="JPM5" s="57"/>
      <c r="JPN5" s="57"/>
      <c r="JPO5" s="57"/>
      <c r="JPP5" s="57"/>
      <c r="JPQ5" s="57"/>
      <c r="JPR5" s="57"/>
      <c r="JPS5" s="57"/>
      <c r="JPT5" s="57"/>
      <c r="JPU5" s="57"/>
      <c r="JPV5" s="57"/>
      <c r="JPW5" s="57"/>
      <c r="JPX5" s="57"/>
      <c r="JPY5" s="57"/>
      <c r="JPZ5" s="57"/>
      <c r="JQA5" s="57"/>
      <c r="JQB5" s="57"/>
      <c r="JQC5" s="57"/>
      <c r="JQD5" s="57"/>
      <c r="JQE5" s="57"/>
      <c r="JQF5" s="57"/>
      <c r="JQG5" s="57"/>
      <c r="JQH5" s="57"/>
      <c r="JQI5" s="57"/>
      <c r="JQJ5" s="57"/>
      <c r="JQK5" s="57"/>
      <c r="JQL5" s="57"/>
      <c r="JQM5" s="57"/>
      <c r="JQN5" s="57"/>
      <c r="JQO5" s="57"/>
      <c r="JQP5" s="57"/>
      <c r="JQQ5" s="57"/>
      <c r="JQR5" s="57"/>
      <c r="JQS5" s="57"/>
      <c r="JQT5" s="57"/>
      <c r="JQU5" s="57"/>
      <c r="JQV5" s="57"/>
      <c r="JQW5" s="57"/>
      <c r="JQX5" s="57"/>
      <c r="JQY5" s="57"/>
      <c r="JQZ5" s="57"/>
      <c r="JRA5" s="57"/>
      <c r="JRB5" s="57"/>
      <c r="JRC5" s="57"/>
      <c r="JRD5" s="57"/>
      <c r="JRE5" s="57"/>
      <c r="JRF5" s="57"/>
      <c r="JRG5" s="57"/>
      <c r="JRH5" s="57"/>
      <c r="JRI5" s="57"/>
      <c r="JRJ5" s="57"/>
      <c r="JRK5" s="57"/>
      <c r="JRL5" s="57"/>
      <c r="JRM5" s="57"/>
      <c r="JRN5" s="57"/>
      <c r="JRO5" s="57"/>
      <c r="JRP5" s="57"/>
      <c r="JRQ5" s="57"/>
      <c r="JRR5" s="57"/>
      <c r="JRS5" s="57"/>
      <c r="JRT5" s="57"/>
      <c r="JRU5" s="57"/>
      <c r="JRV5" s="57"/>
      <c r="JRW5" s="57"/>
      <c r="JRX5" s="57"/>
      <c r="JRY5" s="57"/>
      <c r="JRZ5" s="57"/>
      <c r="JSA5" s="57"/>
      <c r="JSB5" s="57"/>
      <c r="JSC5" s="57"/>
      <c r="JSD5" s="57"/>
      <c r="JSE5" s="57"/>
      <c r="JSF5" s="57"/>
      <c r="JSG5" s="57"/>
      <c r="JSH5" s="57"/>
      <c r="JSI5" s="57"/>
      <c r="JSJ5" s="57"/>
      <c r="JSK5" s="57"/>
      <c r="JSL5" s="57"/>
      <c r="JSM5" s="57"/>
      <c r="JSN5" s="57"/>
      <c r="JSO5" s="57"/>
      <c r="JSP5" s="57"/>
      <c r="JSQ5" s="57"/>
      <c r="JSR5" s="57"/>
      <c r="JSS5" s="57"/>
      <c r="JST5" s="57"/>
      <c r="JSU5" s="57"/>
      <c r="JSV5" s="57"/>
      <c r="JSW5" s="57"/>
      <c r="JSX5" s="57"/>
      <c r="JSY5" s="57"/>
      <c r="JSZ5" s="57"/>
      <c r="JTA5" s="57"/>
      <c r="JTB5" s="57"/>
      <c r="JTC5" s="57"/>
      <c r="JTD5" s="57"/>
      <c r="JTE5" s="57"/>
      <c r="JTF5" s="57"/>
      <c r="JTG5" s="57"/>
      <c r="JTH5" s="57"/>
      <c r="JTI5" s="57"/>
      <c r="JTJ5" s="57"/>
      <c r="JTK5" s="57"/>
      <c r="JTL5" s="57"/>
      <c r="JTM5" s="57"/>
      <c r="JTN5" s="57"/>
      <c r="JTO5" s="57"/>
      <c r="JTP5" s="57"/>
      <c r="JTQ5" s="57"/>
      <c r="JTR5" s="57"/>
      <c r="JTS5" s="57"/>
      <c r="JTT5" s="57"/>
      <c r="JTU5" s="57"/>
      <c r="JTV5" s="57"/>
      <c r="JTW5" s="57"/>
      <c r="JTX5" s="57"/>
      <c r="JTY5" s="57"/>
      <c r="JTZ5" s="57"/>
      <c r="JUA5" s="57"/>
      <c r="JUB5" s="57"/>
      <c r="JUC5" s="57"/>
      <c r="JUD5" s="57"/>
      <c r="JUE5" s="57"/>
      <c r="JUF5" s="57"/>
      <c r="JUG5" s="57"/>
      <c r="JUH5" s="57"/>
      <c r="JUI5" s="57"/>
      <c r="JUJ5" s="57"/>
      <c r="JUK5" s="57"/>
      <c r="JUL5" s="57"/>
      <c r="JUM5" s="57"/>
      <c r="JUN5" s="57"/>
      <c r="JUO5" s="57"/>
      <c r="JUP5" s="57"/>
      <c r="JUQ5" s="57"/>
      <c r="JUR5" s="57"/>
      <c r="JUS5" s="57"/>
      <c r="JUT5" s="57"/>
      <c r="JUU5" s="57"/>
      <c r="JUV5" s="57"/>
      <c r="JUW5" s="57"/>
      <c r="JUX5" s="57"/>
      <c r="JUY5" s="57"/>
      <c r="JUZ5" s="57"/>
      <c r="JVA5" s="57"/>
      <c r="JVB5" s="57"/>
      <c r="JVC5" s="57"/>
      <c r="JVD5" s="57"/>
      <c r="JVE5" s="57"/>
      <c r="JVF5" s="57"/>
      <c r="JVG5" s="57"/>
      <c r="JVH5" s="57"/>
      <c r="JVI5" s="57"/>
      <c r="JVJ5" s="57"/>
      <c r="JVK5" s="57"/>
      <c r="JVL5" s="57"/>
      <c r="JVM5" s="57"/>
      <c r="JVN5" s="57"/>
      <c r="JVO5" s="57"/>
      <c r="JVP5" s="57"/>
      <c r="JVQ5" s="57"/>
      <c r="JVR5" s="57"/>
      <c r="JVS5" s="57"/>
      <c r="JVT5" s="57"/>
      <c r="JVU5" s="57"/>
      <c r="JVV5" s="57"/>
      <c r="JVW5" s="57"/>
      <c r="JVX5" s="57"/>
      <c r="JVY5" s="57"/>
      <c r="JVZ5" s="57"/>
      <c r="JWA5" s="57"/>
      <c r="JWB5" s="57"/>
      <c r="JWC5" s="57"/>
      <c r="JWD5" s="57"/>
      <c r="JWE5" s="57"/>
      <c r="JWF5" s="57"/>
      <c r="JWG5" s="57"/>
      <c r="JWH5" s="57"/>
      <c r="JWI5" s="57"/>
      <c r="JWJ5" s="57"/>
      <c r="JWK5" s="57"/>
      <c r="JWL5" s="57"/>
      <c r="JWM5" s="57"/>
      <c r="JWN5" s="57"/>
      <c r="JWO5" s="57"/>
      <c r="JWP5" s="57"/>
      <c r="JWQ5" s="57"/>
      <c r="JWR5" s="57"/>
      <c r="JWS5" s="57"/>
      <c r="JWT5" s="57"/>
      <c r="JWU5" s="57"/>
      <c r="JWV5" s="57"/>
      <c r="JWW5" s="57"/>
      <c r="JWX5" s="57"/>
      <c r="JWY5" s="57"/>
      <c r="JWZ5" s="57"/>
      <c r="JXA5" s="57"/>
      <c r="JXB5" s="57"/>
      <c r="JXC5" s="57"/>
      <c r="JXD5" s="57"/>
      <c r="JXE5" s="57"/>
      <c r="JXF5" s="57"/>
      <c r="JXG5" s="57"/>
      <c r="JXH5" s="57"/>
      <c r="JXI5" s="57"/>
      <c r="JXJ5" s="57"/>
      <c r="JXK5" s="57"/>
      <c r="JXL5" s="57"/>
      <c r="JXM5" s="57"/>
      <c r="JXN5" s="57"/>
      <c r="JXO5" s="57"/>
      <c r="JXP5" s="57"/>
      <c r="JXQ5" s="57"/>
      <c r="JXR5" s="57"/>
      <c r="JXS5" s="57"/>
      <c r="JXT5" s="57"/>
      <c r="JXU5" s="57"/>
      <c r="JXV5" s="57"/>
      <c r="JXW5" s="57"/>
      <c r="JXX5" s="57"/>
      <c r="JXY5" s="57"/>
      <c r="JXZ5" s="57"/>
      <c r="JYA5" s="57"/>
      <c r="JYB5" s="57"/>
      <c r="JYC5" s="57"/>
      <c r="JYD5" s="57"/>
      <c r="JYE5" s="57"/>
      <c r="JYF5" s="57"/>
      <c r="JYG5" s="57"/>
      <c r="JYH5" s="57"/>
      <c r="JYI5" s="57"/>
      <c r="JYJ5" s="57"/>
      <c r="JYK5" s="57"/>
      <c r="JYL5" s="57"/>
      <c r="JYM5" s="57"/>
      <c r="JYN5" s="57"/>
      <c r="JYO5" s="57"/>
      <c r="JYP5" s="57"/>
      <c r="JYQ5" s="57"/>
      <c r="JYR5" s="57"/>
      <c r="JYS5" s="57"/>
      <c r="JYT5" s="57"/>
      <c r="JYU5" s="57"/>
      <c r="JYV5" s="57"/>
      <c r="JYW5" s="57"/>
      <c r="JYX5" s="57"/>
      <c r="JYY5" s="57"/>
      <c r="JYZ5" s="57"/>
      <c r="JZA5" s="57"/>
      <c r="JZB5" s="57"/>
      <c r="JZC5" s="57"/>
      <c r="JZD5" s="57"/>
      <c r="JZE5" s="57"/>
      <c r="JZF5" s="57"/>
      <c r="JZG5" s="57"/>
      <c r="JZH5" s="57"/>
      <c r="JZI5" s="57"/>
      <c r="JZJ5" s="57"/>
      <c r="JZK5" s="57"/>
      <c r="JZL5" s="57"/>
      <c r="JZM5" s="57"/>
      <c r="JZN5" s="57"/>
      <c r="JZO5" s="57"/>
      <c r="JZP5" s="57"/>
      <c r="JZQ5" s="57"/>
      <c r="JZR5" s="57"/>
      <c r="JZS5" s="57"/>
      <c r="JZT5" s="57"/>
      <c r="JZU5" s="57"/>
      <c r="JZV5" s="57"/>
      <c r="JZW5" s="57"/>
      <c r="JZX5" s="57"/>
      <c r="JZY5" s="57"/>
      <c r="JZZ5" s="57"/>
      <c r="KAA5" s="57"/>
      <c r="KAB5" s="57"/>
      <c r="KAC5" s="57"/>
      <c r="KAD5" s="57"/>
      <c r="KAE5" s="57"/>
      <c r="KAF5" s="57"/>
      <c r="KAG5" s="57"/>
      <c r="KAH5" s="57"/>
      <c r="KAI5" s="57"/>
      <c r="KAJ5" s="57"/>
      <c r="KAK5" s="57"/>
      <c r="KAL5" s="57"/>
      <c r="KAM5" s="57"/>
      <c r="KAN5" s="57"/>
      <c r="KAO5" s="57"/>
      <c r="KAP5" s="57"/>
      <c r="KAQ5" s="57"/>
      <c r="KAR5" s="57"/>
      <c r="KAS5" s="57"/>
      <c r="KAT5" s="57"/>
      <c r="KAU5" s="57"/>
      <c r="KAV5" s="57"/>
      <c r="KAW5" s="57"/>
      <c r="KAX5" s="57"/>
      <c r="KAY5" s="57"/>
      <c r="KAZ5" s="57"/>
      <c r="KBA5" s="57"/>
      <c r="KBB5" s="57"/>
      <c r="KBC5" s="57"/>
      <c r="KBD5" s="57"/>
      <c r="KBE5" s="57"/>
      <c r="KBF5" s="57"/>
      <c r="KBG5" s="57"/>
      <c r="KBH5" s="57"/>
      <c r="KBI5" s="57"/>
      <c r="KBJ5" s="57"/>
      <c r="KBK5" s="57"/>
      <c r="KBL5" s="57"/>
      <c r="KBM5" s="57"/>
      <c r="KBN5" s="57"/>
      <c r="KBO5" s="57"/>
      <c r="KBP5" s="57"/>
      <c r="KBQ5" s="57"/>
      <c r="KBR5" s="57"/>
      <c r="KBS5" s="57"/>
      <c r="KBT5" s="57"/>
      <c r="KBU5" s="57"/>
      <c r="KBV5" s="57"/>
      <c r="KBW5" s="57"/>
      <c r="KBX5" s="57"/>
      <c r="KBY5" s="57"/>
      <c r="KBZ5" s="57"/>
      <c r="KCA5" s="57"/>
      <c r="KCB5" s="57"/>
      <c r="KCC5" s="57"/>
      <c r="KCD5" s="57"/>
      <c r="KCE5" s="57"/>
      <c r="KCF5" s="57"/>
      <c r="KCG5" s="57"/>
      <c r="KCH5" s="57"/>
      <c r="KCI5" s="57"/>
      <c r="KCJ5" s="57"/>
      <c r="KCK5" s="57"/>
      <c r="KCL5" s="57"/>
      <c r="KCM5" s="57"/>
      <c r="KCN5" s="57"/>
      <c r="KCO5" s="57"/>
      <c r="KCP5" s="57"/>
      <c r="KCQ5" s="57"/>
      <c r="KCR5" s="57"/>
      <c r="KCS5" s="57"/>
      <c r="KCT5" s="57"/>
      <c r="KCU5" s="57"/>
      <c r="KCV5" s="57"/>
      <c r="KCW5" s="57"/>
      <c r="KCX5" s="57"/>
      <c r="KCY5" s="57"/>
      <c r="KCZ5" s="57"/>
      <c r="KDA5" s="57"/>
      <c r="KDB5" s="57"/>
      <c r="KDC5" s="57"/>
      <c r="KDD5" s="57"/>
      <c r="KDE5" s="57"/>
      <c r="KDF5" s="57"/>
      <c r="KDG5" s="57"/>
      <c r="KDH5" s="57"/>
      <c r="KDI5" s="57"/>
      <c r="KDJ5" s="57"/>
      <c r="KDK5" s="57"/>
      <c r="KDL5" s="57"/>
      <c r="KDM5" s="57"/>
      <c r="KDN5" s="57"/>
      <c r="KDO5" s="57"/>
      <c r="KDP5" s="57"/>
      <c r="KDQ5" s="57"/>
      <c r="KDR5" s="57"/>
      <c r="KDS5" s="57"/>
      <c r="KDT5" s="57"/>
      <c r="KDU5" s="57"/>
      <c r="KDV5" s="57"/>
      <c r="KDW5" s="57"/>
      <c r="KDX5" s="57"/>
      <c r="KDY5" s="57"/>
      <c r="KDZ5" s="57"/>
      <c r="KEA5" s="57"/>
      <c r="KEB5" s="57"/>
      <c r="KEC5" s="57"/>
      <c r="KED5" s="57"/>
      <c r="KEE5" s="57"/>
      <c r="KEF5" s="57"/>
      <c r="KEG5" s="57"/>
      <c r="KEH5" s="57"/>
      <c r="KEI5" s="57"/>
      <c r="KEJ5" s="57"/>
      <c r="KEK5" s="57"/>
      <c r="KEL5" s="57"/>
      <c r="KEM5" s="57"/>
      <c r="KEN5" s="57"/>
      <c r="KEO5" s="57"/>
      <c r="KEP5" s="57"/>
      <c r="KEQ5" s="57"/>
      <c r="KER5" s="57"/>
      <c r="KES5" s="57"/>
      <c r="KET5" s="57"/>
      <c r="KEU5" s="57"/>
      <c r="KEV5" s="57"/>
      <c r="KEW5" s="57"/>
      <c r="KEX5" s="57"/>
      <c r="KEY5" s="57"/>
      <c r="KEZ5" s="57"/>
      <c r="KFA5" s="57"/>
      <c r="KFB5" s="57"/>
      <c r="KFC5" s="57"/>
      <c r="KFD5" s="57"/>
      <c r="KFE5" s="57"/>
      <c r="KFF5" s="57"/>
      <c r="KFG5" s="57"/>
      <c r="KFH5" s="57"/>
      <c r="KFI5" s="57"/>
      <c r="KFJ5" s="57"/>
      <c r="KFK5" s="57"/>
      <c r="KFL5" s="57"/>
      <c r="KFM5" s="57"/>
      <c r="KFN5" s="57"/>
      <c r="KFO5" s="57"/>
      <c r="KFP5" s="57"/>
      <c r="KFQ5" s="57"/>
      <c r="KFR5" s="57"/>
      <c r="KFS5" s="57"/>
      <c r="KFT5" s="57"/>
      <c r="KFU5" s="57"/>
      <c r="KFV5" s="57"/>
      <c r="KFW5" s="57"/>
      <c r="KFX5" s="57"/>
      <c r="KFY5" s="57"/>
      <c r="KFZ5" s="57"/>
      <c r="KGA5" s="57"/>
      <c r="KGB5" s="57"/>
      <c r="KGC5" s="57"/>
      <c r="KGD5" s="57"/>
      <c r="KGE5" s="57"/>
      <c r="KGF5" s="57"/>
      <c r="KGG5" s="57"/>
      <c r="KGH5" s="57"/>
      <c r="KGI5" s="57"/>
      <c r="KGJ5" s="57"/>
      <c r="KGK5" s="57"/>
      <c r="KGL5" s="57"/>
      <c r="KGM5" s="57"/>
      <c r="KGN5" s="57"/>
      <c r="KGO5" s="57"/>
      <c r="KGP5" s="57"/>
      <c r="KGQ5" s="57"/>
      <c r="KGR5" s="57"/>
      <c r="KGS5" s="57"/>
      <c r="KGT5" s="57"/>
      <c r="KGU5" s="57"/>
      <c r="KGV5" s="57"/>
      <c r="KGW5" s="57"/>
      <c r="KGX5" s="57"/>
      <c r="KGY5" s="57"/>
      <c r="KGZ5" s="57"/>
      <c r="KHA5" s="57"/>
      <c r="KHB5" s="57"/>
      <c r="KHC5" s="57"/>
      <c r="KHD5" s="57"/>
      <c r="KHE5" s="57"/>
      <c r="KHF5" s="57"/>
      <c r="KHG5" s="57"/>
      <c r="KHH5" s="57"/>
      <c r="KHI5" s="57"/>
      <c r="KHJ5" s="57"/>
      <c r="KHK5" s="57"/>
      <c r="KHL5" s="57"/>
      <c r="KHM5" s="57"/>
      <c r="KHN5" s="57"/>
      <c r="KHO5" s="57"/>
      <c r="KHP5" s="57"/>
      <c r="KHQ5" s="57"/>
      <c r="KHR5" s="57"/>
      <c r="KHS5" s="57"/>
      <c r="KHT5" s="57"/>
      <c r="KHU5" s="57"/>
      <c r="KHV5" s="57"/>
      <c r="KHW5" s="57"/>
      <c r="KHX5" s="57"/>
      <c r="KHY5" s="57"/>
      <c r="KHZ5" s="57"/>
      <c r="KIA5" s="57"/>
      <c r="KIB5" s="57"/>
      <c r="KIC5" s="57"/>
      <c r="KID5" s="57"/>
      <c r="KIE5" s="57"/>
      <c r="KIF5" s="57"/>
      <c r="KIG5" s="57"/>
      <c r="KIH5" s="57"/>
      <c r="KII5" s="57"/>
      <c r="KIJ5" s="57"/>
      <c r="KIK5" s="57"/>
      <c r="KIL5" s="57"/>
      <c r="KIM5" s="57"/>
      <c r="KIN5" s="57"/>
      <c r="KIO5" s="57"/>
      <c r="KIP5" s="57"/>
      <c r="KIQ5" s="57"/>
      <c r="KIR5" s="57"/>
      <c r="KIS5" s="57"/>
      <c r="KIT5" s="57"/>
      <c r="KIU5" s="57"/>
      <c r="KIV5" s="57"/>
      <c r="KIW5" s="57"/>
      <c r="KIX5" s="57"/>
      <c r="KIY5" s="57"/>
      <c r="KIZ5" s="57"/>
      <c r="KJA5" s="57"/>
      <c r="KJB5" s="57"/>
      <c r="KJC5" s="57"/>
      <c r="KJD5" s="57"/>
      <c r="KJE5" s="57"/>
      <c r="KJF5" s="57"/>
      <c r="KJG5" s="57"/>
      <c r="KJH5" s="57"/>
      <c r="KJI5" s="57"/>
      <c r="KJJ5" s="57"/>
      <c r="KJK5" s="57"/>
      <c r="KJL5" s="57"/>
      <c r="KJM5" s="57"/>
      <c r="KJN5" s="57"/>
      <c r="KJO5" s="57"/>
      <c r="KJP5" s="57"/>
      <c r="KJQ5" s="57"/>
      <c r="KJR5" s="57"/>
      <c r="KJS5" s="57"/>
      <c r="KJT5" s="57"/>
      <c r="KJU5" s="57"/>
      <c r="KJV5" s="57"/>
      <c r="KJW5" s="57"/>
      <c r="KJX5" s="57"/>
      <c r="KJY5" s="57"/>
      <c r="KJZ5" s="57"/>
      <c r="KKA5" s="57"/>
      <c r="KKB5" s="57"/>
      <c r="KKC5" s="57"/>
      <c r="KKD5" s="57"/>
      <c r="KKE5" s="57"/>
      <c r="KKF5" s="57"/>
      <c r="KKG5" s="57"/>
      <c r="KKH5" s="57"/>
      <c r="KKI5" s="57"/>
      <c r="KKJ5" s="57"/>
      <c r="KKK5" s="57"/>
      <c r="KKL5" s="57"/>
      <c r="KKM5" s="57"/>
      <c r="KKN5" s="57"/>
      <c r="KKO5" s="57"/>
      <c r="KKP5" s="57"/>
      <c r="KKQ5" s="57"/>
      <c r="KKR5" s="57"/>
      <c r="KKS5" s="57"/>
      <c r="KKT5" s="57"/>
      <c r="KKU5" s="57"/>
      <c r="KKV5" s="57"/>
      <c r="KKW5" s="57"/>
      <c r="KKX5" s="57"/>
      <c r="KKY5" s="57"/>
      <c r="KKZ5" s="57"/>
      <c r="KLA5" s="57"/>
      <c r="KLB5" s="57"/>
      <c r="KLC5" s="57"/>
      <c r="KLD5" s="57"/>
      <c r="KLE5" s="57"/>
      <c r="KLF5" s="57"/>
      <c r="KLG5" s="57"/>
      <c r="KLH5" s="57"/>
      <c r="KLI5" s="57"/>
      <c r="KLJ5" s="57"/>
      <c r="KLK5" s="57"/>
      <c r="KLL5" s="57"/>
      <c r="KLM5" s="57"/>
      <c r="KLN5" s="57"/>
      <c r="KLO5" s="57"/>
      <c r="KLP5" s="57"/>
      <c r="KLQ5" s="57"/>
      <c r="KLR5" s="57"/>
      <c r="KLS5" s="57"/>
      <c r="KLT5" s="57"/>
      <c r="KLU5" s="57"/>
      <c r="KLV5" s="57"/>
      <c r="KLW5" s="57"/>
      <c r="KLX5" s="57"/>
      <c r="KLY5" s="57"/>
      <c r="KLZ5" s="57"/>
      <c r="KMA5" s="57"/>
      <c r="KMB5" s="57"/>
      <c r="KMC5" s="57"/>
      <c r="KMD5" s="57"/>
      <c r="KME5" s="57"/>
      <c r="KMF5" s="57"/>
      <c r="KMG5" s="57"/>
      <c r="KMH5" s="57"/>
      <c r="KMI5" s="57"/>
      <c r="KMJ5" s="57"/>
      <c r="KMK5" s="57"/>
      <c r="KML5" s="57"/>
      <c r="KMM5" s="57"/>
      <c r="KMN5" s="57"/>
      <c r="KMO5" s="57"/>
      <c r="KMP5" s="57"/>
      <c r="KMQ5" s="57"/>
      <c r="KMR5" s="57"/>
      <c r="KMS5" s="57"/>
      <c r="KMT5" s="57"/>
      <c r="KMU5" s="57"/>
      <c r="KMV5" s="57"/>
      <c r="KMW5" s="57"/>
      <c r="KMX5" s="57"/>
      <c r="KMY5" s="57"/>
      <c r="KMZ5" s="57"/>
      <c r="KNA5" s="57"/>
      <c r="KNB5" s="57"/>
      <c r="KNC5" s="57"/>
      <c r="KND5" s="57"/>
      <c r="KNE5" s="57"/>
      <c r="KNF5" s="57"/>
      <c r="KNG5" s="57"/>
      <c r="KNH5" s="57"/>
      <c r="KNI5" s="57"/>
      <c r="KNJ5" s="57"/>
      <c r="KNK5" s="57"/>
      <c r="KNL5" s="57"/>
      <c r="KNM5" s="57"/>
      <c r="KNN5" s="57"/>
      <c r="KNO5" s="57"/>
      <c r="KNP5" s="57"/>
      <c r="KNQ5" s="57"/>
      <c r="KNR5" s="57"/>
      <c r="KNS5" s="57"/>
      <c r="KNT5" s="57"/>
      <c r="KNU5" s="57"/>
      <c r="KNV5" s="57"/>
      <c r="KNW5" s="57"/>
      <c r="KNX5" s="57"/>
      <c r="KNY5" s="57"/>
      <c r="KNZ5" s="57"/>
      <c r="KOA5" s="57"/>
      <c r="KOB5" s="57"/>
      <c r="KOC5" s="57"/>
      <c r="KOD5" s="57"/>
      <c r="KOE5" s="57"/>
      <c r="KOF5" s="57"/>
      <c r="KOG5" s="57"/>
      <c r="KOH5" s="57"/>
      <c r="KOI5" s="57"/>
      <c r="KOJ5" s="57"/>
      <c r="KOK5" s="57"/>
      <c r="KOL5" s="57"/>
      <c r="KOM5" s="57"/>
      <c r="KON5" s="57"/>
      <c r="KOO5" s="57"/>
      <c r="KOP5" s="57"/>
      <c r="KOQ5" s="57"/>
      <c r="KOR5" s="57"/>
      <c r="KOS5" s="57"/>
      <c r="KOT5" s="57"/>
      <c r="KOU5" s="57"/>
      <c r="KOV5" s="57"/>
      <c r="KOW5" s="57"/>
      <c r="KOX5" s="57"/>
      <c r="KOY5" s="57"/>
      <c r="KOZ5" s="57"/>
      <c r="KPA5" s="57"/>
      <c r="KPB5" s="57"/>
      <c r="KPC5" s="57"/>
      <c r="KPD5" s="57"/>
      <c r="KPE5" s="57"/>
      <c r="KPF5" s="57"/>
      <c r="KPG5" s="57"/>
      <c r="KPH5" s="57"/>
      <c r="KPI5" s="57"/>
      <c r="KPJ5" s="57"/>
      <c r="KPK5" s="57"/>
      <c r="KPL5" s="57"/>
      <c r="KPM5" s="57"/>
      <c r="KPN5" s="57"/>
      <c r="KPO5" s="57"/>
      <c r="KPP5" s="57"/>
      <c r="KPQ5" s="57"/>
      <c r="KPR5" s="57"/>
      <c r="KPS5" s="57"/>
      <c r="KPT5" s="57"/>
      <c r="KPU5" s="57"/>
      <c r="KPV5" s="57"/>
      <c r="KPW5" s="57"/>
      <c r="KPX5" s="57"/>
      <c r="KPY5" s="57"/>
      <c r="KPZ5" s="57"/>
      <c r="KQA5" s="57"/>
      <c r="KQB5" s="57"/>
      <c r="KQC5" s="57"/>
      <c r="KQD5" s="57"/>
      <c r="KQE5" s="57"/>
      <c r="KQF5" s="57"/>
      <c r="KQG5" s="57"/>
      <c r="KQH5" s="57"/>
      <c r="KQI5" s="57"/>
      <c r="KQJ5" s="57"/>
      <c r="KQK5" s="57"/>
      <c r="KQL5" s="57"/>
      <c r="KQM5" s="57"/>
      <c r="KQN5" s="57"/>
      <c r="KQO5" s="57"/>
      <c r="KQP5" s="57"/>
      <c r="KQQ5" s="57"/>
      <c r="KQR5" s="57"/>
      <c r="KQS5" s="57"/>
      <c r="KQT5" s="57"/>
      <c r="KQU5" s="57"/>
      <c r="KQV5" s="57"/>
      <c r="KQW5" s="57"/>
      <c r="KQX5" s="57"/>
      <c r="KQY5" s="57"/>
      <c r="KQZ5" s="57"/>
      <c r="KRA5" s="57"/>
      <c r="KRB5" s="57"/>
      <c r="KRC5" s="57"/>
      <c r="KRD5" s="57"/>
      <c r="KRE5" s="57"/>
      <c r="KRF5" s="57"/>
      <c r="KRG5" s="57"/>
      <c r="KRH5" s="57"/>
      <c r="KRI5" s="57"/>
      <c r="KRJ5" s="57"/>
      <c r="KRK5" s="57"/>
      <c r="KRL5" s="57"/>
      <c r="KRM5" s="57"/>
      <c r="KRN5" s="57"/>
      <c r="KRO5" s="57"/>
      <c r="KRP5" s="57"/>
      <c r="KRQ5" s="57"/>
      <c r="KRR5" s="57"/>
      <c r="KRS5" s="57"/>
      <c r="KRT5" s="57"/>
      <c r="KRU5" s="57"/>
      <c r="KRV5" s="57"/>
      <c r="KRW5" s="57"/>
      <c r="KRX5" s="57"/>
      <c r="KRY5" s="57"/>
      <c r="KRZ5" s="57"/>
      <c r="KSA5" s="57"/>
      <c r="KSB5" s="57"/>
      <c r="KSC5" s="57"/>
      <c r="KSD5" s="57"/>
      <c r="KSE5" s="57"/>
      <c r="KSF5" s="57"/>
      <c r="KSG5" s="57"/>
      <c r="KSH5" s="57"/>
      <c r="KSI5" s="57"/>
      <c r="KSJ5" s="57"/>
      <c r="KSK5" s="57"/>
      <c r="KSL5" s="57"/>
      <c r="KSM5" s="57"/>
      <c r="KSN5" s="57"/>
      <c r="KSO5" s="57"/>
      <c r="KSP5" s="57"/>
      <c r="KSQ5" s="57"/>
      <c r="KSR5" s="57"/>
      <c r="KSS5" s="57"/>
      <c r="KST5" s="57"/>
      <c r="KSU5" s="57"/>
      <c r="KSV5" s="57"/>
      <c r="KSW5" s="57"/>
      <c r="KSX5" s="57"/>
      <c r="KSY5" s="57"/>
      <c r="KSZ5" s="57"/>
      <c r="KTA5" s="57"/>
      <c r="KTB5" s="57"/>
      <c r="KTC5" s="57"/>
      <c r="KTD5" s="57"/>
      <c r="KTE5" s="57"/>
      <c r="KTF5" s="57"/>
      <c r="KTG5" s="57"/>
      <c r="KTH5" s="57"/>
      <c r="KTI5" s="57"/>
      <c r="KTJ5" s="57"/>
      <c r="KTK5" s="57"/>
      <c r="KTL5" s="57"/>
      <c r="KTM5" s="57"/>
      <c r="KTN5" s="57"/>
      <c r="KTO5" s="57"/>
      <c r="KTP5" s="57"/>
      <c r="KTQ5" s="57"/>
      <c r="KTR5" s="57"/>
      <c r="KTS5" s="57"/>
      <c r="KTT5" s="57"/>
      <c r="KTU5" s="57"/>
      <c r="KTV5" s="57"/>
      <c r="KTW5" s="57"/>
      <c r="KTX5" s="57"/>
      <c r="KTY5" s="57"/>
      <c r="KTZ5" s="57"/>
      <c r="KUA5" s="57"/>
      <c r="KUB5" s="57"/>
      <c r="KUC5" s="57"/>
      <c r="KUD5" s="57"/>
      <c r="KUE5" s="57"/>
      <c r="KUF5" s="57"/>
      <c r="KUG5" s="57"/>
      <c r="KUH5" s="57"/>
      <c r="KUI5" s="57"/>
      <c r="KUJ5" s="57"/>
      <c r="KUK5" s="57"/>
      <c r="KUL5" s="57"/>
      <c r="KUM5" s="57"/>
      <c r="KUN5" s="57"/>
      <c r="KUO5" s="57"/>
      <c r="KUP5" s="57"/>
      <c r="KUQ5" s="57"/>
      <c r="KUR5" s="57"/>
      <c r="KUS5" s="57"/>
      <c r="KUT5" s="57"/>
      <c r="KUU5" s="57"/>
      <c r="KUV5" s="57"/>
      <c r="KUW5" s="57"/>
      <c r="KUX5" s="57"/>
      <c r="KUY5" s="57"/>
      <c r="KUZ5" s="57"/>
      <c r="KVA5" s="57"/>
      <c r="KVB5" s="57"/>
      <c r="KVC5" s="57"/>
      <c r="KVD5" s="57"/>
      <c r="KVE5" s="57"/>
      <c r="KVF5" s="57"/>
      <c r="KVG5" s="57"/>
      <c r="KVH5" s="57"/>
      <c r="KVI5" s="57"/>
      <c r="KVJ5" s="57"/>
      <c r="KVK5" s="57"/>
      <c r="KVL5" s="57"/>
      <c r="KVM5" s="57"/>
      <c r="KVN5" s="57"/>
      <c r="KVO5" s="57"/>
      <c r="KVP5" s="57"/>
      <c r="KVQ5" s="57"/>
      <c r="KVR5" s="57"/>
      <c r="KVS5" s="57"/>
      <c r="KVT5" s="57"/>
      <c r="KVU5" s="57"/>
      <c r="KVV5" s="57"/>
      <c r="KVW5" s="57"/>
      <c r="KVX5" s="57"/>
      <c r="KVY5" s="57"/>
      <c r="KVZ5" s="57"/>
      <c r="KWA5" s="57"/>
      <c r="KWB5" s="57"/>
      <c r="KWC5" s="57"/>
      <c r="KWD5" s="57"/>
      <c r="KWE5" s="57"/>
      <c r="KWF5" s="57"/>
      <c r="KWG5" s="57"/>
      <c r="KWH5" s="57"/>
      <c r="KWI5" s="57"/>
      <c r="KWJ5" s="57"/>
      <c r="KWK5" s="57"/>
      <c r="KWL5" s="57"/>
      <c r="KWM5" s="57"/>
      <c r="KWN5" s="57"/>
      <c r="KWO5" s="57"/>
      <c r="KWP5" s="57"/>
      <c r="KWQ5" s="57"/>
      <c r="KWR5" s="57"/>
      <c r="KWS5" s="57"/>
      <c r="KWT5" s="57"/>
      <c r="KWU5" s="57"/>
      <c r="KWV5" s="57"/>
      <c r="KWW5" s="57"/>
      <c r="KWX5" s="57"/>
      <c r="KWY5" s="57"/>
      <c r="KWZ5" s="57"/>
      <c r="KXA5" s="57"/>
      <c r="KXB5" s="57"/>
      <c r="KXC5" s="57"/>
      <c r="KXD5" s="57"/>
      <c r="KXE5" s="57"/>
      <c r="KXF5" s="57"/>
      <c r="KXG5" s="57"/>
      <c r="KXH5" s="57"/>
      <c r="KXI5" s="57"/>
      <c r="KXJ5" s="57"/>
      <c r="KXK5" s="57"/>
      <c r="KXL5" s="57"/>
      <c r="KXM5" s="57"/>
      <c r="KXN5" s="57"/>
      <c r="KXO5" s="57"/>
      <c r="KXP5" s="57"/>
      <c r="KXQ5" s="57"/>
      <c r="KXR5" s="57"/>
      <c r="KXS5" s="57"/>
      <c r="KXT5" s="57"/>
      <c r="KXU5" s="57"/>
      <c r="KXV5" s="57"/>
      <c r="KXW5" s="57"/>
      <c r="KXX5" s="57"/>
      <c r="KXY5" s="57"/>
      <c r="KXZ5" s="57"/>
      <c r="KYA5" s="57"/>
      <c r="KYB5" s="57"/>
      <c r="KYC5" s="57"/>
      <c r="KYD5" s="57"/>
      <c r="KYE5" s="57"/>
      <c r="KYF5" s="57"/>
      <c r="KYG5" s="57"/>
      <c r="KYH5" s="57"/>
      <c r="KYI5" s="57"/>
      <c r="KYJ5" s="57"/>
      <c r="KYK5" s="57"/>
      <c r="KYL5" s="57"/>
      <c r="KYM5" s="57"/>
      <c r="KYN5" s="57"/>
      <c r="KYO5" s="57"/>
      <c r="KYP5" s="57"/>
      <c r="KYQ5" s="57"/>
      <c r="KYR5" s="57"/>
      <c r="KYS5" s="57"/>
      <c r="KYT5" s="57"/>
      <c r="KYU5" s="57"/>
      <c r="KYV5" s="57"/>
      <c r="KYW5" s="57"/>
      <c r="KYX5" s="57"/>
      <c r="KYY5" s="57"/>
      <c r="KYZ5" s="57"/>
      <c r="KZA5" s="57"/>
      <c r="KZB5" s="57"/>
      <c r="KZC5" s="57"/>
      <c r="KZD5" s="57"/>
      <c r="KZE5" s="57"/>
      <c r="KZF5" s="57"/>
      <c r="KZG5" s="57"/>
      <c r="KZH5" s="57"/>
      <c r="KZI5" s="57"/>
      <c r="KZJ5" s="57"/>
      <c r="KZK5" s="57"/>
      <c r="KZL5" s="57"/>
      <c r="KZM5" s="57"/>
      <c r="KZN5" s="57"/>
      <c r="KZO5" s="57"/>
      <c r="KZP5" s="57"/>
      <c r="KZQ5" s="57"/>
      <c r="KZR5" s="57"/>
      <c r="KZS5" s="57"/>
      <c r="KZT5" s="57"/>
      <c r="KZU5" s="57"/>
      <c r="KZV5" s="57"/>
      <c r="KZW5" s="57"/>
      <c r="KZX5" s="57"/>
      <c r="KZY5" s="57"/>
      <c r="KZZ5" s="57"/>
      <c r="LAA5" s="57"/>
      <c r="LAB5" s="57"/>
      <c r="LAC5" s="57"/>
      <c r="LAD5" s="57"/>
      <c r="LAE5" s="57"/>
      <c r="LAF5" s="57"/>
      <c r="LAG5" s="57"/>
      <c r="LAH5" s="57"/>
      <c r="LAI5" s="57"/>
      <c r="LAJ5" s="57"/>
      <c r="LAK5" s="57"/>
      <c r="LAL5" s="57"/>
      <c r="LAM5" s="57"/>
      <c r="LAN5" s="57"/>
      <c r="LAO5" s="57"/>
      <c r="LAP5" s="57"/>
      <c r="LAQ5" s="57"/>
      <c r="LAR5" s="57"/>
      <c r="LAS5" s="57"/>
      <c r="LAT5" s="57"/>
      <c r="LAU5" s="57"/>
      <c r="LAV5" s="57"/>
      <c r="LAW5" s="57"/>
      <c r="LAX5" s="57"/>
      <c r="LAY5" s="57"/>
      <c r="LAZ5" s="57"/>
      <c r="LBA5" s="57"/>
      <c r="LBB5" s="57"/>
      <c r="LBC5" s="57"/>
      <c r="LBD5" s="57"/>
      <c r="LBE5" s="57"/>
      <c r="LBF5" s="57"/>
      <c r="LBG5" s="57"/>
      <c r="LBH5" s="57"/>
      <c r="LBI5" s="57"/>
      <c r="LBJ5" s="57"/>
      <c r="LBK5" s="57"/>
      <c r="LBL5" s="57"/>
      <c r="LBM5" s="57"/>
      <c r="LBN5" s="57"/>
      <c r="LBO5" s="57"/>
      <c r="LBP5" s="57"/>
      <c r="LBQ5" s="57"/>
      <c r="LBR5" s="57"/>
      <c r="LBS5" s="57"/>
      <c r="LBT5" s="57"/>
      <c r="LBU5" s="57"/>
      <c r="LBV5" s="57"/>
      <c r="LBW5" s="57"/>
      <c r="LBX5" s="57"/>
      <c r="LBY5" s="57"/>
      <c r="LBZ5" s="57"/>
      <c r="LCA5" s="57"/>
      <c r="LCB5" s="57"/>
      <c r="LCC5" s="57"/>
      <c r="LCD5" s="57"/>
      <c r="LCE5" s="57"/>
      <c r="LCF5" s="57"/>
      <c r="LCG5" s="57"/>
      <c r="LCH5" s="57"/>
      <c r="LCI5" s="57"/>
      <c r="LCJ5" s="57"/>
      <c r="LCK5" s="57"/>
      <c r="LCL5" s="57"/>
      <c r="LCM5" s="57"/>
      <c r="LCN5" s="57"/>
      <c r="LCO5" s="57"/>
      <c r="LCP5" s="57"/>
      <c r="LCQ5" s="57"/>
      <c r="LCR5" s="57"/>
      <c r="LCS5" s="57"/>
      <c r="LCT5" s="57"/>
      <c r="LCU5" s="57"/>
      <c r="LCV5" s="57"/>
      <c r="LCW5" s="57"/>
      <c r="LCX5" s="57"/>
      <c r="LCY5" s="57"/>
      <c r="LCZ5" s="57"/>
      <c r="LDA5" s="57"/>
      <c r="LDB5" s="57"/>
      <c r="LDC5" s="57"/>
      <c r="LDD5" s="57"/>
      <c r="LDE5" s="57"/>
      <c r="LDF5" s="57"/>
      <c r="LDG5" s="57"/>
      <c r="LDH5" s="57"/>
      <c r="LDI5" s="57"/>
      <c r="LDJ5" s="57"/>
      <c r="LDK5" s="57"/>
      <c r="LDL5" s="57"/>
      <c r="LDM5" s="57"/>
      <c r="LDN5" s="57"/>
      <c r="LDO5" s="57"/>
      <c r="LDP5" s="57"/>
      <c r="LDQ5" s="57"/>
      <c r="LDR5" s="57"/>
      <c r="LDS5" s="57"/>
      <c r="LDT5" s="57"/>
      <c r="LDU5" s="57"/>
      <c r="LDV5" s="57"/>
      <c r="LDW5" s="57"/>
      <c r="LDX5" s="57"/>
      <c r="LDY5" s="57"/>
      <c r="LDZ5" s="57"/>
      <c r="LEA5" s="57"/>
      <c r="LEB5" s="57"/>
      <c r="LEC5" s="57"/>
      <c r="LED5" s="57"/>
      <c r="LEE5" s="57"/>
      <c r="LEF5" s="57"/>
      <c r="LEG5" s="57"/>
      <c r="LEH5" s="57"/>
      <c r="LEI5" s="57"/>
      <c r="LEJ5" s="57"/>
      <c r="LEK5" s="57"/>
      <c r="LEL5" s="57"/>
      <c r="LEM5" s="57"/>
      <c r="LEN5" s="57"/>
      <c r="LEO5" s="57"/>
      <c r="LEP5" s="57"/>
      <c r="LEQ5" s="57"/>
      <c r="LER5" s="57"/>
      <c r="LES5" s="57"/>
      <c r="LET5" s="57"/>
      <c r="LEU5" s="57"/>
      <c r="LEV5" s="57"/>
      <c r="LEW5" s="57"/>
      <c r="LEX5" s="57"/>
      <c r="LEY5" s="57"/>
      <c r="LEZ5" s="57"/>
      <c r="LFA5" s="57"/>
      <c r="LFB5" s="57"/>
      <c r="LFC5" s="57"/>
      <c r="LFD5" s="57"/>
      <c r="LFE5" s="57"/>
      <c r="LFF5" s="57"/>
      <c r="LFG5" s="57"/>
      <c r="LFH5" s="57"/>
      <c r="LFI5" s="57"/>
      <c r="LFJ5" s="57"/>
      <c r="LFK5" s="57"/>
      <c r="LFL5" s="57"/>
      <c r="LFM5" s="57"/>
      <c r="LFN5" s="57"/>
      <c r="LFO5" s="57"/>
      <c r="LFP5" s="57"/>
      <c r="LFQ5" s="57"/>
      <c r="LFR5" s="57"/>
      <c r="LFS5" s="57"/>
      <c r="LFT5" s="57"/>
      <c r="LFU5" s="57"/>
      <c r="LFV5" s="57"/>
      <c r="LFW5" s="57"/>
      <c r="LFX5" s="57"/>
      <c r="LFY5" s="57"/>
      <c r="LFZ5" s="57"/>
      <c r="LGA5" s="57"/>
      <c r="LGB5" s="57"/>
      <c r="LGC5" s="57"/>
      <c r="LGD5" s="57"/>
      <c r="LGE5" s="57"/>
      <c r="LGF5" s="57"/>
      <c r="LGG5" s="57"/>
      <c r="LGH5" s="57"/>
      <c r="LGI5" s="57"/>
      <c r="LGJ5" s="57"/>
      <c r="LGK5" s="57"/>
      <c r="LGL5" s="57"/>
      <c r="LGM5" s="57"/>
      <c r="LGN5" s="57"/>
      <c r="LGO5" s="57"/>
      <c r="LGP5" s="57"/>
      <c r="LGQ5" s="57"/>
      <c r="LGR5" s="57"/>
      <c r="LGS5" s="57"/>
      <c r="LGT5" s="57"/>
      <c r="LGU5" s="57"/>
      <c r="LGV5" s="57"/>
      <c r="LGW5" s="57"/>
      <c r="LGX5" s="57"/>
      <c r="LGY5" s="57"/>
      <c r="LGZ5" s="57"/>
      <c r="LHA5" s="57"/>
      <c r="LHB5" s="57"/>
      <c r="LHC5" s="57"/>
      <c r="LHD5" s="57"/>
      <c r="LHE5" s="57"/>
      <c r="LHF5" s="57"/>
      <c r="LHG5" s="57"/>
      <c r="LHH5" s="57"/>
      <c r="LHI5" s="57"/>
      <c r="LHJ5" s="57"/>
      <c r="LHK5" s="57"/>
      <c r="LHL5" s="57"/>
      <c r="LHM5" s="57"/>
      <c r="LHN5" s="57"/>
      <c r="LHO5" s="57"/>
      <c r="LHP5" s="57"/>
      <c r="LHQ5" s="57"/>
      <c r="LHR5" s="57"/>
      <c r="LHS5" s="57"/>
      <c r="LHT5" s="57"/>
      <c r="LHU5" s="57"/>
      <c r="LHV5" s="57"/>
      <c r="LHW5" s="57"/>
      <c r="LHX5" s="57"/>
      <c r="LHY5" s="57"/>
      <c r="LHZ5" s="57"/>
      <c r="LIA5" s="57"/>
      <c r="LIB5" s="57"/>
      <c r="LIC5" s="57"/>
      <c r="LID5" s="57"/>
      <c r="LIE5" s="57"/>
      <c r="LIF5" s="57"/>
      <c r="LIG5" s="57"/>
      <c r="LIH5" s="57"/>
      <c r="LII5" s="57"/>
      <c r="LIJ5" s="57"/>
      <c r="LIK5" s="57"/>
      <c r="LIL5" s="57"/>
      <c r="LIM5" s="57"/>
      <c r="LIN5" s="57"/>
      <c r="LIO5" s="57"/>
      <c r="LIP5" s="57"/>
      <c r="LIQ5" s="57"/>
      <c r="LIR5" s="57"/>
      <c r="LIS5" s="57"/>
      <c r="LIT5" s="57"/>
      <c r="LIU5" s="57"/>
      <c r="LIV5" s="57"/>
      <c r="LIW5" s="57"/>
      <c r="LIX5" s="57"/>
      <c r="LIY5" s="57"/>
      <c r="LIZ5" s="57"/>
      <c r="LJA5" s="57"/>
      <c r="LJB5" s="57"/>
      <c r="LJC5" s="57"/>
      <c r="LJD5" s="57"/>
      <c r="LJE5" s="57"/>
      <c r="LJF5" s="57"/>
      <c r="LJG5" s="57"/>
      <c r="LJH5" s="57"/>
      <c r="LJI5" s="57"/>
      <c r="LJJ5" s="57"/>
      <c r="LJK5" s="57"/>
      <c r="LJL5" s="57"/>
      <c r="LJM5" s="57"/>
      <c r="LJN5" s="57"/>
      <c r="LJO5" s="57"/>
      <c r="LJP5" s="57"/>
      <c r="LJQ5" s="57"/>
      <c r="LJR5" s="57"/>
      <c r="LJS5" s="57"/>
      <c r="LJT5" s="57"/>
      <c r="LJU5" s="57"/>
      <c r="LJV5" s="57"/>
      <c r="LJW5" s="57"/>
      <c r="LJX5" s="57"/>
      <c r="LJY5" s="57"/>
      <c r="LJZ5" s="57"/>
      <c r="LKA5" s="57"/>
      <c r="LKB5" s="57"/>
      <c r="LKC5" s="57"/>
      <c r="LKD5" s="57"/>
      <c r="LKE5" s="57"/>
      <c r="LKF5" s="57"/>
      <c r="LKG5" s="57"/>
      <c r="LKH5" s="57"/>
      <c r="LKI5" s="57"/>
      <c r="LKJ5" s="57"/>
      <c r="LKK5" s="57"/>
      <c r="LKL5" s="57"/>
      <c r="LKM5" s="57"/>
      <c r="LKN5" s="57"/>
      <c r="LKO5" s="57"/>
      <c r="LKP5" s="57"/>
      <c r="LKQ5" s="57"/>
      <c r="LKR5" s="57"/>
      <c r="LKS5" s="57"/>
      <c r="LKT5" s="57"/>
      <c r="LKU5" s="57"/>
      <c r="LKV5" s="57"/>
      <c r="LKW5" s="57"/>
      <c r="LKX5" s="57"/>
      <c r="LKY5" s="57"/>
      <c r="LKZ5" s="57"/>
      <c r="LLA5" s="57"/>
      <c r="LLB5" s="57"/>
      <c r="LLC5" s="57"/>
      <c r="LLD5" s="57"/>
      <c r="LLE5" s="57"/>
      <c r="LLF5" s="57"/>
      <c r="LLG5" s="57"/>
      <c r="LLH5" s="57"/>
      <c r="LLI5" s="57"/>
      <c r="LLJ5" s="57"/>
      <c r="LLK5" s="57"/>
      <c r="LLL5" s="57"/>
      <c r="LLM5" s="57"/>
      <c r="LLN5" s="57"/>
      <c r="LLO5" s="57"/>
      <c r="LLP5" s="57"/>
      <c r="LLQ5" s="57"/>
      <c r="LLR5" s="57"/>
      <c r="LLS5" s="57"/>
      <c r="LLT5" s="57"/>
      <c r="LLU5" s="57"/>
      <c r="LLV5" s="57"/>
      <c r="LLW5" s="57"/>
      <c r="LLX5" s="57"/>
      <c r="LLY5" s="57"/>
      <c r="LLZ5" s="57"/>
      <c r="LMA5" s="57"/>
      <c r="LMB5" s="57"/>
      <c r="LMC5" s="57"/>
      <c r="LMD5" s="57"/>
      <c r="LME5" s="57"/>
      <c r="LMF5" s="57"/>
      <c r="LMG5" s="57"/>
      <c r="LMH5" s="57"/>
      <c r="LMI5" s="57"/>
      <c r="LMJ5" s="57"/>
      <c r="LMK5" s="57"/>
      <c r="LML5" s="57"/>
      <c r="LMM5" s="57"/>
      <c r="LMN5" s="57"/>
      <c r="LMO5" s="57"/>
      <c r="LMP5" s="57"/>
      <c r="LMQ5" s="57"/>
      <c r="LMR5" s="57"/>
      <c r="LMS5" s="57"/>
      <c r="LMT5" s="57"/>
      <c r="LMU5" s="57"/>
      <c r="LMV5" s="57"/>
      <c r="LMW5" s="57"/>
      <c r="LMX5" s="57"/>
      <c r="LMY5" s="57"/>
      <c r="LMZ5" s="57"/>
      <c r="LNA5" s="57"/>
      <c r="LNB5" s="57"/>
      <c r="LNC5" s="57"/>
      <c r="LND5" s="57"/>
      <c r="LNE5" s="57"/>
      <c r="LNF5" s="57"/>
      <c r="LNG5" s="57"/>
      <c r="LNH5" s="57"/>
      <c r="LNI5" s="57"/>
      <c r="LNJ5" s="57"/>
      <c r="LNK5" s="57"/>
      <c r="LNL5" s="57"/>
      <c r="LNM5" s="57"/>
      <c r="LNN5" s="57"/>
      <c r="LNO5" s="57"/>
      <c r="LNP5" s="57"/>
      <c r="LNQ5" s="57"/>
      <c r="LNR5" s="57"/>
      <c r="LNS5" s="57"/>
      <c r="LNT5" s="57"/>
      <c r="LNU5" s="57"/>
      <c r="LNV5" s="57"/>
      <c r="LNW5" s="57"/>
      <c r="LNX5" s="57"/>
      <c r="LNY5" s="57"/>
      <c r="LNZ5" s="57"/>
      <c r="LOA5" s="57"/>
      <c r="LOB5" s="57"/>
      <c r="LOC5" s="57"/>
      <c r="LOD5" s="57"/>
      <c r="LOE5" s="57"/>
      <c r="LOF5" s="57"/>
      <c r="LOG5" s="57"/>
      <c r="LOH5" s="57"/>
      <c r="LOI5" s="57"/>
      <c r="LOJ5" s="57"/>
      <c r="LOK5" s="57"/>
      <c r="LOL5" s="57"/>
      <c r="LOM5" s="57"/>
      <c r="LON5" s="57"/>
      <c r="LOO5" s="57"/>
      <c r="LOP5" s="57"/>
      <c r="LOQ5" s="57"/>
      <c r="LOR5" s="57"/>
      <c r="LOS5" s="57"/>
      <c r="LOT5" s="57"/>
      <c r="LOU5" s="57"/>
      <c r="LOV5" s="57"/>
      <c r="LOW5" s="57"/>
      <c r="LOX5" s="57"/>
      <c r="LOY5" s="57"/>
      <c r="LOZ5" s="57"/>
      <c r="LPA5" s="57"/>
      <c r="LPB5" s="57"/>
      <c r="LPC5" s="57"/>
      <c r="LPD5" s="57"/>
      <c r="LPE5" s="57"/>
      <c r="LPF5" s="57"/>
      <c r="LPG5" s="57"/>
      <c r="LPH5" s="57"/>
      <c r="LPI5" s="57"/>
      <c r="LPJ5" s="57"/>
      <c r="LPK5" s="57"/>
      <c r="LPL5" s="57"/>
      <c r="LPM5" s="57"/>
      <c r="LPN5" s="57"/>
      <c r="LPO5" s="57"/>
      <c r="LPP5" s="57"/>
      <c r="LPQ5" s="57"/>
      <c r="LPR5" s="57"/>
      <c r="LPS5" s="57"/>
      <c r="LPT5" s="57"/>
      <c r="LPU5" s="57"/>
      <c r="LPV5" s="57"/>
      <c r="LPW5" s="57"/>
      <c r="LPX5" s="57"/>
      <c r="LPY5" s="57"/>
      <c r="LPZ5" s="57"/>
      <c r="LQA5" s="57"/>
      <c r="LQB5" s="57"/>
      <c r="LQC5" s="57"/>
      <c r="LQD5" s="57"/>
      <c r="LQE5" s="57"/>
      <c r="LQF5" s="57"/>
      <c r="LQG5" s="57"/>
      <c r="LQH5" s="57"/>
      <c r="LQI5" s="57"/>
      <c r="LQJ5" s="57"/>
      <c r="LQK5" s="57"/>
      <c r="LQL5" s="57"/>
      <c r="LQM5" s="57"/>
      <c r="LQN5" s="57"/>
      <c r="LQO5" s="57"/>
      <c r="LQP5" s="57"/>
      <c r="LQQ5" s="57"/>
      <c r="LQR5" s="57"/>
      <c r="LQS5" s="57"/>
      <c r="LQT5" s="57"/>
      <c r="LQU5" s="57"/>
      <c r="LQV5" s="57"/>
      <c r="LQW5" s="57"/>
      <c r="LQX5" s="57"/>
      <c r="LQY5" s="57"/>
      <c r="LQZ5" s="57"/>
      <c r="LRA5" s="57"/>
      <c r="LRB5" s="57"/>
      <c r="LRC5" s="57"/>
      <c r="LRD5" s="57"/>
      <c r="LRE5" s="57"/>
      <c r="LRF5" s="57"/>
      <c r="LRG5" s="57"/>
      <c r="LRH5" s="57"/>
      <c r="LRI5" s="57"/>
      <c r="LRJ5" s="57"/>
      <c r="LRK5" s="57"/>
      <c r="LRL5" s="57"/>
      <c r="LRM5" s="57"/>
      <c r="LRN5" s="57"/>
      <c r="LRO5" s="57"/>
      <c r="LRP5" s="57"/>
      <c r="LRQ5" s="57"/>
      <c r="LRR5" s="57"/>
      <c r="LRS5" s="57"/>
      <c r="LRT5" s="57"/>
      <c r="LRU5" s="57"/>
      <c r="LRV5" s="57"/>
      <c r="LRW5" s="57"/>
      <c r="LRX5" s="57"/>
      <c r="LRY5" s="57"/>
      <c r="LRZ5" s="57"/>
      <c r="LSA5" s="57"/>
      <c r="LSB5" s="57"/>
      <c r="LSC5" s="57"/>
      <c r="LSD5" s="57"/>
      <c r="LSE5" s="57"/>
      <c r="LSF5" s="57"/>
      <c r="LSG5" s="57"/>
      <c r="LSH5" s="57"/>
      <c r="LSI5" s="57"/>
      <c r="LSJ5" s="57"/>
      <c r="LSK5" s="57"/>
      <c r="LSL5" s="57"/>
      <c r="LSM5" s="57"/>
      <c r="LSN5" s="57"/>
      <c r="LSO5" s="57"/>
      <c r="LSP5" s="57"/>
      <c r="LSQ5" s="57"/>
      <c r="LSR5" s="57"/>
      <c r="LSS5" s="57"/>
      <c r="LST5" s="57"/>
      <c r="LSU5" s="57"/>
      <c r="LSV5" s="57"/>
      <c r="LSW5" s="57"/>
      <c r="LSX5" s="57"/>
      <c r="LSY5" s="57"/>
      <c r="LSZ5" s="57"/>
      <c r="LTA5" s="57"/>
      <c r="LTB5" s="57"/>
      <c r="LTC5" s="57"/>
      <c r="LTD5" s="57"/>
      <c r="LTE5" s="57"/>
      <c r="LTF5" s="57"/>
      <c r="LTG5" s="57"/>
      <c r="LTH5" s="57"/>
      <c r="LTI5" s="57"/>
      <c r="LTJ5" s="57"/>
      <c r="LTK5" s="57"/>
      <c r="LTL5" s="57"/>
      <c r="LTM5" s="57"/>
      <c r="LTN5" s="57"/>
      <c r="LTO5" s="57"/>
      <c r="LTP5" s="57"/>
      <c r="LTQ5" s="57"/>
      <c r="LTR5" s="57"/>
      <c r="LTS5" s="57"/>
      <c r="LTT5" s="57"/>
      <c r="LTU5" s="57"/>
      <c r="LTV5" s="57"/>
      <c r="LTW5" s="57"/>
      <c r="LTX5" s="57"/>
      <c r="LTY5" s="57"/>
      <c r="LTZ5" s="57"/>
      <c r="LUA5" s="57"/>
      <c r="LUB5" s="57"/>
      <c r="LUC5" s="57"/>
      <c r="LUD5" s="57"/>
      <c r="LUE5" s="57"/>
      <c r="LUF5" s="57"/>
      <c r="LUG5" s="57"/>
      <c r="LUH5" s="57"/>
      <c r="LUI5" s="57"/>
      <c r="LUJ5" s="57"/>
      <c r="LUK5" s="57"/>
      <c r="LUL5" s="57"/>
      <c r="LUM5" s="57"/>
      <c r="LUN5" s="57"/>
      <c r="LUO5" s="57"/>
      <c r="LUP5" s="57"/>
      <c r="LUQ5" s="57"/>
      <c r="LUR5" s="57"/>
      <c r="LUS5" s="57"/>
      <c r="LUT5" s="57"/>
      <c r="LUU5" s="57"/>
      <c r="LUV5" s="57"/>
      <c r="LUW5" s="57"/>
      <c r="LUX5" s="57"/>
      <c r="LUY5" s="57"/>
      <c r="LUZ5" s="57"/>
      <c r="LVA5" s="57"/>
      <c r="LVB5" s="57"/>
      <c r="LVC5" s="57"/>
      <c r="LVD5" s="57"/>
      <c r="LVE5" s="57"/>
      <c r="LVF5" s="57"/>
      <c r="LVG5" s="57"/>
      <c r="LVH5" s="57"/>
      <c r="LVI5" s="57"/>
      <c r="LVJ5" s="57"/>
      <c r="LVK5" s="57"/>
      <c r="LVL5" s="57"/>
      <c r="LVM5" s="57"/>
      <c r="LVN5" s="57"/>
      <c r="LVO5" s="57"/>
      <c r="LVP5" s="57"/>
      <c r="LVQ5" s="57"/>
      <c r="LVR5" s="57"/>
      <c r="LVS5" s="57"/>
      <c r="LVT5" s="57"/>
      <c r="LVU5" s="57"/>
      <c r="LVV5" s="57"/>
      <c r="LVW5" s="57"/>
      <c r="LVX5" s="57"/>
      <c r="LVY5" s="57"/>
      <c r="LVZ5" s="57"/>
      <c r="LWA5" s="57"/>
      <c r="LWB5" s="57"/>
      <c r="LWC5" s="57"/>
      <c r="LWD5" s="57"/>
      <c r="LWE5" s="57"/>
      <c r="LWF5" s="57"/>
      <c r="LWG5" s="57"/>
      <c r="LWH5" s="57"/>
      <c r="LWI5" s="57"/>
      <c r="LWJ5" s="57"/>
      <c r="LWK5" s="57"/>
      <c r="LWL5" s="57"/>
      <c r="LWM5" s="57"/>
      <c r="LWN5" s="57"/>
      <c r="LWO5" s="57"/>
      <c r="LWP5" s="57"/>
      <c r="LWQ5" s="57"/>
      <c r="LWR5" s="57"/>
      <c r="LWS5" s="57"/>
      <c r="LWT5" s="57"/>
      <c r="LWU5" s="57"/>
      <c r="LWV5" s="57"/>
      <c r="LWW5" s="57"/>
      <c r="LWX5" s="57"/>
      <c r="LWY5" s="57"/>
      <c r="LWZ5" s="57"/>
      <c r="LXA5" s="57"/>
      <c r="LXB5" s="57"/>
      <c r="LXC5" s="57"/>
      <c r="LXD5" s="57"/>
      <c r="LXE5" s="57"/>
      <c r="LXF5" s="57"/>
      <c r="LXG5" s="57"/>
      <c r="LXH5" s="57"/>
      <c r="LXI5" s="57"/>
      <c r="LXJ5" s="57"/>
      <c r="LXK5" s="57"/>
      <c r="LXL5" s="57"/>
      <c r="LXM5" s="57"/>
      <c r="LXN5" s="57"/>
      <c r="LXO5" s="57"/>
      <c r="LXP5" s="57"/>
      <c r="LXQ5" s="57"/>
      <c r="LXR5" s="57"/>
      <c r="LXS5" s="57"/>
      <c r="LXT5" s="57"/>
      <c r="LXU5" s="57"/>
      <c r="LXV5" s="57"/>
      <c r="LXW5" s="57"/>
      <c r="LXX5" s="57"/>
      <c r="LXY5" s="57"/>
      <c r="LXZ5" s="57"/>
      <c r="LYA5" s="57"/>
      <c r="LYB5" s="57"/>
      <c r="LYC5" s="57"/>
      <c r="LYD5" s="57"/>
      <c r="LYE5" s="57"/>
      <c r="LYF5" s="57"/>
      <c r="LYG5" s="57"/>
      <c r="LYH5" s="57"/>
      <c r="LYI5" s="57"/>
      <c r="LYJ5" s="57"/>
      <c r="LYK5" s="57"/>
      <c r="LYL5" s="57"/>
      <c r="LYM5" s="57"/>
      <c r="LYN5" s="57"/>
      <c r="LYO5" s="57"/>
      <c r="LYP5" s="57"/>
      <c r="LYQ5" s="57"/>
      <c r="LYR5" s="57"/>
      <c r="LYS5" s="57"/>
      <c r="LYT5" s="57"/>
      <c r="LYU5" s="57"/>
      <c r="LYV5" s="57"/>
      <c r="LYW5" s="57"/>
      <c r="LYX5" s="57"/>
      <c r="LYY5" s="57"/>
      <c r="LYZ5" s="57"/>
      <c r="LZA5" s="57"/>
      <c r="LZB5" s="57"/>
      <c r="LZC5" s="57"/>
      <c r="LZD5" s="57"/>
      <c r="LZE5" s="57"/>
      <c r="LZF5" s="57"/>
      <c r="LZG5" s="57"/>
      <c r="LZH5" s="57"/>
      <c r="LZI5" s="57"/>
      <c r="LZJ5" s="57"/>
      <c r="LZK5" s="57"/>
      <c r="LZL5" s="57"/>
      <c r="LZM5" s="57"/>
      <c r="LZN5" s="57"/>
      <c r="LZO5" s="57"/>
      <c r="LZP5" s="57"/>
      <c r="LZQ5" s="57"/>
      <c r="LZR5" s="57"/>
      <c r="LZS5" s="57"/>
      <c r="LZT5" s="57"/>
      <c r="LZU5" s="57"/>
      <c r="LZV5" s="57"/>
      <c r="LZW5" s="57"/>
      <c r="LZX5" s="57"/>
      <c r="LZY5" s="57"/>
      <c r="LZZ5" s="57"/>
      <c r="MAA5" s="57"/>
      <c r="MAB5" s="57"/>
      <c r="MAC5" s="57"/>
      <c r="MAD5" s="57"/>
      <c r="MAE5" s="57"/>
      <c r="MAF5" s="57"/>
      <c r="MAG5" s="57"/>
      <c r="MAH5" s="57"/>
      <c r="MAI5" s="57"/>
      <c r="MAJ5" s="57"/>
      <c r="MAK5" s="57"/>
      <c r="MAL5" s="57"/>
      <c r="MAM5" s="57"/>
      <c r="MAN5" s="57"/>
      <c r="MAO5" s="57"/>
      <c r="MAP5" s="57"/>
      <c r="MAQ5" s="57"/>
      <c r="MAR5" s="57"/>
      <c r="MAS5" s="57"/>
      <c r="MAT5" s="57"/>
      <c r="MAU5" s="57"/>
      <c r="MAV5" s="57"/>
      <c r="MAW5" s="57"/>
      <c r="MAX5" s="57"/>
      <c r="MAY5" s="57"/>
      <c r="MAZ5" s="57"/>
      <c r="MBA5" s="57"/>
      <c r="MBB5" s="57"/>
      <c r="MBC5" s="57"/>
      <c r="MBD5" s="57"/>
      <c r="MBE5" s="57"/>
      <c r="MBF5" s="57"/>
      <c r="MBG5" s="57"/>
      <c r="MBH5" s="57"/>
      <c r="MBI5" s="57"/>
      <c r="MBJ5" s="57"/>
      <c r="MBK5" s="57"/>
      <c r="MBL5" s="57"/>
      <c r="MBM5" s="57"/>
      <c r="MBN5" s="57"/>
      <c r="MBO5" s="57"/>
      <c r="MBP5" s="57"/>
      <c r="MBQ5" s="57"/>
      <c r="MBR5" s="57"/>
      <c r="MBS5" s="57"/>
      <c r="MBT5" s="57"/>
      <c r="MBU5" s="57"/>
      <c r="MBV5" s="57"/>
      <c r="MBW5" s="57"/>
      <c r="MBX5" s="57"/>
      <c r="MBY5" s="57"/>
      <c r="MBZ5" s="57"/>
      <c r="MCA5" s="57"/>
      <c r="MCB5" s="57"/>
      <c r="MCC5" s="57"/>
      <c r="MCD5" s="57"/>
      <c r="MCE5" s="57"/>
      <c r="MCF5" s="57"/>
      <c r="MCG5" s="57"/>
      <c r="MCH5" s="57"/>
      <c r="MCI5" s="57"/>
      <c r="MCJ5" s="57"/>
      <c r="MCK5" s="57"/>
      <c r="MCL5" s="57"/>
      <c r="MCM5" s="57"/>
      <c r="MCN5" s="57"/>
      <c r="MCO5" s="57"/>
      <c r="MCP5" s="57"/>
      <c r="MCQ5" s="57"/>
      <c r="MCR5" s="57"/>
      <c r="MCS5" s="57"/>
      <c r="MCT5" s="57"/>
      <c r="MCU5" s="57"/>
      <c r="MCV5" s="57"/>
      <c r="MCW5" s="57"/>
      <c r="MCX5" s="57"/>
      <c r="MCY5" s="57"/>
      <c r="MCZ5" s="57"/>
      <c r="MDA5" s="57"/>
      <c r="MDB5" s="57"/>
      <c r="MDC5" s="57"/>
      <c r="MDD5" s="57"/>
      <c r="MDE5" s="57"/>
      <c r="MDF5" s="57"/>
      <c r="MDG5" s="57"/>
      <c r="MDH5" s="57"/>
      <c r="MDI5" s="57"/>
      <c r="MDJ5" s="57"/>
      <c r="MDK5" s="57"/>
      <c r="MDL5" s="57"/>
      <c r="MDM5" s="57"/>
      <c r="MDN5" s="57"/>
      <c r="MDO5" s="57"/>
      <c r="MDP5" s="57"/>
      <c r="MDQ5" s="57"/>
      <c r="MDR5" s="57"/>
      <c r="MDS5" s="57"/>
      <c r="MDT5" s="57"/>
      <c r="MDU5" s="57"/>
      <c r="MDV5" s="57"/>
      <c r="MDW5" s="57"/>
      <c r="MDX5" s="57"/>
      <c r="MDY5" s="57"/>
      <c r="MDZ5" s="57"/>
      <c r="MEA5" s="57"/>
      <c r="MEB5" s="57"/>
      <c r="MEC5" s="57"/>
      <c r="MED5" s="57"/>
      <c r="MEE5" s="57"/>
      <c r="MEF5" s="57"/>
      <c r="MEG5" s="57"/>
      <c r="MEH5" s="57"/>
      <c r="MEI5" s="57"/>
      <c r="MEJ5" s="57"/>
      <c r="MEK5" s="57"/>
      <c r="MEL5" s="57"/>
      <c r="MEM5" s="57"/>
      <c r="MEN5" s="57"/>
      <c r="MEO5" s="57"/>
      <c r="MEP5" s="57"/>
      <c r="MEQ5" s="57"/>
      <c r="MER5" s="57"/>
      <c r="MES5" s="57"/>
      <c r="MET5" s="57"/>
      <c r="MEU5" s="57"/>
      <c r="MEV5" s="57"/>
      <c r="MEW5" s="57"/>
      <c r="MEX5" s="57"/>
      <c r="MEY5" s="57"/>
      <c r="MEZ5" s="57"/>
      <c r="MFA5" s="57"/>
      <c r="MFB5" s="57"/>
      <c r="MFC5" s="57"/>
      <c r="MFD5" s="57"/>
      <c r="MFE5" s="57"/>
      <c r="MFF5" s="57"/>
      <c r="MFG5" s="57"/>
      <c r="MFH5" s="57"/>
      <c r="MFI5" s="57"/>
      <c r="MFJ5" s="57"/>
      <c r="MFK5" s="57"/>
      <c r="MFL5" s="57"/>
      <c r="MFM5" s="57"/>
      <c r="MFN5" s="57"/>
      <c r="MFO5" s="57"/>
      <c r="MFP5" s="57"/>
      <c r="MFQ5" s="57"/>
      <c r="MFR5" s="57"/>
      <c r="MFS5" s="57"/>
      <c r="MFT5" s="57"/>
      <c r="MFU5" s="57"/>
      <c r="MFV5" s="57"/>
      <c r="MFW5" s="57"/>
      <c r="MFX5" s="57"/>
      <c r="MFY5" s="57"/>
      <c r="MFZ5" s="57"/>
      <c r="MGA5" s="57"/>
      <c r="MGB5" s="57"/>
      <c r="MGC5" s="57"/>
      <c r="MGD5" s="57"/>
      <c r="MGE5" s="57"/>
      <c r="MGF5" s="57"/>
      <c r="MGG5" s="57"/>
      <c r="MGH5" s="57"/>
      <c r="MGI5" s="57"/>
      <c r="MGJ5" s="57"/>
      <c r="MGK5" s="57"/>
      <c r="MGL5" s="57"/>
      <c r="MGM5" s="57"/>
      <c r="MGN5" s="57"/>
      <c r="MGO5" s="57"/>
      <c r="MGP5" s="57"/>
      <c r="MGQ5" s="57"/>
      <c r="MGR5" s="57"/>
      <c r="MGS5" s="57"/>
      <c r="MGT5" s="57"/>
      <c r="MGU5" s="57"/>
      <c r="MGV5" s="57"/>
      <c r="MGW5" s="57"/>
      <c r="MGX5" s="57"/>
      <c r="MGY5" s="57"/>
      <c r="MGZ5" s="57"/>
      <c r="MHA5" s="57"/>
      <c r="MHB5" s="57"/>
      <c r="MHC5" s="57"/>
      <c r="MHD5" s="57"/>
      <c r="MHE5" s="57"/>
      <c r="MHF5" s="57"/>
      <c r="MHG5" s="57"/>
      <c r="MHH5" s="57"/>
      <c r="MHI5" s="57"/>
      <c r="MHJ5" s="57"/>
      <c r="MHK5" s="57"/>
      <c r="MHL5" s="57"/>
      <c r="MHM5" s="57"/>
      <c r="MHN5" s="57"/>
      <c r="MHO5" s="57"/>
      <c r="MHP5" s="57"/>
      <c r="MHQ5" s="57"/>
      <c r="MHR5" s="57"/>
      <c r="MHS5" s="57"/>
      <c r="MHT5" s="57"/>
      <c r="MHU5" s="57"/>
      <c r="MHV5" s="57"/>
      <c r="MHW5" s="57"/>
      <c r="MHX5" s="57"/>
      <c r="MHY5" s="57"/>
      <c r="MHZ5" s="57"/>
      <c r="MIA5" s="57"/>
      <c r="MIB5" s="57"/>
      <c r="MIC5" s="57"/>
      <c r="MID5" s="57"/>
      <c r="MIE5" s="57"/>
      <c r="MIF5" s="57"/>
      <c r="MIG5" s="57"/>
      <c r="MIH5" s="57"/>
      <c r="MII5" s="57"/>
      <c r="MIJ5" s="57"/>
      <c r="MIK5" s="57"/>
      <c r="MIL5" s="57"/>
      <c r="MIM5" s="57"/>
      <c r="MIN5" s="57"/>
      <c r="MIO5" s="57"/>
      <c r="MIP5" s="57"/>
      <c r="MIQ5" s="57"/>
      <c r="MIR5" s="57"/>
      <c r="MIS5" s="57"/>
      <c r="MIT5" s="57"/>
      <c r="MIU5" s="57"/>
      <c r="MIV5" s="57"/>
      <c r="MIW5" s="57"/>
      <c r="MIX5" s="57"/>
      <c r="MIY5" s="57"/>
      <c r="MIZ5" s="57"/>
      <c r="MJA5" s="57"/>
      <c r="MJB5" s="57"/>
      <c r="MJC5" s="57"/>
      <c r="MJD5" s="57"/>
      <c r="MJE5" s="57"/>
      <c r="MJF5" s="57"/>
      <c r="MJG5" s="57"/>
      <c r="MJH5" s="57"/>
      <c r="MJI5" s="57"/>
      <c r="MJJ5" s="57"/>
      <c r="MJK5" s="57"/>
      <c r="MJL5" s="57"/>
      <c r="MJM5" s="57"/>
      <c r="MJN5" s="57"/>
      <c r="MJO5" s="57"/>
      <c r="MJP5" s="57"/>
      <c r="MJQ5" s="57"/>
      <c r="MJR5" s="57"/>
      <c r="MJS5" s="57"/>
      <c r="MJT5" s="57"/>
      <c r="MJU5" s="57"/>
      <c r="MJV5" s="57"/>
      <c r="MJW5" s="57"/>
      <c r="MJX5" s="57"/>
      <c r="MJY5" s="57"/>
      <c r="MJZ5" s="57"/>
      <c r="MKA5" s="57"/>
      <c r="MKB5" s="57"/>
      <c r="MKC5" s="57"/>
      <c r="MKD5" s="57"/>
      <c r="MKE5" s="57"/>
      <c r="MKF5" s="57"/>
      <c r="MKG5" s="57"/>
      <c r="MKH5" s="57"/>
      <c r="MKI5" s="57"/>
      <c r="MKJ5" s="57"/>
      <c r="MKK5" s="57"/>
      <c r="MKL5" s="57"/>
      <c r="MKM5" s="57"/>
      <c r="MKN5" s="57"/>
      <c r="MKO5" s="57"/>
      <c r="MKP5" s="57"/>
      <c r="MKQ5" s="57"/>
      <c r="MKR5" s="57"/>
      <c r="MKS5" s="57"/>
      <c r="MKT5" s="57"/>
      <c r="MKU5" s="57"/>
      <c r="MKV5" s="57"/>
      <c r="MKW5" s="57"/>
      <c r="MKX5" s="57"/>
      <c r="MKY5" s="57"/>
      <c r="MKZ5" s="57"/>
      <c r="MLA5" s="57"/>
      <c r="MLB5" s="57"/>
      <c r="MLC5" s="57"/>
      <c r="MLD5" s="57"/>
      <c r="MLE5" s="57"/>
      <c r="MLF5" s="57"/>
      <c r="MLG5" s="57"/>
      <c r="MLH5" s="57"/>
      <c r="MLI5" s="57"/>
      <c r="MLJ5" s="57"/>
      <c r="MLK5" s="57"/>
      <c r="MLL5" s="57"/>
      <c r="MLM5" s="57"/>
      <c r="MLN5" s="57"/>
      <c r="MLO5" s="57"/>
      <c r="MLP5" s="57"/>
      <c r="MLQ5" s="57"/>
      <c r="MLR5" s="57"/>
      <c r="MLS5" s="57"/>
      <c r="MLT5" s="57"/>
      <c r="MLU5" s="57"/>
      <c r="MLV5" s="57"/>
      <c r="MLW5" s="57"/>
      <c r="MLX5" s="57"/>
      <c r="MLY5" s="57"/>
      <c r="MLZ5" s="57"/>
      <c r="MMA5" s="57"/>
      <c r="MMB5" s="57"/>
      <c r="MMC5" s="57"/>
      <c r="MMD5" s="57"/>
      <c r="MME5" s="57"/>
      <c r="MMF5" s="57"/>
      <c r="MMG5" s="57"/>
      <c r="MMH5" s="57"/>
      <c r="MMI5" s="57"/>
      <c r="MMJ5" s="57"/>
      <c r="MMK5" s="57"/>
      <c r="MML5" s="57"/>
      <c r="MMM5" s="57"/>
      <c r="MMN5" s="57"/>
      <c r="MMO5" s="57"/>
      <c r="MMP5" s="57"/>
      <c r="MMQ5" s="57"/>
      <c r="MMR5" s="57"/>
      <c r="MMS5" s="57"/>
      <c r="MMT5" s="57"/>
      <c r="MMU5" s="57"/>
      <c r="MMV5" s="57"/>
      <c r="MMW5" s="57"/>
      <c r="MMX5" s="57"/>
      <c r="MMY5" s="57"/>
      <c r="MMZ5" s="57"/>
      <c r="MNA5" s="57"/>
      <c r="MNB5" s="57"/>
      <c r="MNC5" s="57"/>
      <c r="MND5" s="57"/>
      <c r="MNE5" s="57"/>
      <c r="MNF5" s="57"/>
      <c r="MNG5" s="57"/>
      <c r="MNH5" s="57"/>
      <c r="MNI5" s="57"/>
      <c r="MNJ5" s="57"/>
      <c r="MNK5" s="57"/>
      <c r="MNL5" s="57"/>
      <c r="MNM5" s="57"/>
      <c r="MNN5" s="57"/>
      <c r="MNO5" s="57"/>
      <c r="MNP5" s="57"/>
      <c r="MNQ5" s="57"/>
      <c r="MNR5" s="57"/>
      <c r="MNS5" s="57"/>
      <c r="MNT5" s="57"/>
      <c r="MNU5" s="57"/>
      <c r="MNV5" s="57"/>
      <c r="MNW5" s="57"/>
      <c r="MNX5" s="57"/>
      <c r="MNY5" s="57"/>
      <c r="MNZ5" s="57"/>
      <c r="MOA5" s="57"/>
      <c r="MOB5" s="57"/>
      <c r="MOC5" s="57"/>
      <c r="MOD5" s="57"/>
      <c r="MOE5" s="57"/>
      <c r="MOF5" s="57"/>
      <c r="MOG5" s="57"/>
      <c r="MOH5" s="57"/>
      <c r="MOI5" s="57"/>
      <c r="MOJ5" s="57"/>
      <c r="MOK5" s="57"/>
      <c r="MOL5" s="57"/>
      <c r="MOM5" s="57"/>
      <c r="MON5" s="57"/>
      <c r="MOO5" s="57"/>
      <c r="MOP5" s="57"/>
      <c r="MOQ5" s="57"/>
      <c r="MOR5" s="57"/>
      <c r="MOS5" s="57"/>
      <c r="MOT5" s="57"/>
      <c r="MOU5" s="57"/>
      <c r="MOV5" s="57"/>
      <c r="MOW5" s="57"/>
      <c r="MOX5" s="57"/>
      <c r="MOY5" s="57"/>
      <c r="MOZ5" s="57"/>
      <c r="MPA5" s="57"/>
      <c r="MPB5" s="57"/>
      <c r="MPC5" s="57"/>
      <c r="MPD5" s="57"/>
      <c r="MPE5" s="57"/>
      <c r="MPF5" s="57"/>
      <c r="MPG5" s="57"/>
      <c r="MPH5" s="57"/>
      <c r="MPI5" s="57"/>
      <c r="MPJ5" s="57"/>
      <c r="MPK5" s="57"/>
      <c r="MPL5" s="57"/>
      <c r="MPM5" s="57"/>
      <c r="MPN5" s="57"/>
      <c r="MPO5" s="57"/>
      <c r="MPP5" s="57"/>
      <c r="MPQ5" s="57"/>
      <c r="MPR5" s="57"/>
      <c r="MPS5" s="57"/>
      <c r="MPT5" s="57"/>
      <c r="MPU5" s="57"/>
      <c r="MPV5" s="57"/>
      <c r="MPW5" s="57"/>
      <c r="MPX5" s="57"/>
      <c r="MPY5" s="57"/>
      <c r="MPZ5" s="57"/>
      <c r="MQA5" s="57"/>
      <c r="MQB5" s="57"/>
      <c r="MQC5" s="57"/>
      <c r="MQD5" s="57"/>
      <c r="MQE5" s="57"/>
      <c r="MQF5" s="57"/>
      <c r="MQG5" s="57"/>
      <c r="MQH5" s="57"/>
      <c r="MQI5" s="57"/>
      <c r="MQJ5" s="57"/>
      <c r="MQK5" s="57"/>
      <c r="MQL5" s="57"/>
      <c r="MQM5" s="57"/>
      <c r="MQN5" s="57"/>
      <c r="MQO5" s="57"/>
      <c r="MQP5" s="57"/>
      <c r="MQQ5" s="57"/>
      <c r="MQR5" s="57"/>
      <c r="MQS5" s="57"/>
      <c r="MQT5" s="57"/>
      <c r="MQU5" s="57"/>
      <c r="MQV5" s="57"/>
      <c r="MQW5" s="57"/>
      <c r="MQX5" s="57"/>
      <c r="MQY5" s="57"/>
      <c r="MQZ5" s="57"/>
      <c r="MRA5" s="57"/>
      <c r="MRB5" s="57"/>
      <c r="MRC5" s="57"/>
      <c r="MRD5" s="57"/>
      <c r="MRE5" s="57"/>
      <c r="MRF5" s="57"/>
      <c r="MRG5" s="57"/>
      <c r="MRH5" s="57"/>
      <c r="MRI5" s="57"/>
      <c r="MRJ5" s="57"/>
      <c r="MRK5" s="57"/>
      <c r="MRL5" s="57"/>
      <c r="MRM5" s="57"/>
      <c r="MRN5" s="57"/>
      <c r="MRO5" s="57"/>
      <c r="MRP5" s="57"/>
      <c r="MRQ5" s="57"/>
      <c r="MRR5" s="57"/>
      <c r="MRS5" s="57"/>
      <c r="MRT5" s="57"/>
      <c r="MRU5" s="57"/>
      <c r="MRV5" s="57"/>
      <c r="MRW5" s="57"/>
      <c r="MRX5" s="57"/>
      <c r="MRY5" s="57"/>
      <c r="MRZ5" s="57"/>
      <c r="MSA5" s="57"/>
      <c r="MSB5" s="57"/>
      <c r="MSC5" s="57"/>
      <c r="MSD5" s="57"/>
      <c r="MSE5" s="57"/>
      <c r="MSF5" s="57"/>
      <c r="MSG5" s="57"/>
      <c r="MSH5" s="57"/>
      <c r="MSI5" s="57"/>
      <c r="MSJ5" s="57"/>
      <c r="MSK5" s="57"/>
      <c r="MSL5" s="57"/>
      <c r="MSM5" s="57"/>
      <c r="MSN5" s="57"/>
      <c r="MSO5" s="57"/>
      <c r="MSP5" s="57"/>
      <c r="MSQ5" s="57"/>
      <c r="MSR5" s="57"/>
      <c r="MSS5" s="57"/>
      <c r="MST5" s="57"/>
      <c r="MSU5" s="57"/>
      <c r="MSV5" s="57"/>
      <c r="MSW5" s="57"/>
      <c r="MSX5" s="57"/>
      <c r="MSY5" s="57"/>
      <c r="MSZ5" s="57"/>
      <c r="MTA5" s="57"/>
      <c r="MTB5" s="57"/>
      <c r="MTC5" s="57"/>
      <c r="MTD5" s="57"/>
      <c r="MTE5" s="57"/>
      <c r="MTF5" s="57"/>
      <c r="MTG5" s="57"/>
      <c r="MTH5" s="57"/>
      <c r="MTI5" s="57"/>
      <c r="MTJ5" s="57"/>
      <c r="MTK5" s="57"/>
      <c r="MTL5" s="57"/>
      <c r="MTM5" s="57"/>
      <c r="MTN5" s="57"/>
      <c r="MTO5" s="57"/>
      <c r="MTP5" s="57"/>
      <c r="MTQ5" s="57"/>
      <c r="MTR5" s="57"/>
      <c r="MTS5" s="57"/>
      <c r="MTT5" s="57"/>
      <c r="MTU5" s="57"/>
      <c r="MTV5" s="57"/>
      <c r="MTW5" s="57"/>
      <c r="MTX5" s="57"/>
      <c r="MTY5" s="57"/>
      <c r="MTZ5" s="57"/>
      <c r="MUA5" s="57"/>
      <c r="MUB5" s="57"/>
      <c r="MUC5" s="57"/>
      <c r="MUD5" s="57"/>
      <c r="MUE5" s="57"/>
      <c r="MUF5" s="57"/>
      <c r="MUG5" s="57"/>
      <c r="MUH5" s="57"/>
      <c r="MUI5" s="57"/>
      <c r="MUJ5" s="57"/>
      <c r="MUK5" s="57"/>
      <c r="MUL5" s="57"/>
      <c r="MUM5" s="57"/>
      <c r="MUN5" s="57"/>
      <c r="MUO5" s="57"/>
      <c r="MUP5" s="57"/>
      <c r="MUQ5" s="57"/>
      <c r="MUR5" s="57"/>
      <c r="MUS5" s="57"/>
      <c r="MUT5" s="57"/>
      <c r="MUU5" s="57"/>
      <c r="MUV5" s="57"/>
      <c r="MUW5" s="57"/>
      <c r="MUX5" s="57"/>
      <c r="MUY5" s="57"/>
      <c r="MUZ5" s="57"/>
      <c r="MVA5" s="57"/>
      <c r="MVB5" s="57"/>
      <c r="MVC5" s="57"/>
      <c r="MVD5" s="57"/>
      <c r="MVE5" s="57"/>
      <c r="MVF5" s="57"/>
      <c r="MVG5" s="57"/>
      <c r="MVH5" s="57"/>
      <c r="MVI5" s="57"/>
      <c r="MVJ5" s="57"/>
      <c r="MVK5" s="57"/>
      <c r="MVL5" s="57"/>
      <c r="MVM5" s="57"/>
      <c r="MVN5" s="57"/>
      <c r="MVO5" s="57"/>
      <c r="MVP5" s="57"/>
      <c r="MVQ5" s="57"/>
      <c r="MVR5" s="57"/>
      <c r="MVS5" s="57"/>
      <c r="MVT5" s="57"/>
      <c r="MVU5" s="57"/>
      <c r="MVV5" s="57"/>
      <c r="MVW5" s="57"/>
      <c r="MVX5" s="57"/>
      <c r="MVY5" s="57"/>
      <c r="MVZ5" s="57"/>
      <c r="MWA5" s="57"/>
      <c r="MWB5" s="57"/>
      <c r="MWC5" s="57"/>
      <c r="MWD5" s="57"/>
      <c r="MWE5" s="57"/>
      <c r="MWF5" s="57"/>
      <c r="MWG5" s="57"/>
      <c r="MWH5" s="57"/>
      <c r="MWI5" s="57"/>
      <c r="MWJ5" s="57"/>
      <c r="MWK5" s="57"/>
      <c r="MWL5" s="57"/>
      <c r="MWM5" s="57"/>
      <c r="MWN5" s="57"/>
      <c r="MWO5" s="57"/>
      <c r="MWP5" s="57"/>
      <c r="MWQ5" s="57"/>
      <c r="MWR5" s="57"/>
      <c r="MWS5" s="57"/>
      <c r="MWT5" s="57"/>
      <c r="MWU5" s="57"/>
      <c r="MWV5" s="57"/>
      <c r="MWW5" s="57"/>
      <c r="MWX5" s="57"/>
      <c r="MWY5" s="57"/>
      <c r="MWZ5" s="57"/>
      <c r="MXA5" s="57"/>
      <c r="MXB5" s="57"/>
      <c r="MXC5" s="57"/>
      <c r="MXD5" s="57"/>
      <c r="MXE5" s="57"/>
      <c r="MXF5" s="57"/>
      <c r="MXG5" s="57"/>
      <c r="MXH5" s="57"/>
      <c r="MXI5" s="57"/>
      <c r="MXJ5" s="57"/>
      <c r="MXK5" s="57"/>
      <c r="MXL5" s="57"/>
      <c r="MXM5" s="57"/>
      <c r="MXN5" s="57"/>
      <c r="MXO5" s="57"/>
      <c r="MXP5" s="57"/>
      <c r="MXQ5" s="57"/>
      <c r="MXR5" s="57"/>
      <c r="MXS5" s="57"/>
      <c r="MXT5" s="57"/>
      <c r="MXU5" s="57"/>
      <c r="MXV5" s="57"/>
      <c r="MXW5" s="57"/>
      <c r="MXX5" s="57"/>
      <c r="MXY5" s="57"/>
      <c r="MXZ5" s="57"/>
      <c r="MYA5" s="57"/>
      <c r="MYB5" s="57"/>
      <c r="MYC5" s="57"/>
      <c r="MYD5" s="57"/>
      <c r="MYE5" s="57"/>
      <c r="MYF5" s="57"/>
      <c r="MYG5" s="57"/>
      <c r="MYH5" s="57"/>
      <c r="MYI5" s="57"/>
      <c r="MYJ5" s="57"/>
      <c r="MYK5" s="57"/>
      <c r="MYL5" s="57"/>
      <c r="MYM5" s="57"/>
      <c r="MYN5" s="57"/>
      <c r="MYO5" s="57"/>
      <c r="MYP5" s="57"/>
      <c r="MYQ5" s="57"/>
      <c r="MYR5" s="57"/>
      <c r="MYS5" s="57"/>
      <c r="MYT5" s="57"/>
      <c r="MYU5" s="57"/>
      <c r="MYV5" s="57"/>
      <c r="MYW5" s="57"/>
      <c r="MYX5" s="57"/>
      <c r="MYY5" s="57"/>
      <c r="MYZ5" s="57"/>
      <c r="MZA5" s="57"/>
      <c r="MZB5" s="57"/>
      <c r="MZC5" s="57"/>
      <c r="MZD5" s="57"/>
      <c r="MZE5" s="57"/>
      <c r="MZF5" s="57"/>
      <c r="MZG5" s="57"/>
      <c r="MZH5" s="57"/>
      <c r="MZI5" s="57"/>
      <c r="MZJ5" s="57"/>
      <c r="MZK5" s="57"/>
      <c r="MZL5" s="57"/>
      <c r="MZM5" s="57"/>
      <c r="MZN5" s="57"/>
      <c r="MZO5" s="57"/>
      <c r="MZP5" s="57"/>
      <c r="MZQ5" s="57"/>
      <c r="MZR5" s="57"/>
      <c r="MZS5" s="57"/>
      <c r="MZT5" s="57"/>
      <c r="MZU5" s="57"/>
      <c r="MZV5" s="57"/>
      <c r="MZW5" s="57"/>
      <c r="MZX5" s="57"/>
      <c r="MZY5" s="57"/>
      <c r="MZZ5" s="57"/>
      <c r="NAA5" s="57"/>
      <c r="NAB5" s="57"/>
      <c r="NAC5" s="57"/>
      <c r="NAD5" s="57"/>
      <c r="NAE5" s="57"/>
      <c r="NAF5" s="57"/>
      <c r="NAG5" s="57"/>
      <c r="NAH5" s="57"/>
      <c r="NAI5" s="57"/>
      <c r="NAJ5" s="57"/>
      <c r="NAK5" s="57"/>
      <c r="NAL5" s="57"/>
      <c r="NAM5" s="57"/>
      <c r="NAN5" s="57"/>
      <c r="NAO5" s="57"/>
      <c r="NAP5" s="57"/>
      <c r="NAQ5" s="57"/>
      <c r="NAR5" s="57"/>
      <c r="NAS5" s="57"/>
      <c r="NAT5" s="57"/>
      <c r="NAU5" s="57"/>
      <c r="NAV5" s="57"/>
      <c r="NAW5" s="57"/>
      <c r="NAX5" s="57"/>
      <c r="NAY5" s="57"/>
      <c r="NAZ5" s="57"/>
      <c r="NBA5" s="57"/>
      <c r="NBB5" s="57"/>
      <c r="NBC5" s="57"/>
      <c r="NBD5" s="57"/>
      <c r="NBE5" s="57"/>
      <c r="NBF5" s="57"/>
      <c r="NBG5" s="57"/>
      <c r="NBH5" s="57"/>
      <c r="NBI5" s="57"/>
      <c r="NBJ5" s="57"/>
      <c r="NBK5" s="57"/>
      <c r="NBL5" s="57"/>
      <c r="NBM5" s="57"/>
      <c r="NBN5" s="57"/>
      <c r="NBO5" s="57"/>
      <c r="NBP5" s="57"/>
      <c r="NBQ5" s="57"/>
      <c r="NBR5" s="57"/>
      <c r="NBS5" s="57"/>
      <c r="NBT5" s="57"/>
      <c r="NBU5" s="57"/>
      <c r="NBV5" s="57"/>
      <c r="NBW5" s="57"/>
      <c r="NBX5" s="57"/>
      <c r="NBY5" s="57"/>
      <c r="NBZ5" s="57"/>
      <c r="NCA5" s="57"/>
      <c r="NCB5" s="57"/>
      <c r="NCC5" s="57"/>
      <c r="NCD5" s="57"/>
      <c r="NCE5" s="57"/>
      <c r="NCF5" s="57"/>
      <c r="NCG5" s="57"/>
      <c r="NCH5" s="57"/>
      <c r="NCI5" s="57"/>
      <c r="NCJ5" s="57"/>
      <c r="NCK5" s="57"/>
      <c r="NCL5" s="57"/>
      <c r="NCM5" s="57"/>
      <c r="NCN5" s="57"/>
      <c r="NCO5" s="57"/>
      <c r="NCP5" s="57"/>
      <c r="NCQ5" s="57"/>
      <c r="NCR5" s="57"/>
      <c r="NCS5" s="57"/>
      <c r="NCT5" s="57"/>
      <c r="NCU5" s="57"/>
      <c r="NCV5" s="57"/>
      <c r="NCW5" s="57"/>
      <c r="NCX5" s="57"/>
      <c r="NCY5" s="57"/>
      <c r="NCZ5" s="57"/>
      <c r="NDA5" s="57"/>
      <c r="NDB5" s="57"/>
      <c r="NDC5" s="57"/>
      <c r="NDD5" s="57"/>
      <c r="NDE5" s="57"/>
      <c r="NDF5" s="57"/>
      <c r="NDG5" s="57"/>
      <c r="NDH5" s="57"/>
      <c r="NDI5" s="57"/>
      <c r="NDJ5" s="57"/>
      <c r="NDK5" s="57"/>
      <c r="NDL5" s="57"/>
      <c r="NDM5" s="57"/>
      <c r="NDN5" s="57"/>
      <c r="NDO5" s="57"/>
      <c r="NDP5" s="57"/>
      <c r="NDQ5" s="57"/>
      <c r="NDR5" s="57"/>
      <c r="NDS5" s="57"/>
      <c r="NDT5" s="57"/>
      <c r="NDU5" s="57"/>
      <c r="NDV5" s="57"/>
      <c r="NDW5" s="57"/>
      <c r="NDX5" s="57"/>
      <c r="NDY5" s="57"/>
      <c r="NDZ5" s="57"/>
      <c r="NEA5" s="57"/>
      <c r="NEB5" s="57"/>
      <c r="NEC5" s="57"/>
      <c r="NED5" s="57"/>
      <c r="NEE5" s="57"/>
      <c r="NEF5" s="57"/>
      <c r="NEG5" s="57"/>
      <c r="NEH5" s="57"/>
      <c r="NEI5" s="57"/>
      <c r="NEJ5" s="57"/>
      <c r="NEK5" s="57"/>
      <c r="NEL5" s="57"/>
      <c r="NEM5" s="57"/>
      <c r="NEN5" s="57"/>
      <c r="NEO5" s="57"/>
      <c r="NEP5" s="57"/>
      <c r="NEQ5" s="57"/>
      <c r="NER5" s="57"/>
      <c r="NES5" s="57"/>
      <c r="NET5" s="57"/>
      <c r="NEU5" s="57"/>
      <c r="NEV5" s="57"/>
      <c r="NEW5" s="57"/>
      <c r="NEX5" s="57"/>
      <c r="NEY5" s="57"/>
      <c r="NEZ5" s="57"/>
      <c r="NFA5" s="57"/>
      <c r="NFB5" s="57"/>
      <c r="NFC5" s="57"/>
      <c r="NFD5" s="57"/>
      <c r="NFE5" s="57"/>
      <c r="NFF5" s="57"/>
      <c r="NFG5" s="57"/>
      <c r="NFH5" s="57"/>
      <c r="NFI5" s="57"/>
      <c r="NFJ5" s="57"/>
      <c r="NFK5" s="57"/>
      <c r="NFL5" s="57"/>
      <c r="NFM5" s="57"/>
      <c r="NFN5" s="57"/>
      <c r="NFO5" s="57"/>
      <c r="NFP5" s="57"/>
      <c r="NFQ5" s="57"/>
      <c r="NFR5" s="57"/>
      <c r="NFS5" s="57"/>
      <c r="NFT5" s="57"/>
      <c r="NFU5" s="57"/>
      <c r="NFV5" s="57"/>
      <c r="NFW5" s="57"/>
      <c r="NFX5" s="57"/>
      <c r="NFY5" s="57"/>
      <c r="NFZ5" s="57"/>
      <c r="NGA5" s="57"/>
      <c r="NGB5" s="57"/>
      <c r="NGC5" s="57"/>
      <c r="NGD5" s="57"/>
      <c r="NGE5" s="57"/>
      <c r="NGF5" s="57"/>
      <c r="NGG5" s="57"/>
      <c r="NGH5" s="57"/>
      <c r="NGI5" s="57"/>
      <c r="NGJ5" s="57"/>
      <c r="NGK5" s="57"/>
      <c r="NGL5" s="57"/>
      <c r="NGM5" s="57"/>
      <c r="NGN5" s="57"/>
      <c r="NGO5" s="57"/>
      <c r="NGP5" s="57"/>
      <c r="NGQ5" s="57"/>
      <c r="NGR5" s="57"/>
      <c r="NGS5" s="57"/>
      <c r="NGT5" s="57"/>
      <c r="NGU5" s="57"/>
      <c r="NGV5" s="57"/>
      <c r="NGW5" s="57"/>
      <c r="NGX5" s="57"/>
      <c r="NGY5" s="57"/>
      <c r="NGZ5" s="57"/>
      <c r="NHA5" s="57"/>
      <c r="NHB5" s="57"/>
      <c r="NHC5" s="57"/>
      <c r="NHD5" s="57"/>
      <c r="NHE5" s="57"/>
      <c r="NHF5" s="57"/>
      <c r="NHG5" s="57"/>
      <c r="NHH5" s="57"/>
      <c r="NHI5" s="57"/>
      <c r="NHJ5" s="57"/>
      <c r="NHK5" s="57"/>
      <c r="NHL5" s="57"/>
      <c r="NHM5" s="57"/>
      <c r="NHN5" s="57"/>
      <c r="NHO5" s="57"/>
      <c r="NHP5" s="57"/>
      <c r="NHQ5" s="57"/>
      <c r="NHR5" s="57"/>
      <c r="NHS5" s="57"/>
      <c r="NHT5" s="57"/>
      <c r="NHU5" s="57"/>
      <c r="NHV5" s="57"/>
      <c r="NHW5" s="57"/>
      <c r="NHX5" s="57"/>
      <c r="NHY5" s="57"/>
      <c r="NHZ5" s="57"/>
      <c r="NIA5" s="57"/>
      <c r="NIB5" s="57"/>
      <c r="NIC5" s="57"/>
      <c r="NID5" s="57"/>
      <c r="NIE5" s="57"/>
      <c r="NIF5" s="57"/>
      <c r="NIG5" s="57"/>
      <c r="NIH5" s="57"/>
      <c r="NII5" s="57"/>
      <c r="NIJ5" s="57"/>
      <c r="NIK5" s="57"/>
      <c r="NIL5" s="57"/>
      <c r="NIM5" s="57"/>
      <c r="NIN5" s="57"/>
      <c r="NIO5" s="57"/>
      <c r="NIP5" s="57"/>
      <c r="NIQ5" s="57"/>
      <c r="NIR5" s="57"/>
      <c r="NIS5" s="57"/>
      <c r="NIT5" s="57"/>
      <c r="NIU5" s="57"/>
      <c r="NIV5" s="57"/>
      <c r="NIW5" s="57"/>
      <c r="NIX5" s="57"/>
      <c r="NIY5" s="57"/>
      <c r="NIZ5" s="57"/>
      <c r="NJA5" s="57"/>
      <c r="NJB5" s="57"/>
      <c r="NJC5" s="57"/>
      <c r="NJD5" s="57"/>
      <c r="NJE5" s="57"/>
      <c r="NJF5" s="57"/>
      <c r="NJG5" s="57"/>
      <c r="NJH5" s="57"/>
      <c r="NJI5" s="57"/>
      <c r="NJJ5" s="57"/>
      <c r="NJK5" s="57"/>
      <c r="NJL5" s="57"/>
      <c r="NJM5" s="57"/>
      <c r="NJN5" s="57"/>
      <c r="NJO5" s="57"/>
      <c r="NJP5" s="57"/>
      <c r="NJQ5" s="57"/>
      <c r="NJR5" s="57"/>
      <c r="NJS5" s="57"/>
      <c r="NJT5" s="57"/>
      <c r="NJU5" s="57"/>
      <c r="NJV5" s="57"/>
      <c r="NJW5" s="57"/>
      <c r="NJX5" s="57"/>
      <c r="NJY5" s="57"/>
      <c r="NJZ5" s="57"/>
      <c r="NKA5" s="57"/>
      <c r="NKB5" s="57"/>
      <c r="NKC5" s="57"/>
      <c r="NKD5" s="57"/>
      <c r="NKE5" s="57"/>
      <c r="NKF5" s="57"/>
      <c r="NKG5" s="57"/>
      <c r="NKH5" s="57"/>
      <c r="NKI5" s="57"/>
      <c r="NKJ5" s="57"/>
      <c r="NKK5" s="57"/>
      <c r="NKL5" s="57"/>
      <c r="NKM5" s="57"/>
      <c r="NKN5" s="57"/>
      <c r="NKO5" s="57"/>
      <c r="NKP5" s="57"/>
      <c r="NKQ5" s="57"/>
      <c r="NKR5" s="57"/>
      <c r="NKS5" s="57"/>
      <c r="NKT5" s="57"/>
      <c r="NKU5" s="57"/>
      <c r="NKV5" s="57"/>
      <c r="NKW5" s="57"/>
      <c r="NKX5" s="57"/>
      <c r="NKY5" s="57"/>
      <c r="NKZ5" s="57"/>
      <c r="NLA5" s="57"/>
      <c r="NLB5" s="57"/>
      <c r="NLC5" s="57"/>
      <c r="NLD5" s="57"/>
      <c r="NLE5" s="57"/>
      <c r="NLF5" s="57"/>
      <c r="NLG5" s="57"/>
      <c r="NLH5" s="57"/>
      <c r="NLI5" s="57"/>
      <c r="NLJ5" s="57"/>
      <c r="NLK5" s="57"/>
      <c r="NLL5" s="57"/>
      <c r="NLM5" s="57"/>
      <c r="NLN5" s="57"/>
      <c r="NLO5" s="57"/>
      <c r="NLP5" s="57"/>
      <c r="NLQ5" s="57"/>
      <c r="NLR5" s="57"/>
      <c r="NLS5" s="57"/>
      <c r="NLT5" s="57"/>
      <c r="NLU5" s="57"/>
      <c r="NLV5" s="57"/>
      <c r="NLW5" s="57"/>
      <c r="NLX5" s="57"/>
      <c r="NLY5" s="57"/>
      <c r="NLZ5" s="57"/>
      <c r="NMA5" s="57"/>
      <c r="NMB5" s="57"/>
      <c r="NMC5" s="57"/>
      <c r="NMD5" s="57"/>
      <c r="NME5" s="57"/>
      <c r="NMF5" s="57"/>
      <c r="NMG5" s="57"/>
      <c r="NMH5" s="57"/>
      <c r="NMI5" s="57"/>
      <c r="NMJ5" s="57"/>
      <c r="NMK5" s="57"/>
      <c r="NML5" s="57"/>
      <c r="NMM5" s="57"/>
      <c r="NMN5" s="57"/>
      <c r="NMO5" s="57"/>
      <c r="NMP5" s="57"/>
      <c r="NMQ5" s="57"/>
      <c r="NMR5" s="57"/>
      <c r="NMS5" s="57"/>
      <c r="NMT5" s="57"/>
      <c r="NMU5" s="57"/>
      <c r="NMV5" s="57"/>
      <c r="NMW5" s="57"/>
      <c r="NMX5" s="57"/>
      <c r="NMY5" s="57"/>
      <c r="NMZ5" s="57"/>
      <c r="NNA5" s="57"/>
      <c r="NNB5" s="57"/>
      <c r="NNC5" s="57"/>
      <c r="NND5" s="57"/>
      <c r="NNE5" s="57"/>
      <c r="NNF5" s="57"/>
      <c r="NNG5" s="57"/>
      <c r="NNH5" s="57"/>
      <c r="NNI5" s="57"/>
      <c r="NNJ5" s="57"/>
      <c r="NNK5" s="57"/>
      <c r="NNL5" s="57"/>
      <c r="NNM5" s="57"/>
      <c r="NNN5" s="57"/>
      <c r="NNO5" s="57"/>
      <c r="NNP5" s="57"/>
      <c r="NNQ5" s="57"/>
      <c r="NNR5" s="57"/>
      <c r="NNS5" s="57"/>
      <c r="NNT5" s="57"/>
      <c r="NNU5" s="57"/>
      <c r="NNV5" s="57"/>
      <c r="NNW5" s="57"/>
      <c r="NNX5" s="57"/>
      <c r="NNY5" s="57"/>
      <c r="NNZ5" s="57"/>
      <c r="NOA5" s="57"/>
      <c r="NOB5" s="57"/>
      <c r="NOC5" s="57"/>
      <c r="NOD5" s="57"/>
      <c r="NOE5" s="57"/>
      <c r="NOF5" s="57"/>
      <c r="NOG5" s="57"/>
      <c r="NOH5" s="57"/>
      <c r="NOI5" s="57"/>
      <c r="NOJ5" s="57"/>
      <c r="NOK5" s="57"/>
      <c r="NOL5" s="57"/>
      <c r="NOM5" s="57"/>
      <c r="NON5" s="57"/>
      <c r="NOO5" s="57"/>
      <c r="NOP5" s="57"/>
      <c r="NOQ5" s="57"/>
      <c r="NOR5" s="57"/>
      <c r="NOS5" s="57"/>
      <c r="NOT5" s="57"/>
      <c r="NOU5" s="57"/>
      <c r="NOV5" s="57"/>
      <c r="NOW5" s="57"/>
      <c r="NOX5" s="57"/>
      <c r="NOY5" s="57"/>
      <c r="NOZ5" s="57"/>
      <c r="NPA5" s="57"/>
      <c r="NPB5" s="57"/>
      <c r="NPC5" s="57"/>
      <c r="NPD5" s="57"/>
      <c r="NPE5" s="57"/>
      <c r="NPF5" s="57"/>
      <c r="NPG5" s="57"/>
      <c r="NPH5" s="57"/>
      <c r="NPI5" s="57"/>
      <c r="NPJ5" s="57"/>
      <c r="NPK5" s="57"/>
      <c r="NPL5" s="57"/>
      <c r="NPM5" s="57"/>
      <c r="NPN5" s="57"/>
      <c r="NPO5" s="57"/>
      <c r="NPP5" s="57"/>
      <c r="NPQ5" s="57"/>
      <c r="NPR5" s="57"/>
      <c r="NPS5" s="57"/>
      <c r="NPT5" s="57"/>
      <c r="NPU5" s="57"/>
      <c r="NPV5" s="57"/>
      <c r="NPW5" s="57"/>
      <c r="NPX5" s="57"/>
      <c r="NPY5" s="57"/>
      <c r="NPZ5" s="57"/>
      <c r="NQA5" s="57"/>
      <c r="NQB5" s="57"/>
      <c r="NQC5" s="57"/>
      <c r="NQD5" s="57"/>
      <c r="NQE5" s="57"/>
      <c r="NQF5" s="57"/>
      <c r="NQG5" s="57"/>
      <c r="NQH5" s="57"/>
      <c r="NQI5" s="57"/>
      <c r="NQJ5" s="57"/>
      <c r="NQK5" s="57"/>
      <c r="NQL5" s="57"/>
      <c r="NQM5" s="57"/>
      <c r="NQN5" s="57"/>
      <c r="NQO5" s="57"/>
      <c r="NQP5" s="57"/>
      <c r="NQQ5" s="57"/>
      <c r="NQR5" s="57"/>
      <c r="NQS5" s="57"/>
      <c r="NQT5" s="57"/>
      <c r="NQU5" s="57"/>
      <c r="NQV5" s="57"/>
      <c r="NQW5" s="57"/>
      <c r="NQX5" s="57"/>
      <c r="NQY5" s="57"/>
      <c r="NQZ5" s="57"/>
      <c r="NRA5" s="57"/>
      <c r="NRB5" s="57"/>
      <c r="NRC5" s="57"/>
      <c r="NRD5" s="57"/>
      <c r="NRE5" s="57"/>
      <c r="NRF5" s="57"/>
      <c r="NRG5" s="57"/>
      <c r="NRH5" s="57"/>
      <c r="NRI5" s="57"/>
      <c r="NRJ5" s="57"/>
      <c r="NRK5" s="57"/>
      <c r="NRL5" s="57"/>
      <c r="NRM5" s="57"/>
      <c r="NRN5" s="57"/>
      <c r="NRO5" s="57"/>
      <c r="NRP5" s="57"/>
      <c r="NRQ5" s="57"/>
      <c r="NRR5" s="57"/>
      <c r="NRS5" s="57"/>
      <c r="NRT5" s="57"/>
      <c r="NRU5" s="57"/>
      <c r="NRV5" s="57"/>
      <c r="NRW5" s="57"/>
      <c r="NRX5" s="57"/>
      <c r="NRY5" s="57"/>
      <c r="NRZ5" s="57"/>
      <c r="NSA5" s="57"/>
      <c r="NSB5" s="57"/>
      <c r="NSC5" s="57"/>
      <c r="NSD5" s="57"/>
      <c r="NSE5" s="57"/>
      <c r="NSF5" s="57"/>
      <c r="NSG5" s="57"/>
      <c r="NSH5" s="57"/>
      <c r="NSI5" s="57"/>
      <c r="NSJ5" s="57"/>
      <c r="NSK5" s="57"/>
      <c r="NSL5" s="57"/>
      <c r="NSM5" s="57"/>
      <c r="NSN5" s="57"/>
      <c r="NSO5" s="57"/>
      <c r="NSP5" s="57"/>
      <c r="NSQ5" s="57"/>
      <c r="NSR5" s="57"/>
      <c r="NSS5" s="57"/>
      <c r="NST5" s="57"/>
      <c r="NSU5" s="57"/>
      <c r="NSV5" s="57"/>
      <c r="NSW5" s="57"/>
      <c r="NSX5" s="57"/>
      <c r="NSY5" s="57"/>
      <c r="NSZ5" s="57"/>
      <c r="NTA5" s="57"/>
      <c r="NTB5" s="57"/>
      <c r="NTC5" s="57"/>
      <c r="NTD5" s="57"/>
      <c r="NTE5" s="57"/>
      <c r="NTF5" s="57"/>
      <c r="NTG5" s="57"/>
      <c r="NTH5" s="57"/>
      <c r="NTI5" s="57"/>
      <c r="NTJ5" s="57"/>
      <c r="NTK5" s="57"/>
      <c r="NTL5" s="57"/>
      <c r="NTM5" s="57"/>
      <c r="NTN5" s="57"/>
      <c r="NTO5" s="57"/>
      <c r="NTP5" s="57"/>
      <c r="NTQ5" s="57"/>
      <c r="NTR5" s="57"/>
      <c r="NTS5" s="57"/>
      <c r="NTT5" s="57"/>
      <c r="NTU5" s="57"/>
      <c r="NTV5" s="57"/>
      <c r="NTW5" s="57"/>
      <c r="NTX5" s="57"/>
      <c r="NTY5" s="57"/>
      <c r="NTZ5" s="57"/>
      <c r="NUA5" s="57"/>
      <c r="NUB5" s="57"/>
      <c r="NUC5" s="57"/>
      <c r="NUD5" s="57"/>
      <c r="NUE5" s="57"/>
      <c r="NUF5" s="57"/>
      <c r="NUG5" s="57"/>
      <c r="NUH5" s="57"/>
      <c r="NUI5" s="57"/>
      <c r="NUJ5" s="57"/>
      <c r="NUK5" s="57"/>
      <c r="NUL5" s="57"/>
      <c r="NUM5" s="57"/>
      <c r="NUN5" s="57"/>
      <c r="NUO5" s="57"/>
      <c r="NUP5" s="57"/>
      <c r="NUQ5" s="57"/>
      <c r="NUR5" s="57"/>
      <c r="NUS5" s="57"/>
      <c r="NUT5" s="57"/>
      <c r="NUU5" s="57"/>
      <c r="NUV5" s="57"/>
      <c r="NUW5" s="57"/>
      <c r="NUX5" s="57"/>
      <c r="NUY5" s="57"/>
      <c r="NUZ5" s="57"/>
      <c r="NVA5" s="57"/>
      <c r="NVB5" s="57"/>
      <c r="NVC5" s="57"/>
      <c r="NVD5" s="57"/>
      <c r="NVE5" s="57"/>
      <c r="NVF5" s="57"/>
      <c r="NVG5" s="57"/>
      <c r="NVH5" s="57"/>
      <c r="NVI5" s="57"/>
      <c r="NVJ5" s="57"/>
      <c r="NVK5" s="57"/>
      <c r="NVL5" s="57"/>
      <c r="NVM5" s="57"/>
      <c r="NVN5" s="57"/>
      <c r="NVO5" s="57"/>
      <c r="NVP5" s="57"/>
      <c r="NVQ5" s="57"/>
      <c r="NVR5" s="57"/>
      <c r="NVS5" s="57"/>
      <c r="NVT5" s="57"/>
      <c r="NVU5" s="57"/>
      <c r="NVV5" s="57"/>
      <c r="NVW5" s="57"/>
      <c r="NVX5" s="57"/>
      <c r="NVY5" s="57"/>
      <c r="NVZ5" s="57"/>
      <c r="NWA5" s="57"/>
      <c r="NWB5" s="57"/>
      <c r="NWC5" s="57"/>
      <c r="NWD5" s="57"/>
      <c r="NWE5" s="57"/>
      <c r="NWF5" s="57"/>
      <c r="NWG5" s="57"/>
      <c r="NWH5" s="57"/>
      <c r="NWI5" s="57"/>
      <c r="NWJ5" s="57"/>
      <c r="NWK5" s="57"/>
      <c r="NWL5" s="57"/>
      <c r="NWM5" s="57"/>
      <c r="NWN5" s="57"/>
      <c r="NWO5" s="57"/>
      <c r="NWP5" s="57"/>
      <c r="NWQ5" s="57"/>
      <c r="NWR5" s="57"/>
      <c r="NWS5" s="57"/>
      <c r="NWT5" s="57"/>
      <c r="NWU5" s="57"/>
      <c r="NWV5" s="57"/>
      <c r="NWW5" s="57"/>
      <c r="NWX5" s="57"/>
      <c r="NWY5" s="57"/>
      <c r="NWZ5" s="57"/>
      <c r="NXA5" s="57"/>
      <c r="NXB5" s="57"/>
      <c r="NXC5" s="57"/>
      <c r="NXD5" s="57"/>
      <c r="NXE5" s="57"/>
      <c r="NXF5" s="57"/>
      <c r="NXG5" s="57"/>
      <c r="NXH5" s="57"/>
      <c r="NXI5" s="57"/>
      <c r="NXJ5" s="57"/>
      <c r="NXK5" s="57"/>
      <c r="NXL5" s="57"/>
      <c r="NXM5" s="57"/>
      <c r="NXN5" s="57"/>
      <c r="NXO5" s="57"/>
      <c r="NXP5" s="57"/>
      <c r="NXQ5" s="57"/>
      <c r="NXR5" s="57"/>
      <c r="NXS5" s="57"/>
      <c r="NXT5" s="57"/>
      <c r="NXU5" s="57"/>
      <c r="NXV5" s="57"/>
      <c r="NXW5" s="57"/>
      <c r="NXX5" s="57"/>
      <c r="NXY5" s="57"/>
      <c r="NXZ5" s="57"/>
      <c r="NYA5" s="57"/>
      <c r="NYB5" s="57"/>
      <c r="NYC5" s="57"/>
      <c r="NYD5" s="57"/>
      <c r="NYE5" s="57"/>
      <c r="NYF5" s="57"/>
      <c r="NYG5" s="57"/>
      <c r="NYH5" s="57"/>
      <c r="NYI5" s="57"/>
      <c r="NYJ5" s="57"/>
      <c r="NYK5" s="57"/>
      <c r="NYL5" s="57"/>
      <c r="NYM5" s="57"/>
      <c r="NYN5" s="57"/>
      <c r="NYO5" s="57"/>
      <c r="NYP5" s="57"/>
      <c r="NYQ5" s="57"/>
      <c r="NYR5" s="57"/>
      <c r="NYS5" s="57"/>
      <c r="NYT5" s="57"/>
      <c r="NYU5" s="57"/>
      <c r="NYV5" s="57"/>
      <c r="NYW5" s="57"/>
      <c r="NYX5" s="57"/>
      <c r="NYY5" s="57"/>
      <c r="NYZ5" s="57"/>
      <c r="NZA5" s="57"/>
      <c r="NZB5" s="57"/>
      <c r="NZC5" s="57"/>
      <c r="NZD5" s="57"/>
      <c r="NZE5" s="57"/>
      <c r="NZF5" s="57"/>
      <c r="NZG5" s="57"/>
      <c r="NZH5" s="57"/>
      <c r="NZI5" s="57"/>
      <c r="NZJ5" s="57"/>
      <c r="NZK5" s="57"/>
      <c r="NZL5" s="57"/>
      <c r="NZM5" s="57"/>
      <c r="NZN5" s="57"/>
      <c r="NZO5" s="57"/>
      <c r="NZP5" s="57"/>
      <c r="NZQ5" s="57"/>
      <c r="NZR5" s="57"/>
      <c r="NZS5" s="57"/>
      <c r="NZT5" s="57"/>
      <c r="NZU5" s="57"/>
      <c r="NZV5" s="57"/>
      <c r="NZW5" s="57"/>
      <c r="NZX5" s="57"/>
      <c r="NZY5" s="57"/>
      <c r="NZZ5" s="57"/>
      <c r="OAA5" s="57"/>
      <c r="OAB5" s="57"/>
      <c r="OAC5" s="57"/>
      <c r="OAD5" s="57"/>
      <c r="OAE5" s="57"/>
      <c r="OAF5" s="57"/>
      <c r="OAG5" s="57"/>
      <c r="OAH5" s="57"/>
      <c r="OAI5" s="57"/>
      <c r="OAJ5" s="57"/>
      <c r="OAK5" s="57"/>
      <c r="OAL5" s="57"/>
      <c r="OAM5" s="57"/>
      <c r="OAN5" s="57"/>
      <c r="OAO5" s="57"/>
      <c r="OAP5" s="57"/>
      <c r="OAQ5" s="57"/>
      <c r="OAR5" s="57"/>
      <c r="OAS5" s="57"/>
      <c r="OAT5" s="57"/>
      <c r="OAU5" s="57"/>
      <c r="OAV5" s="57"/>
      <c r="OAW5" s="57"/>
      <c r="OAX5" s="57"/>
      <c r="OAY5" s="57"/>
      <c r="OAZ5" s="57"/>
      <c r="OBA5" s="57"/>
      <c r="OBB5" s="57"/>
      <c r="OBC5" s="57"/>
      <c r="OBD5" s="57"/>
      <c r="OBE5" s="57"/>
      <c r="OBF5" s="57"/>
      <c r="OBG5" s="57"/>
      <c r="OBH5" s="57"/>
      <c r="OBI5" s="57"/>
      <c r="OBJ5" s="57"/>
      <c r="OBK5" s="57"/>
      <c r="OBL5" s="57"/>
      <c r="OBM5" s="57"/>
      <c r="OBN5" s="57"/>
      <c r="OBO5" s="57"/>
      <c r="OBP5" s="57"/>
      <c r="OBQ5" s="57"/>
      <c r="OBR5" s="57"/>
      <c r="OBS5" s="57"/>
      <c r="OBT5" s="57"/>
      <c r="OBU5" s="57"/>
      <c r="OBV5" s="57"/>
      <c r="OBW5" s="57"/>
      <c r="OBX5" s="57"/>
      <c r="OBY5" s="57"/>
      <c r="OBZ5" s="57"/>
      <c r="OCA5" s="57"/>
      <c r="OCB5" s="57"/>
      <c r="OCC5" s="57"/>
      <c r="OCD5" s="57"/>
      <c r="OCE5" s="57"/>
      <c r="OCF5" s="57"/>
      <c r="OCG5" s="57"/>
      <c r="OCH5" s="57"/>
      <c r="OCI5" s="57"/>
      <c r="OCJ5" s="57"/>
      <c r="OCK5" s="57"/>
      <c r="OCL5" s="57"/>
      <c r="OCM5" s="57"/>
      <c r="OCN5" s="57"/>
      <c r="OCO5" s="57"/>
      <c r="OCP5" s="57"/>
      <c r="OCQ5" s="57"/>
      <c r="OCR5" s="57"/>
      <c r="OCS5" s="57"/>
      <c r="OCT5" s="57"/>
      <c r="OCU5" s="57"/>
      <c r="OCV5" s="57"/>
      <c r="OCW5" s="57"/>
      <c r="OCX5" s="57"/>
      <c r="OCY5" s="57"/>
      <c r="OCZ5" s="57"/>
      <c r="ODA5" s="57"/>
      <c r="ODB5" s="57"/>
      <c r="ODC5" s="57"/>
      <c r="ODD5" s="57"/>
      <c r="ODE5" s="57"/>
      <c r="ODF5" s="57"/>
      <c r="ODG5" s="57"/>
      <c r="ODH5" s="57"/>
      <c r="ODI5" s="57"/>
      <c r="ODJ5" s="57"/>
      <c r="ODK5" s="57"/>
      <c r="ODL5" s="57"/>
      <c r="ODM5" s="57"/>
      <c r="ODN5" s="57"/>
      <c r="ODO5" s="57"/>
      <c r="ODP5" s="57"/>
      <c r="ODQ5" s="57"/>
      <c r="ODR5" s="57"/>
      <c r="ODS5" s="57"/>
      <c r="ODT5" s="57"/>
      <c r="ODU5" s="57"/>
      <c r="ODV5" s="57"/>
      <c r="ODW5" s="57"/>
      <c r="ODX5" s="57"/>
      <c r="ODY5" s="57"/>
      <c r="ODZ5" s="57"/>
      <c r="OEA5" s="57"/>
      <c r="OEB5" s="57"/>
      <c r="OEC5" s="57"/>
      <c r="OED5" s="57"/>
      <c r="OEE5" s="57"/>
      <c r="OEF5" s="57"/>
      <c r="OEG5" s="57"/>
      <c r="OEH5" s="57"/>
      <c r="OEI5" s="57"/>
      <c r="OEJ5" s="57"/>
      <c r="OEK5" s="57"/>
      <c r="OEL5" s="57"/>
      <c r="OEM5" s="57"/>
      <c r="OEN5" s="57"/>
      <c r="OEO5" s="57"/>
      <c r="OEP5" s="57"/>
      <c r="OEQ5" s="57"/>
      <c r="OER5" s="57"/>
      <c r="OES5" s="57"/>
      <c r="OET5" s="57"/>
      <c r="OEU5" s="57"/>
      <c r="OEV5" s="57"/>
      <c r="OEW5" s="57"/>
      <c r="OEX5" s="57"/>
      <c r="OEY5" s="57"/>
      <c r="OEZ5" s="57"/>
      <c r="OFA5" s="57"/>
      <c r="OFB5" s="57"/>
      <c r="OFC5" s="57"/>
      <c r="OFD5" s="57"/>
      <c r="OFE5" s="57"/>
      <c r="OFF5" s="57"/>
      <c r="OFG5" s="57"/>
      <c r="OFH5" s="57"/>
      <c r="OFI5" s="57"/>
      <c r="OFJ5" s="57"/>
      <c r="OFK5" s="57"/>
      <c r="OFL5" s="57"/>
      <c r="OFM5" s="57"/>
      <c r="OFN5" s="57"/>
      <c r="OFO5" s="57"/>
      <c r="OFP5" s="57"/>
      <c r="OFQ5" s="57"/>
      <c r="OFR5" s="57"/>
      <c r="OFS5" s="57"/>
      <c r="OFT5" s="57"/>
      <c r="OFU5" s="57"/>
      <c r="OFV5" s="57"/>
      <c r="OFW5" s="57"/>
      <c r="OFX5" s="57"/>
      <c r="OFY5" s="57"/>
      <c r="OFZ5" s="57"/>
      <c r="OGA5" s="57"/>
      <c r="OGB5" s="57"/>
      <c r="OGC5" s="57"/>
      <c r="OGD5" s="57"/>
      <c r="OGE5" s="57"/>
      <c r="OGF5" s="57"/>
      <c r="OGG5" s="57"/>
      <c r="OGH5" s="57"/>
      <c r="OGI5" s="57"/>
      <c r="OGJ5" s="57"/>
      <c r="OGK5" s="57"/>
      <c r="OGL5" s="57"/>
      <c r="OGM5" s="57"/>
      <c r="OGN5" s="57"/>
      <c r="OGO5" s="57"/>
      <c r="OGP5" s="57"/>
      <c r="OGQ5" s="57"/>
      <c r="OGR5" s="57"/>
      <c r="OGS5" s="57"/>
      <c r="OGT5" s="57"/>
      <c r="OGU5" s="57"/>
      <c r="OGV5" s="57"/>
      <c r="OGW5" s="57"/>
      <c r="OGX5" s="57"/>
      <c r="OGY5" s="57"/>
      <c r="OGZ5" s="57"/>
      <c r="OHA5" s="57"/>
      <c r="OHB5" s="57"/>
      <c r="OHC5" s="57"/>
      <c r="OHD5" s="57"/>
      <c r="OHE5" s="57"/>
      <c r="OHF5" s="57"/>
      <c r="OHG5" s="57"/>
      <c r="OHH5" s="57"/>
      <c r="OHI5" s="57"/>
      <c r="OHJ5" s="57"/>
      <c r="OHK5" s="57"/>
      <c r="OHL5" s="57"/>
      <c r="OHM5" s="57"/>
      <c r="OHN5" s="57"/>
      <c r="OHO5" s="57"/>
      <c r="OHP5" s="57"/>
      <c r="OHQ5" s="57"/>
      <c r="OHR5" s="57"/>
      <c r="OHS5" s="57"/>
      <c r="OHT5" s="57"/>
      <c r="OHU5" s="57"/>
      <c r="OHV5" s="57"/>
      <c r="OHW5" s="57"/>
      <c r="OHX5" s="57"/>
      <c r="OHY5" s="57"/>
      <c r="OHZ5" s="57"/>
      <c r="OIA5" s="57"/>
      <c r="OIB5" s="57"/>
      <c r="OIC5" s="57"/>
      <c r="OID5" s="57"/>
      <c r="OIE5" s="57"/>
      <c r="OIF5" s="57"/>
      <c r="OIG5" s="57"/>
      <c r="OIH5" s="57"/>
      <c r="OII5" s="57"/>
      <c r="OIJ5" s="57"/>
      <c r="OIK5" s="57"/>
      <c r="OIL5" s="57"/>
      <c r="OIM5" s="57"/>
      <c r="OIN5" s="57"/>
      <c r="OIO5" s="57"/>
      <c r="OIP5" s="57"/>
      <c r="OIQ5" s="57"/>
      <c r="OIR5" s="57"/>
      <c r="OIS5" s="57"/>
      <c r="OIT5" s="57"/>
      <c r="OIU5" s="57"/>
      <c r="OIV5" s="57"/>
      <c r="OIW5" s="57"/>
      <c r="OIX5" s="57"/>
      <c r="OIY5" s="57"/>
      <c r="OIZ5" s="57"/>
      <c r="OJA5" s="57"/>
      <c r="OJB5" s="57"/>
      <c r="OJC5" s="57"/>
      <c r="OJD5" s="57"/>
      <c r="OJE5" s="57"/>
      <c r="OJF5" s="57"/>
      <c r="OJG5" s="57"/>
      <c r="OJH5" s="57"/>
      <c r="OJI5" s="57"/>
      <c r="OJJ5" s="57"/>
      <c r="OJK5" s="57"/>
      <c r="OJL5" s="57"/>
      <c r="OJM5" s="57"/>
      <c r="OJN5" s="57"/>
      <c r="OJO5" s="57"/>
      <c r="OJP5" s="57"/>
      <c r="OJQ5" s="57"/>
      <c r="OJR5" s="57"/>
      <c r="OJS5" s="57"/>
      <c r="OJT5" s="57"/>
      <c r="OJU5" s="57"/>
      <c r="OJV5" s="57"/>
      <c r="OJW5" s="57"/>
      <c r="OJX5" s="57"/>
      <c r="OJY5" s="57"/>
      <c r="OJZ5" s="57"/>
      <c r="OKA5" s="57"/>
      <c r="OKB5" s="57"/>
      <c r="OKC5" s="57"/>
      <c r="OKD5" s="57"/>
      <c r="OKE5" s="57"/>
      <c r="OKF5" s="57"/>
      <c r="OKG5" s="57"/>
      <c r="OKH5" s="57"/>
      <c r="OKI5" s="57"/>
      <c r="OKJ5" s="57"/>
      <c r="OKK5" s="57"/>
      <c r="OKL5" s="57"/>
      <c r="OKM5" s="57"/>
      <c r="OKN5" s="57"/>
      <c r="OKO5" s="57"/>
      <c r="OKP5" s="57"/>
      <c r="OKQ5" s="57"/>
      <c r="OKR5" s="57"/>
      <c r="OKS5" s="57"/>
      <c r="OKT5" s="57"/>
      <c r="OKU5" s="57"/>
      <c r="OKV5" s="57"/>
      <c r="OKW5" s="57"/>
      <c r="OKX5" s="57"/>
      <c r="OKY5" s="57"/>
      <c r="OKZ5" s="57"/>
      <c r="OLA5" s="57"/>
      <c r="OLB5" s="57"/>
      <c r="OLC5" s="57"/>
      <c r="OLD5" s="57"/>
      <c r="OLE5" s="57"/>
      <c r="OLF5" s="57"/>
      <c r="OLG5" s="57"/>
      <c r="OLH5" s="57"/>
      <c r="OLI5" s="57"/>
      <c r="OLJ5" s="57"/>
      <c r="OLK5" s="57"/>
      <c r="OLL5" s="57"/>
      <c r="OLM5" s="57"/>
      <c r="OLN5" s="57"/>
      <c r="OLO5" s="57"/>
      <c r="OLP5" s="57"/>
      <c r="OLQ5" s="57"/>
      <c r="OLR5" s="57"/>
      <c r="OLS5" s="57"/>
      <c r="OLT5" s="57"/>
      <c r="OLU5" s="57"/>
      <c r="OLV5" s="57"/>
      <c r="OLW5" s="57"/>
      <c r="OLX5" s="57"/>
      <c r="OLY5" s="57"/>
      <c r="OLZ5" s="57"/>
      <c r="OMA5" s="57"/>
      <c r="OMB5" s="57"/>
      <c r="OMC5" s="57"/>
      <c r="OMD5" s="57"/>
      <c r="OME5" s="57"/>
      <c r="OMF5" s="57"/>
      <c r="OMG5" s="57"/>
      <c r="OMH5" s="57"/>
      <c r="OMI5" s="57"/>
      <c r="OMJ5" s="57"/>
      <c r="OMK5" s="57"/>
      <c r="OML5" s="57"/>
      <c r="OMM5" s="57"/>
      <c r="OMN5" s="57"/>
      <c r="OMO5" s="57"/>
      <c r="OMP5" s="57"/>
      <c r="OMQ5" s="57"/>
      <c r="OMR5" s="57"/>
      <c r="OMS5" s="57"/>
      <c r="OMT5" s="57"/>
      <c r="OMU5" s="57"/>
      <c r="OMV5" s="57"/>
      <c r="OMW5" s="57"/>
      <c r="OMX5" s="57"/>
      <c r="OMY5" s="57"/>
      <c r="OMZ5" s="57"/>
      <c r="ONA5" s="57"/>
      <c r="ONB5" s="57"/>
      <c r="ONC5" s="57"/>
      <c r="OND5" s="57"/>
      <c r="ONE5" s="57"/>
      <c r="ONF5" s="57"/>
      <c r="ONG5" s="57"/>
      <c r="ONH5" s="57"/>
      <c r="ONI5" s="57"/>
      <c r="ONJ5" s="57"/>
      <c r="ONK5" s="57"/>
      <c r="ONL5" s="57"/>
      <c r="ONM5" s="57"/>
      <c r="ONN5" s="57"/>
      <c r="ONO5" s="57"/>
      <c r="ONP5" s="57"/>
      <c r="ONQ5" s="57"/>
      <c r="ONR5" s="57"/>
      <c r="ONS5" s="57"/>
      <c r="ONT5" s="57"/>
      <c r="ONU5" s="57"/>
      <c r="ONV5" s="57"/>
      <c r="ONW5" s="57"/>
      <c r="ONX5" s="57"/>
      <c r="ONY5" s="57"/>
      <c r="ONZ5" s="57"/>
      <c r="OOA5" s="57"/>
      <c r="OOB5" s="57"/>
      <c r="OOC5" s="57"/>
      <c r="OOD5" s="57"/>
      <c r="OOE5" s="57"/>
      <c r="OOF5" s="57"/>
      <c r="OOG5" s="57"/>
      <c r="OOH5" s="57"/>
      <c r="OOI5" s="57"/>
      <c r="OOJ5" s="57"/>
      <c r="OOK5" s="57"/>
      <c r="OOL5" s="57"/>
      <c r="OOM5" s="57"/>
      <c r="OON5" s="57"/>
      <c r="OOO5" s="57"/>
      <c r="OOP5" s="57"/>
      <c r="OOQ5" s="57"/>
      <c r="OOR5" s="57"/>
      <c r="OOS5" s="57"/>
      <c r="OOT5" s="57"/>
      <c r="OOU5" s="57"/>
      <c r="OOV5" s="57"/>
      <c r="OOW5" s="57"/>
      <c r="OOX5" s="57"/>
      <c r="OOY5" s="57"/>
      <c r="OOZ5" s="57"/>
      <c r="OPA5" s="57"/>
      <c r="OPB5" s="57"/>
      <c r="OPC5" s="57"/>
      <c r="OPD5" s="57"/>
      <c r="OPE5" s="57"/>
      <c r="OPF5" s="57"/>
      <c r="OPG5" s="57"/>
      <c r="OPH5" s="57"/>
      <c r="OPI5" s="57"/>
      <c r="OPJ5" s="57"/>
      <c r="OPK5" s="57"/>
      <c r="OPL5" s="57"/>
      <c r="OPM5" s="57"/>
      <c r="OPN5" s="57"/>
      <c r="OPO5" s="57"/>
      <c r="OPP5" s="57"/>
      <c r="OPQ5" s="57"/>
      <c r="OPR5" s="57"/>
      <c r="OPS5" s="57"/>
      <c r="OPT5" s="57"/>
      <c r="OPU5" s="57"/>
      <c r="OPV5" s="57"/>
      <c r="OPW5" s="57"/>
      <c r="OPX5" s="57"/>
      <c r="OPY5" s="57"/>
      <c r="OPZ5" s="57"/>
      <c r="OQA5" s="57"/>
      <c r="OQB5" s="57"/>
      <c r="OQC5" s="57"/>
      <c r="OQD5" s="57"/>
      <c r="OQE5" s="57"/>
      <c r="OQF5" s="57"/>
      <c r="OQG5" s="57"/>
      <c r="OQH5" s="57"/>
      <c r="OQI5" s="57"/>
      <c r="OQJ5" s="57"/>
      <c r="OQK5" s="57"/>
      <c r="OQL5" s="57"/>
      <c r="OQM5" s="57"/>
      <c r="OQN5" s="57"/>
      <c r="OQO5" s="57"/>
      <c r="OQP5" s="57"/>
      <c r="OQQ5" s="57"/>
      <c r="OQR5" s="57"/>
      <c r="OQS5" s="57"/>
      <c r="OQT5" s="57"/>
      <c r="OQU5" s="57"/>
      <c r="OQV5" s="57"/>
      <c r="OQW5" s="57"/>
      <c r="OQX5" s="57"/>
      <c r="OQY5" s="57"/>
      <c r="OQZ5" s="57"/>
      <c r="ORA5" s="57"/>
      <c r="ORB5" s="57"/>
      <c r="ORC5" s="57"/>
      <c r="ORD5" s="57"/>
      <c r="ORE5" s="57"/>
      <c r="ORF5" s="57"/>
      <c r="ORG5" s="57"/>
      <c r="ORH5" s="57"/>
      <c r="ORI5" s="57"/>
      <c r="ORJ5" s="57"/>
      <c r="ORK5" s="57"/>
      <c r="ORL5" s="57"/>
      <c r="ORM5" s="57"/>
      <c r="ORN5" s="57"/>
      <c r="ORO5" s="57"/>
      <c r="ORP5" s="57"/>
      <c r="ORQ5" s="57"/>
      <c r="ORR5" s="57"/>
      <c r="ORS5" s="57"/>
      <c r="ORT5" s="57"/>
      <c r="ORU5" s="57"/>
      <c r="ORV5" s="57"/>
      <c r="ORW5" s="57"/>
      <c r="ORX5" s="57"/>
      <c r="ORY5" s="57"/>
      <c r="ORZ5" s="57"/>
      <c r="OSA5" s="57"/>
      <c r="OSB5" s="57"/>
      <c r="OSC5" s="57"/>
      <c r="OSD5" s="57"/>
      <c r="OSE5" s="57"/>
      <c r="OSF5" s="57"/>
      <c r="OSG5" s="57"/>
      <c r="OSH5" s="57"/>
      <c r="OSI5" s="57"/>
      <c r="OSJ5" s="57"/>
      <c r="OSK5" s="57"/>
      <c r="OSL5" s="57"/>
      <c r="OSM5" s="57"/>
      <c r="OSN5" s="57"/>
      <c r="OSO5" s="57"/>
      <c r="OSP5" s="57"/>
      <c r="OSQ5" s="57"/>
      <c r="OSR5" s="57"/>
      <c r="OSS5" s="57"/>
      <c r="OST5" s="57"/>
      <c r="OSU5" s="57"/>
      <c r="OSV5" s="57"/>
      <c r="OSW5" s="57"/>
      <c r="OSX5" s="57"/>
      <c r="OSY5" s="57"/>
      <c r="OSZ5" s="57"/>
      <c r="OTA5" s="57"/>
      <c r="OTB5" s="57"/>
      <c r="OTC5" s="57"/>
      <c r="OTD5" s="57"/>
      <c r="OTE5" s="57"/>
      <c r="OTF5" s="57"/>
      <c r="OTG5" s="57"/>
      <c r="OTH5" s="57"/>
      <c r="OTI5" s="57"/>
      <c r="OTJ5" s="57"/>
      <c r="OTK5" s="57"/>
      <c r="OTL5" s="57"/>
      <c r="OTM5" s="57"/>
      <c r="OTN5" s="57"/>
      <c r="OTO5" s="57"/>
      <c r="OTP5" s="57"/>
      <c r="OTQ5" s="57"/>
      <c r="OTR5" s="57"/>
      <c r="OTS5" s="57"/>
      <c r="OTT5" s="57"/>
      <c r="OTU5" s="57"/>
      <c r="OTV5" s="57"/>
      <c r="OTW5" s="57"/>
      <c r="OTX5" s="57"/>
      <c r="OTY5" s="57"/>
      <c r="OTZ5" s="57"/>
      <c r="OUA5" s="57"/>
      <c r="OUB5" s="57"/>
      <c r="OUC5" s="57"/>
      <c r="OUD5" s="57"/>
      <c r="OUE5" s="57"/>
      <c r="OUF5" s="57"/>
      <c r="OUG5" s="57"/>
      <c r="OUH5" s="57"/>
      <c r="OUI5" s="57"/>
      <c r="OUJ5" s="57"/>
      <c r="OUK5" s="57"/>
      <c r="OUL5" s="57"/>
      <c r="OUM5" s="57"/>
      <c r="OUN5" s="57"/>
      <c r="OUO5" s="57"/>
      <c r="OUP5" s="57"/>
      <c r="OUQ5" s="57"/>
      <c r="OUR5" s="57"/>
      <c r="OUS5" s="57"/>
      <c r="OUT5" s="57"/>
      <c r="OUU5" s="57"/>
      <c r="OUV5" s="57"/>
      <c r="OUW5" s="57"/>
      <c r="OUX5" s="57"/>
      <c r="OUY5" s="57"/>
      <c r="OUZ5" s="57"/>
      <c r="OVA5" s="57"/>
      <c r="OVB5" s="57"/>
      <c r="OVC5" s="57"/>
      <c r="OVD5" s="57"/>
      <c r="OVE5" s="57"/>
      <c r="OVF5" s="57"/>
      <c r="OVG5" s="57"/>
      <c r="OVH5" s="57"/>
      <c r="OVI5" s="57"/>
      <c r="OVJ5" s="57"/>
      <c r="OVK5" s="57"/>
      <c r="OVL5" s="57"/>
      <c r="OVM5" s="57"/>
      <c r="OVN5" s="57"/>
      <c r="OVO5" s="57"/>
      <c r="OVP5" s="57"/>
      <c r="OVQ5" s="57"/>
      <c r="OVR5" s="57"/>
      <c r="OVS5" s="57"/>
      <c r="OVT5" s="57"/>
      <c r="OVU5" s="57"/>
      <c r="OVV5" s="57"/>
      <c r="OVW5" s="57"/>
      <c r="OVX5" s="57"/>
      <c r="OVY5" s="57"/>
      <c r="OVZ5" s="57"/>
      <c r="OWA5" s="57"/>
      <c r="OWB5" s="57"/>
      <c r="OWC5" s="57"/>
      <c r="OWD5" s="57"/>
      <c r="OWE5" s="57"/>
      <c r="OWF5" s="57"/>
      <c r="OWG5" s="57"/>
      <c r="OWH5" s="57"/>
      <c r="OWI5" s="57"/>
      <c r="OWJ5" s="57"/>
      <c r="OWK5" s="57"/>
      <c r="OWL5" s="57"/>
      <c r="OWM5" s="57"/>
      <c r="OWN5" s="57"/>
      <c r="OWO5" s="57"/>
      <c r="OWP5" s="57"/>
      <c r="OWQ5" s="57"/>
      <c r="OWR5" s="57"/>
      <c r="OWS5" s="57"/>
      <c r="OWT5" s="57"/>
      <c r="OWU5" s="57"/>
      <c r="OWV5" s="57"/>
      <c r="OWW5" s="57"/>
      <c r="OWX5" s="57"/>
      <c r="OWY5" s="57"/>
      <c r="OWZ5" s="57"/>
      <c r="OXA5" s="57"/>
      <c r="OXB5" s="57"/>
      <c r="OXC5" s="57"/>
      <c r="OXD5" s="57"/>
      <c r="OXE5" s="57"/>
      <c r="OXF5" s="57"/>
      <c r="OXG5" s="57"/>
      <c r="OXH5" s="57"/>
      <c r="OXI5" s="57"/>
      <c r="OXJ5" s="57"/>
      <c r="OXK5" s="57"/>
      <c r="OXL5" s="57"/>
      <c r="OXM5" s="57"/>
      <c r="OXN5" s="57"/>
      <c r="OXO5" s="57"/>
      <c r="OXP5" s="57"/>
      <c r="OXQ5" s="57"/>
      <c r="OXR5" s="57"/>
      <c r="OXS5" s="57"/>
      <c r="OXT5" s="57"/>
      <c r="OXU5" s="57"/>
      <c r="OXV5" s="57"/>
      <c r="OXW5" s="57"/>
      <c r="OXX5" s="57"/>
      <c r="OXY5" s="57"/>
      <c r="OXZ5" s="57"/>
      <c r="OYA5" s="57"/>
      <c r="OYB5" s="57"/>
      <c r="OYC5" s="57"/>
      <c r="OYD5" s="57"/>
      <c r="OYE5" s="57"/>
      <c r="OYF5" s="57"/>
      <c r="OYG5" s="57"/>
      <c r="OYH5" s="57"/>
      <c r="OYI5" s="57"/>
      <c r="OYJ5" s="57"/>
      <c r="OYK5" s="57"/>
      <c r="OYL5" s="57"/>
      <c r="OYM5" s="57"/>
      <c r="OYN5" s="57"/>
      <c r="OYO5" s="57"/>
      <c r="OYP5" s="57"/>
      <c r="OYQ5" s="57"/>
      <c r="OYR5" s="57"/>
      <c r="OYS5" s="57"/>
      <c r="OYT5" s="57"/>
      <c r="OYU5" s="57"/>
      <c r="OYV5" s="57"/>
      <c r="OYW5" s="57"/>
      <c r="OYX5" s="57"/>
      <c r="OYY5" s="57"/>
      <c r="OYZ5" s="57"/>
      <c r="OZA5" s="57"/>
      <c r="OZB5" s="57"/>
      <c r="OZC5" s="57"/>
      <c r="OZD5" s="57"/>
      <c r="OZE5" s="57"/>
      <c r="OZF5" s="57"/>
      <c r="OZG5" s="57"/>
      <c r="OZH5" s="57"/>
      <c r="OZI5" s="57"/>
      <c r="OZJ5" s="57"/>
      <c r="OZK5" s="57"/>
      <c r="OZL5" s="57"/>
      <c r="OZM5" s="57"/>
      <c r="OZN5" s="57"/>
      <c r="OZO5" s="57"/>
      <c r="OZP5" s="57"/>
      <c r="OZQ5" s="57"/>
      <c r="OZR5" s="57"/>
      <c r="OZS5" s="57"/>
      <c r="OZT5" s="57"/>
      <c r="OZU5" s="57"/>
      <c r="OZV5" s="57"/>
      <c r="OZW5" s="57"/>
      <c r="OZX5" s="57"/>
      <c r="OZY5" s="57"/>
      <c r="OZZ5" s="57"/>
      <c r="PAA5" s="57"/>
      <c r="PAB5" s="57"/>
      <c r="PAC5" s="57"/>
      <c r="PAD5" s="57"/>
      <c r="PAE5" s="57"/>
      <c r="PAF5" s="57"/>
      <c r="PAG5" s="57"/>
      <c r="PAH5" s="57"/>
      <c r="PAI5" s="57"/>
      <c r="PAJ5" s="57"/>
      <c r="PAK5" s="57"/>
      <c r="PAL5" s="57"/>
      <c r="PAM5" s="57"/>
      <c r="PAN5" s="57"/>
      <c r="PAO5" s="57"/>
      <c r="PAP5" s="57"/>
      <c r="PAQ5" s="57"/>
      <c r="PAR5" s="57"/>
      <c r="PAS5" s="57"/>
      <c r="PAT5" s="57"/>
      <c r="PAU5" s="57"/>
      <c r="PAV5" s="57"/>
      <c r="PAW5" s="57"/>
      <c r="PAX5" s="57"/>
      <c r="PAY5" s="57"/>
      <c r="PAZ5" s="57"/>
      <c r="PBA5" s="57"/>
      <c r="PBB5" s="57"/>
      <c r="PBC5" s="57"/>
      <c r="PBD5" s="57"/>
      <c r="PBE5" s="57"/>
      <c r="PBF5" s="57"/>
      <c r="PBG5" s="57"/>
      <c r="PBH5" s="57"/>
      <c r="PBI5" s="57"/>
      <c r="PBJ5" s="57"/>
      <c r="PBK5" s="57"/>
      <c r="PBL5" s="57"/>
      <c r="PBM5" s="57"/>
      <c r="PBN5" s="57"/>
      <c r="PBO5" s="57"/>
      <c r="PBP5" s="57"/>
      <c r="PBQ5" s="57"/>
      <c r="PBR5" s="57"/>
      <c r="PBS5" s="57"/>
      <c r="PBT5" s="57"/>
      <c r="PBU5" s="57"/>
      <c r="PBV5" s="57"/>
      <c r="PBW5" s="57"/>
      <c r="PBX5" s="57"/>
      <c r="PBY5" s="57"/>
      <c r="PBZ5" s="57"/>
      <c r="PCA5" s="57"/>
      <c r="PCB5" s="57"/>
      <c r="PCC5" s="57"/>
      <c r="PCD5" s="57"/>
      <c r="PCE5" s="57"/>
      <c r="PCF5" s="57"/>
      <c r="PCG5" s="57"/>
      <c r="PCH5" s="57"/>
      <c r="PCI5" s="57"/>
      <c r="PCJ5" s="57"/>
      <c r="PCK5" s="57"/>
      <c r="PCL5" s="57"/>
      <c r="PCM5" s="57"/>
      <c r="PCN5" s="57"/>
      <c r="PCO5" s="57"/>
      <c r="PCP5" s="57"/>
      <c r="PCQ5" s="57"/>
      <c r="PCR5" s="57"/>
      <c r="PCS5" s="57"/>
      <c r="PCT5" s="57"/>
      <c r="PCU5" s="57"/>
      <c r="PCV5" s="57"/>
      <c r="PCW5" s="57"/>
      <c r="PCX5" s="57"/>
      <c r="PCY5" s="57"/>
      <c r="PCZ5" s="57"/>
      <c r="PDA5" s="57"/>
      <c r="PDB5" s="57"/>
      <c r="PDC5" s="57"/>
      <c r="PDD5" s="57"/>
      <c r="PDE5" s="57"/>
      <c r="PDF5" s="57"/>
      <c r="PDG5" s="57"/>
      <c r="PDH5" s="57"/>
      <c r="PDI5" s="57"/>
      <c r="PDJ5" s="57"/>
      <c r="PDK5" s="57"/>
      <c r="PDL5" s="57"/>
      <c r="PDM5" s="57"/>
      <c r="PDN5" s="57"/>
      <c r="PDO5" s="57"/>
      <c r="PDP5" s="57"/>
      <c r="PDQ5" s="57"/>
      <c r="PDR5" s="57"/>
      <c r="PDS5" s="57"/>
      <c r="PDT5" s="57"/>
      <c r="PDU5" s="57"/>
      <c r="PDV5" s="57"/>
      <c r="PDW5" s="57"/>
      <c r="PDX5" s="57"/>
      <c r="PDY5" s="57"/>
      <c r="PDZ5" s="57"/>
      <c r="PEA5" s="57"/>
      <c r="PEB5" s="57"/>
      <c r="PEC5" s="57"/>
      <c r="PED5" s="57"/>
      <c r="PEE5" s="57"/>
      <c r="PEF5" s="57"/>
      <c r="PEG5" s="57"/>
      <c r="PEH5" s="57"/>
      <c r="PEI5" s="57"/>
      <c r="PEJ5" s="57"/>
      <c r="PEK5" s="57"/>
      <c r="PEL5" s="57"/>
      <c r="PEM5" s="57"/>
      <c r="PEN5" s="57"/>
      <c r="PEO5" s="57"/>
      <c r="PEP5" s="57"/>
      <c r="PEQ5" s="57"/>
      <c r="PER5" s="57"/>
      <c r="PES5" s="57"/>
      <c r="PET5" s="57"/>
      <c r="PEU5" s="57"/>
      <c r="PEV5" s="57"/>
      <c r="PEW5" s="57"/>
      <c r="PEX5" s="57"/>
      <c r="PEY5" s="57"/>
      <c r="PEZ5" s="57"/>
      <c r="PFA5" s="57"/>
      <c r="PFB5" s="57"/>
      <c r="PFC5" s="57"/>
      <c r="PFD5" s="57"/>
      <c r="PFE5" s="57"/>
      <c r="PFF5" s="57"/>
      <c r="PFG5" s="57"/>
      <c r="PFH5" s="57"/>
      <c r="PFI5" s="57"/>
      <c r="PFJ5" s="57"/>
      <c r="PFK5" s="57"/>
      <c r="PFL5" s="57"/>
      <c r="PFM5" s="57"/>
      <c r="PFN5" s="57"/>
      <c r="PFO5" s="57"/>
      <c r="PFP5" s="57"/>
      <c r="PFQ5" s="57"/>
      <c r="PFR5" s="57"/>
      <c r="PFS5" s="57"/>
      <c r="PFT5" s="57"/>
      <c r="PFU5" s="57"/>
      <c r="PFV5" s="57"/>
      <c r="PFW5" s="57"/>
      <c r="PFX5" s="57"/>
      <c r="PFY5" s="57"/>
      <c r="PFZ5" s="57"/>
      <c r="PGA5" s="57"/>
      <c r="PGB5" s="57"/>
      <c r="PGC5" s="57"/>
      <c r="PGD5" s="57"/>
      <c r="PGE5" s="57"/>
      <c r="PGF5" s="57"/>
      <c r="PGG5" s="57"/>
      <c r="PGH5" s="57"/>
      <c r="PGI5" s="57"/>
      <c r="PGJ5" s="57"/>
      <c r="PGK5" s="57"/>
      <c r="PGL5" s="57"/>
      <c r="PGM5" s="57"/>
      <c r="PGN5" s="57"/>
      <c r="PGO5" s="57"/>
      <c r="PGP5" s="57"/>
      <c r="PGQ5" s="57"/>
      <c r="PGR5" s="57"/>
      <c r="PGS5" s="57"/>
      <c r="PGT5" s="57"/>
      <c r="PGU5" s="57"/>
      <c r="PGV5" s="57"/>
      <c r="PGW5" s="57"/>
      <c r="PGX5" s="57"/>
      <c r="PGY5" s="57"/>
      <c r="PGZ5" s="57"/>
      <c r="PHA5" s="57"/>
      <c r="PHB5" s="57"/>
      <c r="PHC5" s="57"/>
      <c r="PHD5" s="57"/>
      <c r="PHE5" s="57"/>
      <c r="PHF5" s="57"/>
      <c r="PHG5" s="57"/>
      <c r="PHH5" s="57"/>
      <c r="PHI5" s="57"/>
      <c r="PHJ5" s="57"/>
      <c r="PHK5" s="57"/>
      <c r="PHL5" s="57"/>
      <c r="PHM5" s="57"/>
      <c r="PHN5" s="57"/>
      <c r="PHO5" s="57"/>
      <c r="PHP5" s="57"/>
      <c r="PHQ5" s="57"/>
      <c r="PHR5" s="57"/>
      <c r="PHS5" s="57"/>
      <c r="PHT5" s="57"/>
      <c r="PHU5" s="57"/>
      <c r="PHV5" s="57"/>
      <c r="PHW5" s="57"/>
      <c r="PHX5" s="57"/>
      <c r="PHY5" s="57"/>
      <c r="PHZ5" s="57"/>
      <c r="PIA5" s="57"/>
      <c r="PIB5" s="57"/>
      <c r="PIC5" s="57"/>
      <c r="PID5" s="57"/>
      <c r="PIE5" s="57"/>
      <c r="PIF5" s="57"/>
      <c r="PIG5" s="57"/>
      <c r="PIH5" s="57"/>
      <c r="PII5" s="57"/>
      <c r="PIJ5" s="57"/>
      <c r="PIK5" s="57"/>
      <c r="PIL5" s="57"/>
      <c r="PIM5" s="57"/>
      <c r="PIN5" s="57"/>
      <c r="PIO5" s="57"/>
      <c r="PIP5" s="57"/>
      <c r="PIQ5" s="57"/>
      <c r="PIR5" s="57"/>
      <c r="PIS5" s="57"/>
      <c r="PIT5" s="57"/>
      <c r="PIU5" s="57"/>
      <c r="PIV5" s="57"/>
      <c r="PIW5" s="57"/>
      <c r="PIX5" s="57"/>
      <c r="PIY5" s="57"/>
      <c r="PIZ5" s="57"/>
      <c r="PJA5" s="57"/>
      <c r="PJB5" s="57"/>
      <c r="PJC5" s="57"/>
      <c r="PJD5" s="57"/>
      <c r="PJE5" s="57"/>
      <c r="PJF5" s="57"/>
      <c r="PJG5" s="57"/>
      <c r="PJH5" s="57"/>
      <c r="PJI5" s="57"/>
      <c r="PJJ5" s="57"/>
      <c r="PJK5" s="57"/>
      <c r="PJL5" s="57"/>
      <c r="PJM5" s="57"/>
      <c r="PJN5" s="57"/>
      <c r="PJO5" s="57"/>
      <c r="PJP5" s="57"/>
      <c r="PJQ5" s="57"/>
      <c r="PJR5" s="57"/>
      <c r="PJS5" s="57"/>
      <c r="PJT5" s="57"/>
      <c r="PJU5" s="57"/>
      <c r="PJV5" s="57"/>
      <c r="PJW5" s="57"/>
      <c r="PJX5" s="57"/>
      <c r="PJY5" s="57"/>
      <c r="PJZ5" s="57"/>
      <c r="PKA5" s="57"/>
      <c r="PKB5" s="57"/>
      <c r="PKC5" s="57"/>
      <c r="PKD5" s="57"/>
      <c r="PKE5" s="57"/>
      <c r="PKF5" s="57"/>
      <c r="PKG5" s="57"/>
      <c r="PKH5" s="57"/>
      <c r="PKI5" s="57"/>
      <c r="PKJ5" s="57"/>
      <c r="PKK5" s="57"/>
      <c r="PKL5" s="57"/>
      <c r="PKM5" s="57"/>
      <c r="PKN5" s="57"/>
      <c r="PKO5" s="57"/>
      <c r="PKP5" s="57"/>
      <c r="PKQ5" s="57"/>
      <c r="PKR5" s="57"/>
      <c r="PKS5" s="57"/>
      <c r="PKT5" s="57"/>
      <c r="PKU5" s="57"/>
      <c r="PKV5" s="57"/>
      <c r="PKW5" s="57"/>
      <c r="PKX5" s="57"/>
      <c r="PKY5" s="57"/>
      <c r="PKZ5" s="57"/>
      <c r="PLA5" s="57"/>
      <c r="PLB5" s="57"/>
      <c r="PLC5" s="57"/>
      <c r="PLD5" s="57"/>
      <c r="PLE5" s="57"/>
      <c r="PLF5" s="57"/>
      <c r="PLG5" s="57"/>
      <c r="PLH5" s="57"/>
      <c r="PLI5" s="57"/>
      <c r="PLJ5" s="57"/>
      <c r="PLK5" s="57"/>
      <c r="PLL5" s="57"/>
      <c r="PLM5" s="57"/>
      <c r="PLN5" s="57"/>
      <c r="PLO5" s="57"/>
      <c r="PLP5" s="57"/>
      <c r="PLQ5" s="57"/>
      <c r="PLR5" s="57"/>
      <c r="PLS5" s="57"/>
      <c r="PLT5" s="57"/>
      <c r="PLU5" s="57"/>
      <c r="PLV5" s="57"/>
      <c r="PLW5" s="57"/>
      <c r="PLX5" s="57"/>
      <c r="PLY5" s="57"/>
      <c r="PLZ5" s="57"/>
      <c r="PMA5" s="57"/>
      <c r="PMB5" s="57"/>
      <c r="PMC5" s="57"/>
      <c r="PMD5" s="57"/>
      <c r="PME5" s="57"/>
      <c r="PMF5" s="57"/>
      <c r="PMG5" s="57"/>
      <c r="PMH5" s="57"/>
      <c r="PMI5" s="57"/>
      <c r="PMJ5" s="57"/>
      <c r="PMK5" s="57"/>
      <c r="PML5" s="57"/>
      <c r="PMM5" s="57"/>
      <c r="PMN5" s="57"/>
      <c r="PMO5" s="57"/>
      <c r="PMP5" s="57"/>
      <c r="PMQ5" s="57"/>
      <c r="PMR5" s="57"/>
      <c r="PMS5" s="57"/>
      <c r="PMT5" s="57"/>
      <c r="PMU5" s="57"/>
      <c r="PMV5" s="57"/>
      <c r="PMW5" s="57"/>
      <c r="PMX5" s="57"/>
      <c r="PMY5" s="57"/>
      <c r="PMZ5" s="57"/>
      <c r="PNA5" s="57"/>
      <c r="PNB5" s="57"/>
      <c r="PNC5" s="57"/>
      <c r="PND5" s="57"/>
      <c r="PNE5" s="57"/>
      <c r="PNF5" s="57"/>
      <c r="PNG5" s="57"/>
      <c r="PNH5" s="57"/>
      <c r="PNI5" s="57"/>
      <c r="PNJ5" s="57"/>
      <c r="PNK5" s="57"/>
      <c r="PNL5" s="57"/>
      <c r="PNM5" s="57"/>
      <c r="PNN5" s="57"/>
      <c r="PNO5" s="57"/>
      <c r="PNP5" s="57"/>
      <c r="PNQ5" s="57"/>
      <c r="PNR5" s="57"/>
      <c r="PNS5" s="57"/>
      <c r="PNT5" s="57"/>
      <c r="PNU5" s="57"/>
      <c r="PNV5" s="57"/>
      <c r="PNW5" s="57"/>
      <c r="PNX5" s="57"/>
      <c r="PNY5" s="57"/>
      <c r="PNZ5" s="57"/>
      <c r="POA5" s="57"/>
      <c r="POB5" s="57"/>
      <c r="POC5" s="57"/>
      <c r="POD5" s="57"/>
      <c r="POE5" s="57"/>
      <c r="POF5" s="57"/>
      <c r="POG5" s="57"/>
      <c r="POH5" s="57"/>
      <c r="POI5" s="57"/>
      <c r="POJ5" s="57"/>
      <c r="POK5" s="57"/>
      <c r="POL5" s="57"/>
      <c r="POM5" s="57"/>
      <c r="PON5" s="57"/>
      <c r="POO5" s="57"/>
      <c r="POP5" s="57"/>
      <c r="POQ5" s="57"/>
      <c r="POR5" s="57"/>
      <c r="POS5" s="57"/>
      <c r="POT5" s="57"/>
      <c r="POU5" s="57"/>
      <c r="POV5" s="57"/>
      <c r="POW5" s="57"/>
      <c r="POX5" s="57"/>
      <c r="POY5" s="57"/>
      <c r="POZ5" s="57"/>
      <c r="PPA5" s="57"/>
      <c r="PPB5" s="57"/>
      <c r="PPC5" s="57"/>
      <c r="PPD5" s="57"/>
      <c r="PPE5" s="57"/>
      <c r="PPF5" s="57"/>
      <c r="PPG5" s="57"/>
      <c r="PPH5" s="57"/>
      <c r="PPI5" s="57"/>
      <c r="PPJ5" s="57"/>
      <c r="PPK5" s="57"/>
      <c r="PPL5" s="57"/>
      <c r="PPM5" s="57"/>
      <c r="PPN5" s="57"/>
      <c r="PPO5" s="57"/>
      <c r="PPP5" s="57"/>
      <c r="PPQ5" s="57"/>
      <c r="PPR5" s="57"/>
      <c r="PPS5" s="57"/>
      <c r="PPT5" s="57"/>
      <c r="PPU5" s="57"/>
      <c r="PPV5" s="57"/>
      <c r="PPW5" s="57"/>
      <c r="PPX5" s="57"/>
      <c r="PPY5" s="57"/>
      <c r="PPZ5" s="57"/>
      <c r="PQA5" s="57"/>
      <c r="PQB5" s="57"/>
      <c r="PQC5" s="57"/>
      <c r="PQD5" s="57"/>
      <c r="PQE5" s="57"/>
      <c r="PQF5" s="57"/>
      <c r="PQG5" s="57"/>
      <c r="PQH5" s="57"/>
      <c r="PQI5" s="57"/>
      <c r="PQJ5" s="57"/>
      <c r="PQK5" s="57"/>
      <c r="PQL5" s="57"/>
      <c r="PQM5" s="57"/>
      <c r="PQN5" s="57"/>
      <c r="PQO5" s="57"/>
      <c r="PQP5" s="57"/>
      <c r="PQQ5" s="57"/>
      <c r="PQR5" s="57"/>
      <c r="PQS5" s="57"/>
      <c r="PQT5" s="57"/>
      <c r="PQU5" s="57"/>
      <c r="PQV5" s="57"/>
      <c r="PQW5" s="57"/>
      <c r="PQX5" s="57"/>
      <c r="PQY5" s="57"/>
      <c r="PQZ5" s="57"/>
      <c r="PRA5" s="57"/>
      <c r="PRB5" s="57"/>
      <c r="PRC5" s="57"/>
      <c r="PRD5" s="57"/>
      <c r="PRE5" s="57"/>
      <c r="PRF5" s="57"/>
      <c r="PRG5" s="57"/>
      <c r="PRH5" s="57"/>
      <c r="PRI5" s="57"/>
      <c r="PRJ5" s="57"/>
      <c r="PRK5" s="57"/>
      <c r="PRL5" s="57"/>
      <c r="PRM5" s="57"/>
      <c r="PRN5" s="57"/>
      <c r="PRO5" s="57"/>
      <c r="PRP5" s="57"/>
      <c r="PRQ5" s="57"/>
      <c r="PRR5" s="57"/>
      <c r="PRS5" s="57"/>
      <c r="PRT5" s="57"/>
      <c r="PRU5" s="57"/>
      <c r="PRV5" s="57"/>
      <c r="PRW5" s="57"/>
      <c r="PRX5" s="57"/>
      <c r="PRY5" s="57"/>
      <c r="PRZ5" s="57"/>
      <c r="PSA5" s="57"/>
      <c r="PSB5" s="57"/>
      <c r="PSC5" s="57"/>
      <c r="PSD5" s="57"/>
      <c r="PSE5" s="57"/>
      <c r="PSF5" s="57"/>
      <c r="PSG5" s="57"/>
      <c r="PSH5" s="57"/>
      <c r="PSI5" s="57"/>
      <c r="PSJ5" s="57"/>
      <c r="PSK5" s="57"/>
      <c r="PSL5" s="57"/>
      <c r="PSM5" s="57"/>
      <c r="PSN5" s="57"/>
      <c r="PSO5" s="57"/>
      <c r="PSP5" s="57"/>
      <c r="PSQ5" s="57"/>
      <c r="PSR5" s="57"/>
      <c r="PSS5" s="57"/>
      <c r="PST5" s="57"/>
      <c r="PSU5" s="57"/>
      <c r="PSV5" s="57"/>
      <c r="PSW5" s="57"/>
      <c r="PSX5" s="57"/>
      <c r="PSY5" s="57"/>
      <c r="PSZ5" s="57"/>
      <c r="PTA5" s="57"/>
      <c r="PTB5" s="57"/>
      <c r="PTC5" s="57"/>
      <c r="PTD5" s="57"/>
      <c r="PTE5" s="57"/>
      <c r="PTF5" s="57"/>
      <c r="PTG5" s="57"/>
      <c r="PTH5" s="57"/>
      <c r="PTI5" s="57"/>
      <c r="PTJ5" s="57"/>
      <c r="PTK5" s="57"/>
      <c r="PTL5" s="57"/>
      <c r="PTM5" s="57"/>
      <c r="PTN5" s="57"/>
      <c r="PTO5" s="57"/>
      <c r="PTP5" s="57"/>
      <c r="PTQ5" s="57"/>
      <c r="PTR5" s="57"/>
      <c r="PTS5" s="57"/>
      <c r="PTT5" s="57"/>
      <c r="PTU5" s="57"/>
      <c r="PTV5" s="57"/>
      <c r="PTW5" s="57"/>
      <c r="PTX5" s="57"/>
      <c r="PTY5" s="57"/>
      <c r="PTZ5" s="57"/>
      <c r="PUA5" s="57"/>
      <c r="PUB5" s="57"/>
      <c r="PUC5" s="57"/>
      <c r="PUD5" s="57"/>
      <c r="PUE5" s="57"/>
      <c r="PUF5" s="57"/>
      <c r="PUG5" s="57"/>
      <c r="PUH5" s="57"/>
      <c r="PUI5" s="57"/>
      <c r="PUJ5" s="57"/>
      <c r="PUK5" s="57"/>
      <c r="PUL5" s="57"/>
      <c r="PUM5" s="57"/>
      <c r="PUN5" s="57"/>
      <c r="PUO5" s="57"/>
      <c r="PUP5" s="57"/>
      <c r="PUQ5" s="57"/>
      <c r="PUR5" s="57"/>
      <c r="PUS5" s="57"/>
      <c r="PUT5" s="57"/>
      <c r="PUU5" s="57"/>
      <c r="PUV5" s="57"/>
      <c r="PUW5" s="57"/>
      <c r="PUX5" s="57"/>
      <c r="PUY5" s="57"/>
      <c r="PUZ5" s="57"/>
      <c r="PVA5" s="57"/>
      <c r="PVB5" s="57"/>
      <c r="PVC5" s="57"/>
      <c r="PVD5" s="57"/>
      <c r="PVE5" s="57"/>
      <c r="PVF5" s="57"/>
      <c r="PVG5" s="57"/>
      <c r="PVH5" s="57"/>
      <c r="PVI5" s="57"/>
      <c r="PVJ5" s="57"/>
      <c r="PVK5" s="57"/>
      <c r="PVL5" s="57"/>
      <c r="PVM5" s="57"/>
      <c r="PVN5" s="57"/>
      <c r="PVO5" s="57"/>
      <c r="PVP5" s="57"/>
      <c r="PVQ5" s="57"/>
      <c r="PVR5" s="57"/>
      <c r="PVS5" s="57"/>
      <c r="PVT5" s="57"/>
      <c r="PVU5" s="57"/>
      <c r="PVV5" s="57"/>
      <c r="PVW5" s="57"/>
      <c r="PVX5" s="57"/>
      <c r="PVY5" s="57"/>
      <c r="PVZ5" s="57"/>
      <c r="PWA5" s="57"/>
      <c r="PWB5" s="57"/>
      <c r="PWC5" s="57"/>
      <c r="PWD5" s="57"/>
      <c r="PWE5" s="57"/>
      <c r="PWF5" s="57"/>
      <c r="PWG5" s="57"/>
      <c r="PWH5" s="57"/>
      <c r="PWI5" s="57"/>
      <c r="PWJ5" s="57"/>
      <c r="PWK5" s="57"/>
      <c r="PWL5" s="57"/>
      <c r="PWM5" s="57"/>
      <c r="PWN5" s="57"/>
      <c r="PWO5" s="57"/>
      <c r="PWP5" s="57"/>
      <c r="PWQ5" s="57"/>
      <c r="PWR5" s="57"/>
      <c r="PWS5" s="57"/>
      <c r="PWT5" s="57"/>
      <c r="PWU5" s="57"/>
      <c r="PWV5" s="57"/>
      <c r="PWW5" s="57"/>
      <c r="PWX5" s="57"/>
      <c r="PWY5" s="57"/>
      <c r="PWZ5" s="57"/>
      <c r="PXA5" s="57"/>
      <c r="PXB5" s="57"/>
      <c r="PXC5" s="57"/>
      <c r="PXD5" s="57"/>
      <c r="PXE5" s="57"/>
      <c r="PXF5" s="57"/>
      <c r="PXG5" s="57"/>
      <c r="PXH5" s="57"/>
      <c r="PXI5" s="57"/>
      <c r="PXJ5" s="57"/>
      <c r="PXK5" s="57"/>
      <c r="PXL5" s="57"/>
      <c r="PXM5" s="57"/>
      <c r="PXN5" s="57"/>
      <c r="PXO5" s="57"/>
      <c r="PXP5" s="57"/>
      <c r="PXQ5" s="57"/>
      <c r="PXR5" s="57"/>
      <c r="PXS5" s="57"/>
      <c r="PXT5" s="57"/>
      <c r="PXU5" s="57"/>
      <c r="PXV5" s="57"/>
      <c r="PXW5" s="57"/>
      <c r="PXX5" s="57"/>
      <c r="PXY5" s="57"/>
      <c r="PXZ5" s="57"/>
      <c r="PYA5" s="57"/>
      <c r="PYB5" s="57"/>
      <c r="PYC5" s="57"/>
      <c r="PYD5" s="57"/>
      <c r="PYE5" s="57"/>
      <c r="PYF5" s="57"/>
      <c r="PYG5" s="57"/>
      <c r="PYH5" s="57"/>
      <c r="PYI5" s="57"/>
      <c r="PYJ5" s="57"/>
      <c r="PYK5" s="57"/>
      <c r="PYL5" s="57"/>
      <c r="PYM5" s="57"/>
      <c r="PYN5" s="57"/>
      <c r="PYO5" s="57"/>
      <c r="PYP5" s="57"/>
      <c r="PYQ5" s="57"/>
      <c r="PYR5" s="57"/>
      <c r="PYS5" s="57"/>
      <c r="PYT5" s="57"/>
      <c r="PYU5" s="57"/>
      <c r="PYV5" s="57"/>
      <c r="PYW5" s="57"/>
      <c r="PYX5" s="57"/>
      <c r="PYY5" s="57"/>
      <c r="PYZ5" s="57"/>
      <c r="PZA5" s="57"/>
      <c r="PZB5" s="57"/>
      <c r="PZC5" s="57"/>
      <c r="PZD5" s="57"/>
      <c r="PZE5" s="57"/>
      <c r="PZF5" s="57"/>
      <c r="PZG5" s="57"/>
      <c r="PZH5" s="57"/>
      <c r="PZI5" s="57"/>
      <c r="PZJ5" s="57"/>
      <c r="PZK5" s="57"/>
      <c r="PZL5" s="57"/>
      <c r="PZM5" s="57"/>
      <c r="PZN5" s="57"/>
      <c r="PZO5" s="57"/>
      <c r="PZP5" s="57"/>
      <c r="PZQ5" s="57"/>
      <c r="PZR5" s="57"/>
      <c r="PZS5" s="57"/>
      <c r="PZT5" s="57"/>
      <c r="PZU5" s="57"/>
      <c r="PZV5" s="57"/>
      <c r="PZW5" s="57"/>
      <c r="PZX5" s="57"/>
      <c r="PZY5" s="57"/>
      <c r="PZZ5" s="57"/>
      <c r="QAA5" s="57"/>
      <c r="QAB5" s="57"/>
      <c r="QAC5" s="57"/>
      <c r="QAD5" s="57"/>
      <c r="QAE5" s="57"/>
      <c r="QAF5" s="57"/>
      <c r="QAG5" s="57"/>
      <c r="QAH5" s="57"/>
      <c r="QAI5" s="57"/>
      <c r="QAJ5" s="57"/>
      <c r="QAK5" s="57"/>
      <c r="QAL5" s="57"/>
      <c r="QAM5" s="57"/>
      <c r="QAN5" s="57"/>
      <c r="QAO5" s="57"/>
      <c r="QAP5" s="57"/>
      <c r="QAQ5" s="57"/>
      <c r="QAR5" s="57"/>
      <c r="QAS5" s="57"/>
      <c r="QAT5" s="57"/>
      <c r="QAU5" s="57"/>
      <c r="QAV5" s="57"/>
      <c r="QAW5" s="57"/>
      <c r="QAX5" s="57"/>
      <c r="QAY5" s="57"/>
      <c r="QAZ5" s="57"/>
      <c r="QBA5" s="57"/>
      <c r="QBB5" s="57"/>
      <c r="QBC5" s="57"/>
      <c r="QBD5" s="57"/>
      <c r="QBE5" s="57"/>
      <c r="QBF5" s="57"/>
      <c r="QBG5" s="57"/>
      <c r="QBH5" s="57"/>
      <c r="QBI5" s="57"/>
      <c r="QBJ5" s="57"/>
      <c r="QBK5" s="57"/>
      <c r="QBL5" s="57"/>
      <c r="QBM5" s="57"/>
      <c r="QBN5" s="57"/>
      <c r="QBO5" s="57"/>
      <c r="QBP5" s="57"/>
      <c r="QBQ5" s="57"/>
      <c r="QBR5" s="57"/>
      <c r="QBS5" s="57"/>
      <c r="QBT5" s="57"/>
      <c r="QBU5" s="57"/>
      <c r="QBV5" s="57"/>
      <c r="QBW5" s="57"/>
      <c r="QBX5" s="57"/>
      <c r="QBY5" s="57"/>
      <c r="QBZ5" s="57"/>
      <c r="QCA5" s="57"/>
      <c r="QCB5" s="57"/>
      <c r="QCC5" s="57"/>
      <c r="QCD5" s="57"/>
      <c r="QCE5" s="57"/>
      <c r="QCF5" s="57"/>
      <c r="QCG5" s="57"/>
      <c r="QCH5" s="57"/>
      <c r="QCI5" s="57"/>
      <c r="QCJ5" s="57"/>
      <c r="QCK5" s="57"/>
      <c r="QCL5" s="57"/>
      <c r="QCM5" s="57"/>
      <c r="QCN5" s="57"/>
      <c r="QCO5" s="57"/>
      <c r="QCP5" s="57"/>
      <c r="QCQ5" s="57"/>
      <c r="QCR5" s="57"/>
      <c r="QCS5" s="57"/>
      <c r="QCT5" s="57"/>
      <c r="QCU5" s="57"/>
      <c r="QCV5" s="57"/>
      <c r="QCW5" s="57"/>
      <c r="QCX5" s="57"/>
      <c r="QCY5" s="57"/>
      <c r="QCZ5" s="57"/>
      <c r="QDA5" s="57"/>
      <c r="QDB5" s="57"/>
      <c r="QDC5" s="57"/>
      <c r="QDD5" s="57"/>
      <c r="QDE5" s="57"/>
      <c r="QDF5" s="57"/>
      <c r="QDG5" s="57"/>
      <c r="QDH5" s="57"/>
      <c r="QDI5" s="57"/>
      <c r="QDJ5" s="57"/>
      <c r="QDK5" s="57"/>
      <c r="QDL5" s="57"/>
      <c r="QDM5" s="57"/>
      <c r="QDN5" s="57"/>
      <c r="QDO5" s="57"/>
      <c r="QDP5" s="57"/>
      <c r="QDQ5" s="57"/>
      <c r="QDR5" s="57"/>
      <c r="QDS5" s="57"/>
      <c r="QDT5" s="57"/>
      <c r="QDU5" s="57"/>
      <c r="QDV5" s="57"/>
      <c r="QDW5" s="57"/>
      <c r="QDX5" s="57"/>
      <c r="QDY5" s="57"/>
      <c r="QDZ5" s="57"/>
      <c r="QEA5" s="57"/>
      <c r="QEB5" s="57"/>
      <c r="QEC5" s="57"/>
      <c r="QED5" s="57"/>
      <c r="QEE5" s="57"/>
      <c r="QEF5" s="57"/>
      <c r="QEG5" s="57"/>
      <c r="QEH5" s="57"/>
      <c r="QEI5" s="57"/>
      <c r="QEJ5" s="57"/>
      <c r="QEK5" s="57"/>
      <c r="QEL5" s="57"/>
      <c r="QEM5" s="57"/>
      <c r="QEN5" s="57"/>
      <c r="QEO5" s="57"/>
      <c r="QEP5" s="57"/>
      <c r="QEQ5" s="57"/>
      <c r="QER5" s="57"/>
      <c r="QES5" s="57"/>
      <c r="QET5" s="57"/>
      <c r="QEU5" s="57"/>
      <c r="QEV5" s="57"/>
      <c r="QEW5" s="57"/>
      <c r="QEX5" s="57"/>
      <c r="QEY5" s="57"/>
      <c r="QEZ5" s="57"/>
      <c r="QFA5" s="57"/>
      <c r="QFB5" s="57"/>
      <c r="QFC5" s="57"/>
      <c r="QFD5" s="57"/>
      <c r="QFE5" s="57"/>
      <c r="QFF5" s="57"/>
      <c r="QFG5" s="57"/>
      <c r="QFH5" s="57"/>
      <c r="QFI5" s="57"/>
      <c r="QFJ5" s="57"/>
      <c r="QFK5" s="57"/>
      <c r="QFL5" s="57"/>
      <c r="QFM5" s="57"/>
      <c r="QFN5" s="57"/>
      <c r="QFO5" s="57"/>
      <c r="QFP5" s="57"/>
      <c r="QFQ5" s="57"/>
      <c r="QFR5" s="57"/>
      <c r="QFS5" s="57"/>
      <c r="QFT5" s="57"/>
      <c r="QFU5" s="57"/>
      <c r="QFV5" s="57"/>
      <c r="QFW5" s="57"/>
      <c r="QFX5" s="57"/>
      <c r="QFY5" s="57"/>
      <c r="QFZ5" s="57"/>
      <c r="QGA5" s="57"/>
      <c r="QGB5" s="57"/>
      <c r="QGC5" s="57"/>
      <c r="QGD5" s="57"/>
      <c r="QGE5" s="57"/>
      <c r="QGF5" s="57"/>
      <c r="QGG5" s="57"/>
      <c r="QGH5" s="57"/>
      <c r="QGI5" s="57"/>
      <c r="QGJ5" s="57"/>
      <c r="QGK5" s="57"/>
      <c r="QGL5" s="57"/>
      <c r="QGM5" s="57"/>
      <c r="QGN5" s="57"/>
      <c r="QGO5" s="57"/>
      <c r="QGP5" s="57"/>
      <c r="QGQ5" s="57"/>
      <c r="QGR5" s="57"/>
      <c r="QGS5" s="57"/>
      <c r="QGT5" s="57"/>
      <c r="QGU5" s="57"/>
      <c r="QGV5" s="57"/>
      <c r="QGW5" s="57"/>
      <c r="QGX5" s="57"/>
      <c r="QGY5" s="57"/>
      <c r="QGZ5" s="57"/>
      <c r="QHA5" s="57"/>
      <c r="QHB5" s="57"/>
      <c r="QHC5" s="57"/>
      <c r="QHD5" s="57"/>
      <c r="QHE5" s="57"/>
      <c r="QHF5" s="57"/>
      <c r="QHG5" s="57"/>
      <c r="QHH5" s="57"/>
      <c r="QHI5" s="57"/>
      <c r="QHJ5" s="57"/>
      <c r="QHK5" s="57"/>
      <c r="QHL5" s="57"/>
      <c r="QHM5" s="57"/>
      <c r="QHN5" s="57"/>
      <c r="QHO5" s="57"/>
      <c r="QHP5" s="57"/>
      <c r="QHQ5" s="57"/>
      <c r="QHR5" s="57"/>
      <c r="QHS5" s="57"/>
      <c r="QHT5" s="57"/>
      <c r="QHU5" s="57"/>
      <c r="QHV5" s="57"/>
      <c r="QHW5" s="57"/>
      <c r="QHX5" s="57"/>
      <c r="QHY5" s="57"/>
      <c r="QHZ5" s="57"/>
      <c r="QIA5" s="57"/>
      <c r="QIB5" s="57"/>
      <c r="QIC5" s="57"/>
      <c r="QID5" s="57"/>
      <c r="QIE5" s="57"/>
      <c r="QIF5" s="57"/>
      <c r="QIG5" s="57"/>
      <c r="QIH5" s="57"/>
      <c r="QII5" s="57"/>
      <c r="QIJ5" s="57"/>
      <c r="QIK5" s="57"/>
      <c r="QIL5" s="57"/>
      <c r="QIM5" s="57"/>
      <c r="QIN5" s="57"/>
      <c r="QIO5" s="57"/>
      <c r="QIP5" s="57"/>
      <c r="QIQ5" s="57"/>
      <c r="QIR5" s="57"/>
      <c r="QIS5" s="57"/>
      <c r="QIT5" s="57"/>
      <c r="QIU5" s="57"/>
      <c r="QIV5" s="57"/>
      <c r="QIW5" s="57"/>
      <c r="QIX5" s="57"/>
      <c r="QIY5" s="57"/>
      <c r="QIZ5" s="57"/>
      <c r="QJA5" s="57"/>
      <c r="QJB5" s="57"/>
      <c r="QJC5" s="57"/>
      <c r="QJD5" s="57"/>
      <c r="QJE5" s="57"/>
      <c r="QJF5" s="57"/>
      <c r="QJG5" s="57"/>
      <c r="QJH5" s="57"/>
      <c r="QJI5" s="57"/>
      <c r="QJJ5" s="57"/>
      <c r="QJK5" s="57"/>
      <c r="QJL5" s="57"/>
      <c r="QJM5" s="57"/>
      <c r="QJN5" s="57"/>
      <c r="QJO5" s="57"/>
      <c r="QJP5" s="57"/>
      <c r="QJQ5" s="57"/>
      <c r="QJR5" s="57"/>
      <c r="QJS5" s="57"/>
      <c r="QJT5" s="57"/>
      <c r="QJU5" s="57"/>
      <c r="QJV5" s="57"/>
      <c r="QJW5" s="57"/>
      <c r="QJX5" s="57"/>
      <c r="QJY5" s="57"/>
      <c r="QJZ5" s="57"/>
      <c r="QKA5" s="57"/>
      <c r="QKB5" s="57"/>
      <c r="QKC5" s="57"/>
      <c r="QKD5" s="57"/>
      <c r="QKE5" s="57"/>
      <c r="QKF5" s="57"/>
      <c r="QKG5" s="57"/>
      <c r="QKH5" s="57"/>
      <c r="QKI5" s="57"/>
      <c r="QKJ5" s="57"/>
      <c r="QKK5" s="57"/>
      <c r="QKL5" s="57"/>
      <c r="QKM5" s="57"/>
      <c r="QKN5" s="57"/>
      <c r="QKO5" s="57"/>
      <c r="QKP5" s="57"/>
      <c r="QKQ5" s="57"/>
      <c r="QKR5" s="57"/>
      <c r="QKS5" s="57"/>
      <c r="QKT5" s="57"/>
      <c r="QKU5" s="57"/>
      <c r="QKV5" s="57"/>
      <c r="QKW5" s="57"/>
      <c r="QKX5" s="57"/>
      <c r="QKY5" s="57"/>
      <c r="QKZ5" s="57"/>
      <c r="QLA5" s="57"/>
      <c r="QLB5" s="57"/>
      <c r="QLC5" s="57"/>
      <c r="QLD5" s="57"/>
      <c r="QLE5" s="57"/>
      <c r="QLF5" s="57"/>
      <c r="QLG5" s="57"/>
      <c r="QLH5" s="57"/>
      <c r="QLI5" s="57"/>
      <c r="QLJ5" s="57"/>
      <c r="QLK5" s="57"/>
      <c r="QLL5" s="57"/>
      <c r="QLM5" s="57"/>
      <c r="QLN5" s="57"/>
      <c r="QLO5" s="57"/>
      <c r="QLP5" s="57"/>
      <c r="QLQ5" s="57"/>
      <c r="QLR5" s="57"/>
      <c r="QLS5" s="57"/>
      <c r="QLT5" s="57"/>
      <c r="QLU5" s="57"/>
      <c r="QLV5" s="57"/>
      <c r="QLW5" s="57"/>
      <c r="QLX5" s="57"/>
      <c r="QLY5" s="57"/>
      <c r="QLZ5" s="57"/>
      <c r="QMA5" s="57"/>
      <c r="QMB5" s="57"/>
      <c r="QMC5" s="57"/>
      <c r="QMD5" s="57"/>
      <c r="QME5" s="57"/>
      <c r="QMF5" s="57"/>
      <c r="QMG5" s="57"/>
      <c r="QMH5" s="57"/>
      <c r="QMI5" s="57"/>
      <c r="QMJ5" s="57"/>
      <c r="QMK5" s="57"/>
      <c r="QML5" s="57"/>
      <c r="QMM5" s="57"/>
      <c r="QMN5" s="57"/>
      <c r="QMO5" s="57"/>
      <c r="QMP5" s="57"/>
      <c r="QMQ5" s="57"/>
      <c r="QMR5" s="57"/>
      <c r="QMS5" s="57"/>
      <c r="QMT5" s="57"/>
      <c r="QMU5" s="57"/>
      <c r="QMV5" s="57"/>
      <c r="QMW5" s="57"/>
      <c r="QMX5" s="57"/>
      <c r="QMY5" s="57"/>
      <c r="QMZ5" s="57"/>
      <c r="QNA5" s="57"/>
      <c r="QNB5" s="57"/>
      <c r="QNC5" s="57"/>
      <c r="QND5" s="57"/>
      <c r="QNE5" s="57"/>
      <c r="QNF5" s="57"/>
      <c r="QNG5" s="57"/>
      <c r="QNH5" s="57"/>
      <c r="QNI5" s="57"/>
      <c r="QNJ5" s="57"/>
      <c r="QNK5" s="57"/>
      <c r="QNL5" s="57"/>
      <c r="QNM5" s="57"/>
      <c r="QNN5" s="57"/>
      <c r="QNO5" s="57"/>
      <c r="QNP5" s="57"/>
      <c r="QNQ5" s="57"/>
      <c r="QNR5" s="57"/>
      <c r="QNS5" s="57"/>
      <c r="QNT5" s="57"/>
      <c r="QNU5" s="57"/>
      <c r="QNV5" s="57"/>
      <c r="QNW5" s="57"/>
      <c r="QNX5" s="57"/>
      <c r="QNY5" s="57"/>
      <c r="QNZ5" s="57"/>
      <c r="QOA5" s="57"/>
      <c r="QOB5" s="57"/>
      <c r="QOC5" s="57"/>
      <c r="QOD5" s="57"/>
      <c r="QOE5" s="57"/>
      <c r="QOF5" s="57"/>
      <c r="QOG5" s="57"/>
      <c r="QOH5" s="57"/>
      <c r="QOI5" s="57"/>
      <c r="QOJ5" s="57"/>
      <c r="QOK5" s="57"/>
      <c r="QOL5" s="57"/>
      <c r="QOM5" s="57"/>
      <c r="QON5" s="57"/>
      <c r="QOO5" s="57"/>
      <c r="QOP5" s="57"/>
      <c r="QOQ5" s="57"/>
      <c r="QOR5" s="57"/>
      <c r="QOS5" s="57"/>
      <c r="QOT5" s="57"/>
      <c r="QOU5" s="57"/>
      <c r="QOV5" s="57"/>
      <c r="QOW5" s="57"/>
      <c r="QOX5" s="57"/>
      <c r="QOY5" s="57"/>
      <c r="QOZ5" s="57"/>
      <c r="QPA5" s="57"/>
      <c r="QPB5" s="57"/>
      <c r="QPC5" s="57"/>
      <c r="QPD5" s="57"/>
      <c r="QPE5" s="57"/>
      <c r="QPF5" s="57"/>
      <c r="QPG5" s="57"/>
      <c r="QPH5" s="57"/>
      <c r="QPI5" s="57"/>
      <c r="QPJ5" s="57"/>
      <c r="QPK5" s="57"/>
      <c r="QPL5" s="57"/>
      <c r="QPM5" s="57"/>
      <c r="QPN5" s="57"/>
      <c r="QPO5" s="57"/>
      <c r="QPP5" s="57"/>
      <c r="QPQ5" s="57"/>
      <c r="QPR5" s="57"/>
      <c r="QPS5" s="57"/>
      <c r="QPT5" s="57"/>
      <c r="QPU5" s="57"/>
      <c r="QPV5" s="57"/>
      <c r="QPW5" s="57"/>
      <c r="QPX5" s="57"/>
      <c r="QPY5" s="57"/>
      <c r="QPZ5" s="57"/>
      <c r="QQA5" s="57"/>
      <c r="QQB5" s="57"/>
      <c r="QQC5" s="57"/>
      <c r="QQD5" s="57"/>
      <c r="QQE5" s="57"/>
      <c r="QQF5" s="57"/>
      <c r="QQG5" s="57"/>
      <c r="QQH5" s="57"/>
      <c r="QQI5" s="57"/>
      <c r="QQJ5" s="57"/>
      <c r="QQK5" s="57"/>
      <c r="QQL5" s="57"/>
      <c r="QQM5" s="57"/>
      <c r="QQN5" s="57"/>
      <c r="QQO5" s="57"/>
      <c r="QQP5" s="57"/>
      <c r="QQQ5" s="57"/>
      <c r="QQR5" s="57"/>
      <c r="QQS5" s="57"/>
      <c r="QQT5" s="57"/>
      <c r="QQU5" s="57"/>
      <c r="QQV5" s="57"/>
      <c r="QQW5" s="57"/>
      <c r="QQX5" s="57"/>
      <c r="QQY5" s="57"/>
      <c r="QQZ5" s="57"/>
      <c r="QRA5" s="57"/>
      <c r="QRB5" s="57"/>
      <c r="QRC5" s="57"/>
      <c r="QRD5" s="57"/>
      <c r="QRE5" s="57"/>
      <c r="QRF5" s="57"/>
      <c r="QRG5" s="57"/>
      <c r="QRH5" s="57"/>
      <c r="QRI5" s="57"/>
      <c r="QRJ5" s="57"/>
      <c r="QRK5" s="57"/>
      <c r="QRL5" s="57"/>
      <c r="QRM5" s="57"/>
      <c r="QRN5" s="57"/>
      <c r="QRO5" s="57"/>
      <c r="QRP5" s="57"/>
      <c r="QRQ5" s="57"/>
      <c r="QRR5" s="57"/>
      <c r="QRS5" s="57"/>
      <c r="QRT5" s="57"/>
      <c r="QRU5" s="57"/>
      <c r="QRV5" s="57"/>
      <c r="QRW5" s="57"/>
      <c r="QRX5" s="57"/>
      <c r="QRY5" s="57"/>
      <c r="QRZ5" s="57"/>
      <c r="QSA5" s="57"/>
      <c r="QSB5" s="57"/>
      <c r="QSC5" s="57"/>
      <c r="QSD5" s="57"/>
      <c r="QSE5" s="57"/>
      <c r="QSF5" s="57"/>
      <c r="QSG5" s="57"/>
      <c r="QSH5" s="57"/>
      <c r="QSI5" s="57"/>
      <c r="QSJ5" s="57"/>
      <c r="QSK5" s="57"/>
      <c r="QSL5" s="57"/>
      <c r="QSM5" s="57"/>
      <c r="QSN5" s="57"/>
      <c r="QSO5" s="57"/>
      <c r="QSP5" s="57"/>
      <c r="QSQ5" s="57"/>
      <c r="QSR5" s="57"/>
      <c r="QSS5" s="57"/>
      <c r="QST5" s="57"/>
      <c r="QSU5" s="57"/>
      <c r="QSV5" s="57"/>
      <c r="QSW5" s="57"/>
      <c r="QSX5" s="57"/>
      <c r="QSY5" s="57"/>
      <c r="QSZ5" s="57"/>
      <c r="QTA5" s="57"/>
      <c r="QTB5" s="57"/>
      <c r="QTC5" s="57"/>
      <c r="QTD5" s="57"/>
      <c r="QTE5" s="57"/>
      <c r="QTF5" s="57"/>
      <c r="QTG5" s="57"/>
      <c r="QTH5" s="57"/>
      <c r="QTI5" s="57"/>
      <c r="QTJ5" s="57"/>
      <c r="QTK5" s="57"/>
      <c r="QTL5" s="57"/>
      <c r="QTM5" s="57"/>
      <c r="QTN5" s="57"/>
      <c r="QTO5" s="57"/>
      <c r="QTP5" s="57"/>
      <c r="QTQ5" s="57"/>
      <c r="QTR5" s="57"/>
      <c r="QTS5" s="57"/>
      <c r="QTT5" s="57"/>
      <c r="QTU5" s="57"/>
      <c r="QTV5" s="57"/>
      <c r="QTW5" s="57"/>
      <c r="QTX5" s="57"/>
      <c r="QTY5" s="57"/>
      <c r="QTZ5" s="57"/>
      <c r="QUA5" s="57"/>
      <c r="QUB5" s="57"/>
      <c r="QUC5" s="57"/>
      <c r="QUD5" s="57"/>
      <c r="QUE5" s="57"/>
      <c r="QUF5" s="57"/>
      <c r="QUG5" s="57"/>
      <c r="QUH5" s="57"/>
      <c r="QUI5" s="57"/>
      <c r="QUJ5" s="57"/>
      <c r="QUK5" s="57"/>
      <c r="QUL5" s="57"/>
      <c r="QUM5" s="57"/>
      <c r="QUN5" s="57"/>
      <c r="QUO5" s="57"/>
      <c r="QUP5" s="57"/>
      <c r="QUQ5" s="57"/>
      <c r="QUR5" s="57"/>
      <c r="QUS5" s="57"/>
      <c r="QUT5" s="57"/>
      <c r="QUU5" s="57"/>
      <c r="QUV5" s="57"/>
      <c r="QUW5" s="57"/>
      <c r="QUX5" s="57"/>
      <c r="QUY5" s="57"/>
      <c r="QUZ5" s="57"/>
      <c r="QVA5" s="57"/>
      <c r="QVB5" s="57"/>
      <c r="QVC5" s="57"/>
      <c r="QVD5" s="57"/>
      <c r="QVE5" s="57"/>
      <c r="QVF5" s="57"/>
      <c r="QVG5" s="57"/>
      <c r="QVH5" s="57"/>
      <c r="QVI5" s="57"/>
      <c r="QVJ5" s="57"/>
      <c r="QVK5" s="57"/>
      <c r="QVL5" s="57"/>
      <c r="QVM5" s="57"/>
      <c r="QVN5" s="57"/>
      <c r="QVO5" s="57"/>
      <c r="QVP5" s="57"/>
      <c r="QVQ5" s="57"/>
      <c r="QVR5" s="57"/>
      <c r="QVS5" s="57"/>
      <c r="QVT5" s="57"/>
      <c r="QVU5" s="57"/>
      <c r="QVV5" s="57"/>
      <c r="QVW5" s="57"/>
      <c r="QVX5" s="57"/>
      <c r="QVY5" s="57"/>
      <c r="QVZ5" s="57"/>
      <c r="QWA5" s="57"/>
      <c r="QWB5" s="57"/>
      <c r="QWC5" s="57"/>
      <c r="QWD5" s="57"/>
      <c r="QWE5" s="57"/>
      <c r="QWF5" s="57"/>
      <c r="QWG5" s="57"/>
      <c r="QWH5" s="57"/>
      <c r="QWI5" s="57"/>
      <c r="QWJ5" s="57"/>
      <c r="QWK5" s="57"/>
      <c r="QWL5" s="57"/>
      <c r="QWM5" s="57"/>
      <c r="QWN5" s="57"/>
      <c r="QWO5" s="57"/>
      <c r="QWP5" s="57"/>
      <c r="QWQ5" s="57"/>
      <c r="QWR5" s="57"/>
      <c r="QWS5" s="57"/>
      <c r="QWT5" s="57"/>
      <c r="QWU5" s="57"/>
      <c r="QWV5" s="57"/>
      <c r="QWW5" s="57"/>
      <c r="QWX5" s="57"/>
      <c r="QWY5" s="57"/>
      <c r="QWZ5" s="57"/>
      <c r="QXA5" s="57"/>
      <c r="QXB5" s="57"/>
      <c r="QXC5" s="57"/>
      <c r="QXD5" s="57"/>
      <c r="QXE5" s="57"/>
      <c r="QXF5" s="57"/>
      <c r="QXG5" s="57"/>
      <c r="QXH5" s="57"/>
      <c r="QXI5" s="57"/>
      <c r="QXJ5" s="57"/>
      <c r="QXK5" s="57"/>
      <c r="QXL5" s="57"/>
      <c r="QXM5" s="57"/>
      <c r="QXN5" s="57"/>
      <c r="QXO5" s="57"/>
      <c r="QXP5" s="57"/>
      <c r="QXQ5" s="57"/>
      <c r="QXR5" s="57"/>
      <c r="QXS5" s="57"/>
      <c r="QXT5" s="57"/>
      <c r="QXU5" s="57"/>
      <c r="QXV5" s="57"/>
      <c r="QXW5" s="57"/>
      <c r="QXX5" s="57"/>
      <c r="QXY5" s="57"/>
      <c r="QXZ5" s="57"/>
      <c r="QYA5" s="57"/>
      <c r="QYB5" s="57"/>
      <c r="QYC5" s="57"/>
      <c r="QYD5" s="57"/>
      <c r="QYE5" s="57"/>
      <c r="QYF5" s="57"/>
      <c r="QYG5" s="57"/>
      <c r="QYH5" s="57"/>
      <c r="QYI5" s="57"/>
      <c r="QYJ5" s="57"/>
      <c r="QYK5" s="57"/>
      <c r="QYL5" s="57"/>
      <c r="QYM5" s="57"/>
      <c r="QYN5" s="57"/>
      <c r="QYO5" s="57"/>
      <c r="QYP5" s="57"/>
      <c r="QYQ5" s="57"/>
      <c r="QYR5" s="57"/>
      <c r="QYS5" s="57"/>
      <c r="QYT5" s="57"/>
      <c r="QYU5" s="57"/>
      <c r="QYV5" s="57"/>
      <c r="QYW5" s="57"/>
      <c r="QYX5" s="57"/>
      <c r="QYY5" s="57"/>
      <c r="QYZ5" s="57"/>
      <c r="QZA5" s="57"/>
      <c r="QZB5" s="57"/>
      <c r="QZC5" s="57"/>
      <c r="QZD5" s="57"/>
      <c r="QZE5" s="57"/>
      <c r="QZF5" s="57"/>
      <c r="QZG5" s="57"/>
      <c r="QZH5" s="57"/>
      <c r="QZI5" s="57"/>
      <c r="QZJ5" s="57"/>
      <c r="QZK5" s="57"/>
      <c r="QZL5" s="57"/>
      <c r="QZM5" s="57"/>
      <c r="QZN5" s="57"/>
      <c r="QZO5" s="57"/>
      <c r="QZP5" s="57"/>
      <c r="QZQ5" s="57"/>
      <c r="QZR5" s="57"/>
      <c r="QZS5" s="57"/>
      <c r="QZT5" s="57"/>
      <c r="QZU5" s="57"/>
      <c r="QZV5" s="57"/>
      <c r="QZW5" s="57"/>
      <c r="QZX5" s="57"/>
      <c r="QZY5" s="57"/>
      <c r="QZZ5" s="57"/>
      <c r="RAA5" s="57"/>
      <c r="RAB5" s="57"/>
      <c r="RAC5" s="57"/>
      <c r="RAD5" s="57"/>
      <c r="RAE5" s="57"/>
      <c r="RAF5" s="57"/>
      <c r="RAG5" s="57"/>
      <c r="RAH5" s="57"/>
      <c r="RAI5" s="57"/>
      <c r="RAJ5" s="57"/>
      <c r="RAK5" s="57"/>
      <c r="RAL5" s="57"/>
      <c r="RAM5" s="57"/>
      <c r="RAN5" s="57"/>
      <c r="RAO5" s="57"/>
      <c r="RAP5" s="57"/>
      <c r="RAQ5" s="57"/>
      <c r="RAR5" s="57"/>
      <c r="RAS5" s="57"/>
      <c r="RAT5" s="57"/>
      <c r="RAU5" s="57"/>
      <c r="RAV5" s="57"/>
      <c r="RAW5" s="57"/>
      <c r="RAX5" s="57"/>
      <c r="RAY5" s="57"/>
      <c r="RAZ5" s="57"/>
      <c r="RBA5" s="57"/>
      <c r="RBB5" s="57"/>
      <c r="RBC5" s="57"/>
      <c r="RBD5" s="57"/>
      <c r="RBE5" s="57"/>
      <c r="RBF5" s="57"/>
      <c r="RBG5" s="57"/>
      <c r="RBH5" s="57"/>
      <c r="RBI5" s="57"/>
      <c r="RBJ5" s="57"/>
      <c r="RBK5" s="57"/>
      <c r="RBL5" s="57"/>
      <c r="RBM5" s="57"/>
      <c r="RBN5" s="57"/>
      <c r="RBO5" s="57"/>
      <c r="RBP5" s="57"/>
      <c r="RBQ5" s="57"/>
      <c r="RBR5" s="57"/>
      <c r="RBS5" s="57"/>
      <c r="RBT5" s="57"/>
      <c r="RBU5" s="57"/>
      <c r="RBV5" s="57"/>
      <c r="RBW5" s="57"/>
      <c r="RBX5" s="57"/>
      <c r="RBY5" s="57"/>
      <c r="RBZ5" s="57"/>
      <c r="RCA5" s="57"/>
      <c r="RCB5" s="57"/>
      <c r="RCC5" s="57"/>
      <c r="RCD5" s="57"/>
      <c r="RCE5" s="57"/>
      <c r="RCF5" s="57"/>
      <c r="RCG5" s="57"/>
      <c r="RCH5" s="57"/>
      <c r="RCI5" s="57"/>
      <c r="RCJ5" s="57"/>
      <c r="RCK5" s="57"/>
      <c r="RCL5" s="57"/>
      <c r="RCM5" s="57"/>
      <c r="RCN5" s="57"/>
      <c r="RCO5" s="57"/>
      <c r="RCP5" s="57"/>
      <c r="RCQ5" s="57"/>
      <c r="RCR5" s="57"/>
      <c r="RCS5" s="57"/>
      <c r="RCT5" s="57"/>
      <c r="RCU5" s="57"/>
      <c r="RCV5" s="57"/>
      <c r="RCW5" s="57"/>
      <c r="RCX5" s="57"/>
      <c r="RCY5" s="57"/>
      <c r="RCZ5" s="57"/>
      <c r="RDA5" s="57"/>
      <c r="RDB5" s="57"/>
      <c r="RDC5" s="57"/>
      <c r="RDD5" s="57"/>
      <c r="RDE5" s="57"/>
      <c r="RDF5" s="57"/>
      <c r="RDG5" s="57"/>
      <c r="RDH5" s="57"/>
      <c r="RDI5" s="57"/>
      <c r="RDJ5" s="57"/>
      <c r="RDK5" s="57"/>
      <c r="RDL5" s="57"/>
      <c r="RDM5" s="57"/>
      <c r="RDN5" s="57"/>
      <c r="RDO5" s="57"/>
      <c r="RDP5" s="57"/>
      <c r="RDQ5" s="57"/>
      <c r="RDR5" s="57"/>
      <c r="RDS5" s="57"/>
      <c r="RDT5" s="57"/>
      <c r="RDU5" s="57"/>
      <c r="RDV5" s="57"/>
      <c r="RDW5" s="57"/>
      <c r="RDX5" s="57"/>
      <c r="RDY5" s="57"/>
      <c r="RDZ5" s="57"/>
      <c r="REA5" s="57"/>
      <c r="REB5" s="57"/>
      <c r="REC5" s="57"/>
      <c r="RED5" s="57"/>
      <c r="REE5" s="57"/>
      <c r="REF5" s="57"/>
      <c r="REG5" s="57"/>
      <c r="REH5" s="57"/>
      <c r="REI5" s="57"/>
      <c r="REJ5" s="57"/>
      <c r="REK5" s="57"/>
      <c r="REL5" s="57"/>
      <c r="REM5" s="57"/>
      <c r="REN5" s="57"/>
      <c r="REO5" s="57"/>
      <c r="REP5" s="57"/>
      <c r="REQ5" s="57"/>
      <c r="RER5" s="57"/>
      <c r="RES5" s="57"/>
      <c r="RET5" s="57"/>
      <c r="REU5" s="57"/>
      <c r="REV5" s="57"/>
      <c r="REW5" s="57"/>
      <c r="REX5" s="57"/>
      <c r="REY5" s="57"/>
      <c r="REZ5" s="57"/>
      <c r="RFA5" s="57"/>
      <c r="RFB5" s="57"/>
      <c r="RFC5" s="57"/>
      <c r="RFD5" s="57"/>
      <c r="RFE5" s="57"/>
      <c r="RFF5" s="57"/>
      <c r="RFG5" s="57"/>
      <c r="RFH5" s="57"/>
      <c r="RFI5" s="57"/>
      <c r="RFJ5" s="57"/>
      <c r="RFK5" s="57"/>
      <c r="RFL5" s="57"/>
      <c r="RFM5" s="57"/>
      <c r="RFN5" s="57"/>
      <c r="RFO5" s="57"/>
      <c r="RFP5" s="57"/>
      <c r="RFQ5" s="57"/>
      <c r="RFR5" s="57"/>
      <c r="RFS5" s="57"/>
      <c r="RFT5" s="57"/>
      <c r="RFU5" s="57"/>
      <c r="RFV5" s="57"/>
      <c r="RFW5" s="57"/>
      <c r="RFX5" s="57"/>
      <c r="RFY5" s="57"/>
      <c r="RFZ5" s="57"/>
      <c r="RGA5" s="57"/>
      <c r="RGB5" s="57"/>
      <c r="RGC5" s="57"/>
      <c r="RGD5" s="57"/>
      <c r="RGE5" s="57"/>
      <c r="RGF5" s="57"/>
      <c r="RGG5" s="57"/>
      <c r="RGH5" s="57"/>
      <c r="RGI5" s="57"/>
      <c r="RGJ5" s="57"/>
      <c r="RGK5" s="57"/>
      <c r="RGL5" s="57"/>
      <c r="RGM5" s="57"/>
      <c r="RGN5" s="57"/>
      <c r="RGO5" s="57"/>
      <c r="RGP5" s="57"/>
      <c r="RGQ5" s="57"/>
      <c r="RGR5" s="57"/>
      <c r="RGS5" s="57"/>
      <c r="RGT5" s="57"/>
      <c r="RGU5" s="57"/>
      <c r="RGV5" s="57"/>
      <c r="RGW5" s="57"/>
      <c r="RGX5" s="57"/>
      <c r="RGY5" s="57"/>
      <c r="RGZ5" s="57"/>
      <c r="RHA5" s="57"/>
      <c r="RHB5" s="57"/>
      <c r="RHC5" s="57"/>
      <c r="RHD5" s="57"/>
      <c r="RHE5" s="57"/>
      <c r="RHF5" s="57"/>
      <c r="RHG5" s="57"/>
      <c r="RHH5" s="57"/>
      <c r="RHI5" s="57"/>
      <c r="RHJ5" s="57"/>
      <c r="RHK5" s="57"/>
      <c r="RHL5" s="57"/>
      <c r="RHM5" s="57"/>
      <c r="RHN5" s="57"/>
      <c r="RHO5" s="57"/>
      <c r="RHP5" s="57"/>
      <c r="RHQ5" s="57"/>
      <c r="RHR5" s="57"/>
      <c r="RHS5" s="57"/>
      <c r="RHT5" s="57"/>
      <c r="RHU5" s="57"/>
      <c r="RHV5" s="57"/>
      <c r="RHW5" s="57"/>
      <c r="RHX5" s="57"/>
      <c r="RHY5" s="57"/>
      <c r="RHZ5" s="57"/>
      <c r="RIA5" s="57"/>
      <c r="RIB5" s="57"/>
      <c r="RIC5" s="57"/>
      <c r="RID5" s="57"/>
      <c r="RIE5" s="57"/>
      <c r="RIF5" s="57"/>
      <c r="RIG5" s="57"/>
      <c r="RIH5" s="57"/>
      <c r="RII5" s="57"/>
      <c r="RIJ5" s="57"/>
      <c r="RIK5" s="57"/>
      <c r="RIL5" s="57"/>
      <c r="RIM5" s="57"/>
      <c r="RIN5" s="57"/>
      <c r="RIO5" s="57"/>
      <c r="RIP5" s="57"/>
      <c r="RIQ5" s="57"/>
      <c r="RIR5" s="57"/>
      <c r="RIS5" s="57"/>
      <c r="RIT5" s="57"/>
      <c r="RIU5" s="57"/>
      <c r="RIV5" s="57"/>
      <c r="RIW5" s="57"/>
      <c r="RIX5" s="57"/>
      <c r="RIY5" s="57"/>
      <c r="RIZ5" s="57"/>
      <c r="RJA5" s="57"/>
      <c r="RJB5" s="57"/>
      <c r="RJC5" s="57"/>
      <c r="RJD5" s="57"/>
      <c r="RJE5" s="57"/>
      <c r="RJF5" s="57"/>
      <c r="RJG5" s="57"/>
      <c r="RJH5" s="57"/>
      <c r="RJI5" s="57"/>
      <c r="RJJ5" s="57"/>
      <c r="RJK5" s="57"/>
      <c r="RJL5" s="57"/>
      <c r="RJM5" s="57"/>
      <c r="RJN5" s="57"/>
      <c r="RJO5" s="57"/>
      <c r="RJP5" s="57"/>
      <c r="RJQ5" s="57"/>
      <c r="RJR5" s="57"/>
      <c r="RJS5" s="57"/>
      <c r="RJT5" s="57"/>
      <c r="RJU5" s="57"/>
      <c r="RJV5" s="57"/>
      <c r="RJW5" s="57"/>
      <c r="RJX5" s="57"/>
      <c r="RJY5" s="57"/>
      <c r="RJZ5" s="57"/>
      <c r="RKA5" s="57"/>
      <c r="RKB5" s="57"/>
      <c r="RKC5" s="57"/>
      <c r="RKD5" s="57"/>
      <c r="RKE5" s="57"/>
      <c r="RKF5" s="57"/>
      <c r="RKG5" s="57"/>
      <c r="RKH5" s="57"/>
      <c r="RKI5" s="57"/>
      <c r="RKJ5" s="57"/>
      <c r="RKK5" s="57"/>
      <c r="RKL5" s="57"/>
      <c r="RKM5" s="57"/>
      <c r="RKN5" s="57"/>
      <c r="RKO5" s="57"/>
      <c r="RKP5" s="57"/>
      <c r="RKQ5" s="57"/>
      <c r="RKR5" s="57"/>
      <c r="RKS5" s="57"/>
      <c r="RKT5" s="57"/>
      <c r="RKU5" s="57"/>
      <c r="RKV5" s="57"/>
      <c r="RKW5" s="57"/>
      <c r="RKX5" s="57"/>
      <c r="RKY5" s="57"/>
      <c r="RKZ5" s="57"/>
      <c r="RLA5" s="57"/>
      <c r="RLB5" s="57"/>
      <c r="RLC5" s="57"/>
      <c r="RLD5" s="57"/>
      <c r="RLE5" s="57"/>
      <c r="RLF5" s="57"/>
      <c r="RLG5" s="57"/>
      <c r="RLH5" s="57"/>
      <c r="RLI5" s="57"/>
      <c r="RLJ5" s="57"/>
      <c r="RLK5" s="57"/>
      <c r="RLL5" s="57"/>
      <c r="RLM5" s="57"/>
      <c r="RLN5" s="57"/>
      <c r="RLO5" s="57"/>
      <c r="RLP5" s="57"/>
      <c r="RLQ5" s="57"/>
      <c r="RLR5" s="57"/>
      <c r="RLS5" s="57"/>
      <c r="RLT5" s="57"/>
      <c r="RLU5" s="57"/>
      <c r="RLV5" s="57"/>
      <c r="RLW5" s="57"/>
      <c r="RLX5" s="57"/>
      <c r="RLY5" s="57"/>
      <c r="RLZ5" s="57"/>
      <c r="RMA5" s="57"/>
      <c r="RMB5" s="57"/>
      <c r="RMC5" s="57"/>
      <c r="RMD5" s="57"/>
      <c r="RME5" s="57"/>
      <c r="RMF5" s="57"/>
      <c r="RMG5" s="57"/>
      <c r="RMH5" s="57"/>
      <c r="RMI5" s="57"/>
      <c r="RMJ5" s="57"/>
      <c r="RMK5" s="57"/>
      <c r="RML5" s="57"/>
      <c r="RMM5" s="57"/>
      <c r="RMN5" s="57"/>
      <c r="RMO5" s="57"/>
      <c r="RMP5" s="57"/>
      <c r="RMQ5" s="57"/>
      <c r="RMR5" s="57"/>
      <c r="RMS5" s="57"/>
      <c r="RMT5" s="57"/>
      <c r="RMU5" s="57"/>
      <c r="RMV5" s="57"/>
      <c r="RMW5" s="57"/>
      <c r="RMX5" s="57"/>
      <c r="RMY5" s="57"/>
      <c r="RMZ5" s="57"/>
      <c r="RNA5" s="57"/>
      <c r="RNB5" s="57"/>
      <c r="RNC5" s="57"/>
      <c r="RND5" s="57"/>
      <c r="RNE5" s="57"/>
      <c r="RNF5" s="57"/>
      <c r="RNG5" s="57"/>
      <c r="RNH5" s="57"/>
      <c r="RNI5" s="57"/>
      <c r="RNJ5" s="57"/>
      <c r="RNK5" s="57"/>
      <c r="RNL5" s="57"/>
      <c r="RNM5" s="57"/>
      <c r="RNN5" s="57"/>
      <c r="RNO5" s="57"/>
      <c r="RNP5" s="57"/>
      <c r="RNQ5" s="57"/>
      <c r="RNR5" s="57"/>
      <c r="RNS5" s="57"/>
      <c r="RNT5" s="57"/>
      <c r="RNU5" s="57"/>
      <c r="RNV5" s="57"/>
      <c r="RNW5" s="57"/>
      <c r="RNX5" s="57"/>
      <c r="RNY5" s="57"/>
      <c r="RNZ5" s="57"/>
      <c r="ROA5" s="57"/>
      <c r="ROB5" s="57"/>
      <c r="ROC5" s="57"/>
      <c r="ROD5" s="57"/>
      <c r="ROE5" s="57"/>
      <c r="ROF5" s="57"/>
      <c r="ROG5" s="57"/>
      <c r="ROH5" s="57"/>
      <c r="ROI5" s="57"/>
      <c r="ROJ5" s="57"/>
      <c r="ROK5" s="57"/>
      <c r="ROL5" s="57"/>
      <c r="ROM5" s="57"/>
      <c r="RON5" s="57"/>
      <c r="ROO5" s="57"/>
      <c r="ROP5" s="57"/>
      <c r="ROQ5" s="57"/>
      <c r="ROR5" s="57"/>
      <c r="ROS5" s="57"/>
      <c r="ROT5" s="57"/>
      <c r="ROU5" s="57"/>
      <c r="ROV5" s="57"/>
      <c r="ROW5" s="57"/>
      <c r="ROX5" s="57"/>
      <c r="ROY5" s="57"/>
      <c r="ROZ5" s="57"/>
      <c r="RPA5" s="57"/>
      <c r="RPB5" s="57"/>
      <c r="RPC5" s="57"/>
      <c r="RPD5" s="57"/>
      <c r="RPE5" s="57"/>
      <c r="RPF5" s="57"/>
      <c r="RPG5" s="57"/>
      <c r="RPH5" s="57"/>
      <c r="RPI5" s="57"/>
      <c r="RPJ5" s="57"/>
      <c r="RPK5" s="57"/>
      <c r="RPL5" s="57"/>
      <c r="RPM5" s="57"/>
      <c r="RPN5" s="57"/>
      <c r="RPO5" s="57"/>
      <c r="RPP5" s="57"/>
      <c r="RPQ5" s="57"/>
      <c r="RPR5" s="57"/>
      <c r="RPS5" s="57"/>
      <c r="RPT5" s="57"/>
      <c r="RPU5" s="57"/>
      <c r="RPV5" s="57"/>
      <c r="RPW5" s="57"/>
      <c r="RPX5" s="57"/>
      <c r="RPY5" s="57"/>
      <c r="RPZ5" s="57"/>
      <c r="RQA5" s="57"/>
      <c r="RQB5" s="57"/>
      <c r="RQC5" s="57"/>
      <c r="RQD5" s="57"/>
      <c r="RQE5" s="57"/>
      <c r="RQF5" s="57"/>
      <c r="RQG5" s="57"/>
      <c r="RQH5" s="57"/>
      <c r="RQI5" s="57"/>
      <c r="RQJ5" s="57"/>
      <c r="RQK5" s="57"/>
      <c r="RQL5" s="57"/>
      <c r="RQM5" s="57"/>
      <c r="RQN5" s="57"/>
      <c r="RQO5" s="57"/>
      <c r="RQP5" s="57"/>
      <c r="RQQ5" s="57"/>
      <c r="RQR5" s="57"/>
      <c r="RQS5" s="57"/>
      <c r="RQT5" s="57"/>
      <c r="RQU5" s="57"/>
      <c r="RQV5" s="57"/>
      <c r="RQW5" s="57"/>
      <c r="RQX5" s="57"/>
      <c r="RQY5" s="57"/>
      <c r="RQZ5" s="57"/>
      <c r="RRA5" s="57"/>
      <c r="RRB5" s="57"/>
      <c r="RRC5" s="57"/>
      <c r="RRD5" s="57"/>
      <c r="RRE5" s="57"/>
      <c r="RRF5" s="57"/>
      <c r="RRG5" s="57"/>
      <c r="RRH5" s="57"/>
      <c r="RRI5" s="57"/>
      <c r="RRJ5" s="57"/>
      <c r="RRK5" s="57"/>
      <c r="RRL5" s="57"/>
      <c r="RRM5" s="57"/>
      <c r="RRN5" s="57"/>
      <c r="RRO5" s="57"/>
      <c r="RRP5" s="57"/>
      <c r="RRQ5" s="57"/>
      <c r="RRR5" s="57"/>
      <c r="RRS5" s="57"/>
      <c r="RRT5" s="57"/>
      <c r="RRU5" s="57"/>
      <c r="RRV5" s="57"/>
      <c r="RRW5" s="57"/>
      <c r="RRX5" s="57"/>
      <c r="RRY5" s="57"/>
      <c r="RRZ5" s="57"/>
      <c r="RSA5" s="57"/>
      <c r="RSB5" s="57"/>
      <c r="RSC5" s="57"/>
      <c r="RSD5" s="57"/>
      <c r="RSE5" s="57"/>
      <c r="RSF5" s="57"/>
      <c r="RSG5" s="57"/>
      <c r="RSH5" s="57"/>
      <c r="RSI5" s="57"/>
      <c r="RSJ5" s="57"/>
      <c r="RSK5" s="57"/>
      <c r="RSL5" s="57"/>
      <c r="RSM5" s="57"/>
      <c r="RSN5" s="57"/>
      <c r="RSO5" s="57"/>
      <c r="RSP5" s="57"/>
      <c r="RSQ5" s="57"/>
      <c r="RSR5" s="57"/>
      <c r="RSS5" s="57"/>
      <c r="RST5" s="57"/>
      <c r="RSU5" s="57"/>
      <c r="RSV5" s="57"/>
      <c r="RSW5" s="57"/>
      <c r="RSX5" s="57"/>
      <c r="RSY5" s="57"/>
      <c r="RSZ5" s="57"/>
      <c r="RTA5" s="57"/>
      <c r="RTB5" s="57"/>
      <c r="RTC5" s="57"/>
      <c r="RTD5" s="57"/>
      <c r="RTE5" s="57"/>
      <c r="RTF5" s="57"/>
      <c r="RTG5" s="57"/>
      <c r="RTH5" s="57"/>
      <c r="RTI5" s="57"/>
      <c r="RTJ5" s="57"/>
      <c r="RTK5" s="57"/>
      <c r="RTL5" s="57"/>
      <c r="RTM5" s="57"/>
      <c r="RTN5" s="57"/>
      <c r="RTO5" s="57"/>
      <c r="RTP5" s="57"/>
      <c r="RTQ5" s="57"/>
      <c r="RTR5" s="57"/>
      <c r="RTS5" s="57"/>
      <c r="RTT5" s="57"/>
      <c r="RTU5" s="57"/>
      <c r="RTV5" s="57"/>
      <c r="RTW5" s="57"/>
      <c r="RTX5" s="57"/>
      <c r="RTY5" s="57"/>
      <c r="RTZ5" s="57"/>
      <c r="RUA5" s="57"/>
      <c r="RUB5" s="57"/>
      <c r="RUC5" s="57"/>
      <c r="RUD5" s="57"/>
      <c r="RUE5" s="57"/>
      <c r="RUF5" s="57"/>
      <c r="RUG5" s="57"/>
      <c r="RUH5" s="57"/>
      <c r="RUI5" s="57"/>
      <c r="RUJ5" s="57"/>
      <c r="RUK5" s="57"/>
      <c r="RUL5" s="57"/>
      <c r="RUM5" s="57"/>
      <c r="RUN5" s="57"/>
      <c r="RUO5" s="57"/>
      <c r="RUP5" s="57"/>
      <c r="RUQ5" s="57"/>
      <c r="RUR5" s="57"/>
      <c r="RUS5" s="57"/>
      <c r="RUT5" s="57"/>
      <c r="RUU5" s="57"/>
      <c r="RUV5" s="57"/>
      <c r="RUW5" s="57"/>
      <c r="RUX5" s="57"/>
      <c r="RUY5" s="57"/>
      <c r="RUZ5" s="57"/>
      <c r="RVA5" s="57"/>
      <c r="RVB5" s="57"/>
      <c r="RVC5" s="57"/>
      <c r="RVD5" s="57"/>
      <c r="RVE5" s="57"/>
      <c r="RVF5" s="57"/>
      <c r="RVG5" s="57"/>
      <c r="RVH5" s="57"/>
      <c r="RVI5" s="57"/>
      <c r="RVJ5" s="57"/>
      <c r="RVK5" s="57"/>
      <c r="RVL5" s="57"/>
      <c r="RVM5" s="57"/>
      <c r="RVN5" s="57"/>
      <c r="RVO5" s="57"/>
      <c r="RVP5" s="57"/>
      <c r="RVQ5" s="57"/>
      <c r="RVR5" s="57"/>
      <c r="RVS5" s="57"/>
      <c r="RVT5" s="57"/>
      <c r="RVU5" s="57"/>
      <c r="RVV5" s="57"/>
      <c r="RVW5" s="57"/>
      <c r="RVX5" s="57"/>
      <c r="RVY5" s="57"/>
      <c r="RVZ5" s="57"/>
      <c r="RWA5" s="57"/>
      <c r="RWB5" s="57"/>
      <c r="RWC5" s="57"/>
      <c r="RWD5" s="57"/>
      <c r="RWE5" s="57"/>
      <c r="RWF5" s="57"/>
      <c r="RWG5" s="57"/>
      <c r="RWH5" s="57"/>
      <c r="RWI5" s="57"/>
      <c r="RWJ5" s="57"/>
      <c r="RWK5" s="57"/>
      <c r="RWL5" s="57"/>
      <c r="RWM5" s="57"/>
      <c r="RWN5" s="57"/>
      <c r="RWO5" s="57"/>
      <c r="RWP5" s="57"/>
      <c r="RWQ5" s="57"/>
      <c r="RWR5" s="57"/>
      <c r="RWS5" s="57"/>
      <c r="RWT5" s="57"/>
      <c r="RWU5" s="57"/>
      <c r="RWV5" s="57"/>
      <c r="RWW5" s="57"/>
      <c r="RWX5" s="57"/>
      <c r="RWY5" s="57"/>
      <c r="RWZ5" s="57"/>
      <c r="RXA5" s="57"/>
      <c r="RXB5" s="57"/>
      <c r="RXC5" s="57"/>
      <c r="RXD5" s="57"/>
      <c r="RXE5" s="57"/>
      <c r="RXF5" s="57"/>
      <c r="RXG5" s="57"/>
      <c r="RXH5" s="57"/>
      <c r="RXI5" s="57"/>
      <c r="RXJ5" s="57"/>
      <c r="RXK5" s="57"/>
      <c r="RXL5" s="57"/>
      <c r="RXM5" s="57"/>
      <c r="RXN5" s="57"/>
      <c r="RXO5" s="57"/>
      <c r="RXP5" s="57"/>
      <c r="RXQ5" s="57"/>
      <c r="RXR5" s="57"/>
      <c r="RXS5" s="57"/>
      <c r="RXT5" s="57"/>
      <c r="RXU5" s="57"/>
      <c r="RXV5" s="57"/>
      <c r="RXW5" s="57"/>
      <c r="RXX5" s="57"/>
      <c r="RXY5" s="57"/>
      <c r="RXZ5" s="57"/>
      <c r="RYA5" s="57"/>
      <c r="RYB5" s="57"/>
      <c r="RYC5" s="57"/>
      <c r="RYD5" s="57"/>
      <c r="RYE5" s="57"/>
      <c r="RYF5" s="57"/>
      <c r="RYG5" s="57"/>
      <c r="RYH5" s="57"/>
      <c r="RYI5" s="57"/>
      <c r="RYJ5" s="57"/>
      <c r="RYK5" s="57"/>
      <c r="RYL5" s="57"/>
      <c r="RYM5" s="57"/>
      <c r="RYN5" s="57"/>
      <c r="RYO5" s="57"/>
      <c r="RYP5" s="57"/>
      <c r="RYQ5" s="57"/>
      <c r="RYR5" s="57"/>
      <c r="RYS5" s="57"/>
      <c r="RYT5" s="57"/>
      <c r="RYU5" s="57"/>
      <c r="RYV5" s="57"/>
      <c r="RYW5" s="57"/>
      <c r="RYX5" s="57"/>
      <c r="RYY5" s="57"/>
      <c r="RYZ5" s="57"/>
      <c r="RZA5" s="57"/>
      <c r="RZB5" s="57"/>
      <c r="RZC5" s="57"/>
      <c r="RZD5" s="57"/>
      <c r="RZE5" s="57"/>
      <c r="RZF5" s="57"/>
      <c r="RZG5" s="57"/>
      <c r="RZH5" s="57"/>
      <c r="RZI5" s="57"/>
      <c r="RZJ5" s="57"/>
      <c r="RZK5" s="57"/>
      <c r="RZL5" s="57"/>
      <c r="RZM5" s="57"/>
      <c r="RZN5" s="57"/>
      <c r="RZO5" s="57"/>
      <c r="RZP5" s="57"/>
      <c r="RZQ5" s="57"/>
      <c r="RZR5" s="57"/>
      <c r="RZS5" s="57"/>
      <c r="RZT5" s="57"/>
      <c r="RZU5" s="57"/>
      <c r="RZV5" s="57"/>
      <c r="RZW5" s="57"/>
      <c r="RZX5" s="57"/>
      <c r="RZY5" s="57"/>
      <c r="RZZ5" s="57"/>
      <c r="SAA5" s="57"/>
      <c r="SAB5" s="57"/>
      <c r="SAC5" s="57"/>
      <c r="SAD5" s="57"/>
      <c r="SAE5" s="57"/>
      <c r="SAF5" s="57"/>
      <c r="SAG5" s="57"/>
      <c r="SAH5" s="57"/>
      <c r="SAI5" s="57"/>
      <c r="SAJ5" s="57"/>
      <c r="SAK5" s="57"/>
      <c r="SAL5" s="57"/>
      <c r="SAM5" s="57"/>
      <c r="SAN5" s="57"/>
      <c r="SAO5" s="57"/>
      <c r="SAP5" s="57"/>
      <c r="SAQ5" s="57"/>
      <c r="SAR5" s="57"/>
      <c r="SAS5" s="57"/>
      <c r="SAT5" s="57"/>
      <c r="SAU5" s="57"/>
      <c r="SAV5" s="57"/>
      <c r="SAW5" s="57"/>
      <c r="SAX5" s="57"/>
      <c r="SAY5" s="57"/>
      <c r="SAZ5" s="57"/>
      <c r="SBA5" s="57"/>
      <c r="SBB5" s="57"/>
      <c r="SBC5" s="57"/>
      <c r="SBD5" s="57"/>
      <c r="SBE5" s="57"/>
      <c r="SBF5" s="57"/>
      <c r="SBG5" s="57"/>
      <c r="SBH5" s="57"/>
      <c r="SBI5" s="57"/>
      <c r="SBJ5" s="57"/>
      <c r="SBK5" s="57"/>
      <c r="SBL5" s="57"/>
      <c r="SBM5" s="57"/>
      <c r="SBN5" s="57"/>
      <c r="SBO5" s="57"/>
      <c r="SBP5" s="57"/>
      <c r="SBQ5" s="57"/>
      <c r="SBR5" s="57"/>
      <c r="SBS5" s="57"/>
      <c r="SBT5" s="57"/>
      <c r="SBU5" s="57"/>
      <c r="SBV5" s="57"/>
      <c r="SBW5" s="57"/>
      <c r="SBX5" s="57"/>
      <c r="SBY5" s="57"/>
      <c r="SBZ5" s="57"/>
      <c r="SCA5" s="57"/>
      <c r="SCB5" s="57"/>
      <c r="SCC5" s="57"/>
      <c r="SCD5" s="57"/>
      <c r="SCE5" s="57"/>
      <c r="SCF5" s="57"/>
      <c r="SCG5" s="57"/>
      <c r="SCH5" s="57"/>
      <c r="SCI5" s="57"/>
      <c r="SCJ5" s="57"/>
      <c r="SCK5" s="57"/>
      <c r="SCL5" s="57"/>
      <c r="SCM5" s="57"/>
      <c r="SCN5" s="57"/>
      <c r="SCO5" s="57"/>
      <c r="SCP5" s="57"/>
      <c r="SCQ5" s="57"/>
      <c r="SCR5" s="57"/>
      <c r="SCS5" s="57"/>
      <c r="SCT5" s="57"/>
      <c r="SCU5" s="57"/>
      <c r="SCV5" s="57"/>
      <c r="SCW5" s="57"/>
      <c r="SCX5" s="57"/>
      <c r="SCY5" s="57"/>
      <c r="SCZ5" s="57"/>
      <c r="SDA5" s="57"/>
      <c r="SDB5" s="57"/>
      <c r="SDC5" s="57"/>
      <c r="SDD5" s="57"/>
      <c r="SDE5" s="57"/>
      <c r="SDF5" s="57"/>
      <c r="SDG5" s="57"/>
      <c r="SDH5" s="57"/>
      <c r="SDI5" s="57"/>
      <c r="SDJ5" s="57"/>
      <c r="SDK5" s="57"/>
      <c r="SDL5" s="57"/>
      <c r="SDM5" s="57"/>
      <c r="SDN5" s="57"/>
      <c r="SDO5" s="57"/>
      <c r="SDP5" s="57"/>
      <c r="SDQ5" s="57"/>
      <c r="SDR5" s="57"/>
      <c r="SDS5" s="57"/>
      <c r="SDT5" s="57"/>
      <c r="SDU5" s="57"/>
      <c r="SDV5" s="57"/>
      <c r="SDW5" s="57"/>
      <c r="SDX5" s="57"/>
      <c r="SDY5" s="57"/>
      <c r="SDZ5" s="57"/>
      <c r="SEA5" s="57"/>
      <c r="SEB5" s="57"/>
      <c r="SEC5" s="57"/>
      <c r="SED5" s="57"/>
      <c r="SEE5" s="57"/>
      <c r="SEF5" s="57"/>
      <c r="SEG5" s="57"/>
      <c r="SEH5" s="57"/>
      <c r="SEI5" s="57"/>
      <c r="SEJ5" s="57"/>
      <c r="SEK5" s="57"/>
      <c r="SEL5" s="57"/>
      <c r="SEM5" s="57"/>
      <c r="SEN5" s="57"/>
      <c r="SEO5" s="57"/>
      <c r="SEP5" s="57"/>
      <c r="SEQ5" s="57"/>
      <c r="SER5" s="57"/>
      <c r="SES5" s="57"/>
      <c r="SET5" s="57"/>
      <c r="SEU5" s="57"/>
      <c r="SEV5" s="57"/>
      <c r="SEW5" s="57"/>
      <c r="SEX5" s="57"/>
      <c r="SEY5" s="57"/>
      <c r="SEZ5" s="57"/>
      <c r="SFA5" s="57"/>
      <c r="SFB5" s="57"/>
      <c r="SFC5" s="57"/>
      <c r="SFD5" s="57"/>
      <c r="SFE5" s="57"/>
      <c r="SFF5" s="57"/>
      <c r="SFG5" s="57"/>
      <c r="SFH5" s="57"/>
      <c r="SFI5" s="57"/>
      <c r="SFJ5" s="57"/>
      <c r="SFK5" s="57"/>
      <c r="SFL5" s="57"/>
      <c r="SFM5" s="57"/>
      <c r="SFN5" s="57"/>
      <c r="SFO5" s="57"/>
      <c r="SFP5" s="57"/>
      <c r="SFQ5" s="57"/>
      <c r="SFR5" s="57"/>
      <c r="SFS5" s="57"/>
      <c r="SFT5" s="57"/>
      <c r="SFU5" s="57"/>
      <c r="SFV5" s="57"/>
      <c r="SFW5" s="57"/>
      <c r="SFX5" s="57"/>
      <c r="SFY5" s="57"/>
      <c r="SFZ5" s="57"/>
      <c r="SGA5" s="57"/>
      <c r="SGB5" s="57"/>
      <c r="SGC5" s="57"/>
      <c r="SGD5" s="57"/>
      <c r="SGE5" s="57"/>
      <c r="SGF5" s="57"/>
      <c r="SGG5" s="57"/>
      <c r="SGH5" s="57"/>
      <c r="SGI5" s="57"/>
      <c r="SGJ5" s="57"/>
      <c r="SGK5" s="57"/>
      <c r="SGL5" s="57"/>
      <c r="SGM5" s="57"/>
      <c r="SGN5" s="57"/>
      <c r="SGO5" s="57"/>
      <c r="SGP5" s="57"/>
      <c r="SGQ5" s="57"/>
      <c r="SGR5" s="57"/>
      <c r="SGS5" s="57"/>
      <c r="SGT5" s="57"/>
      <c r="SGU5" s="57"/>
      <c r="SGV5" s="57"/>
      <c r="SGW5" s="57"/>
      <c r="SGX5" s="57"/>
      <c r="SGY5" s="57"/>
      <c r="SGZ5" s="57"/>
      <c r="SHA5" s="57"/>
      <c r="SHB5" s="57"/>
      <c r="SHC5" s="57"/>
      <c r="SHD5" s="57"/>
      <c r="SHE5" s="57"/>
      <c r="SHF5" s="57"/>
      <c r="SHG5" s="57"/>
      <c r="SHH5" s="57"/>
      <c r="SHI5" s="57"/>
      <c r="SHJ5" s="57"/>
      <c r="SHK5" s="57"/>
      <c r="SHL5" s="57"/>
      <c r="SHM5" s="57"/>
      <c r="SHN5" s="57"/>
      <c r="SHO5" s="57"/>
      <c r="SHP5" s="57"/>
      <c r="SHQ5" s="57"/>
      <c r="SHR5" s="57"/>
      <c r="SHS5" s="57"/>
      <c r="SHT5" s="57"/>
      <c r="SHU5" s="57"/>
      <c r="SHV5" s="57"/>
      <c r="SHW5" s="57"/>
      <c r="SHX5" s="57"/>
      <c r="SHY5" s="57"/>
      <c r="SHZ5" s="57"/>
      <c r="SIA5" s="57"/>
      <c r="SIB5" s="57"/>
      <c r="SIC5" s="57"/>
      <c r="SID5" s="57"/>
      <c r="SIE5" s="57"/>
      <c r="SIF5" s="57"/>
      <c r="SIG5" s="57"/>
      <c r="SIH5" s="57"/>
      <c r="SII5" s="57"/>
      <c r="SIJ5" s="57"/>
      <c r="SIK5" s="57"/>
      <c r="SIL5" s="57"/>
      <c r="SIM5" s="57"/>
      <c r="SIN5" s="57"/>
      <c r="SIO5" s="57"/>
      <c r="SIP5" s="57"/>
      <c r="SIQ5" s="57"/>
      <c r="SIR5" s="57"/>
      <c r="SIS5" s="57"/>
      <c r="SIT5" s="57"/>
      <c r="SIU5" s="57"/>
      <c r="SIV5" s="57"/>
      <c r="SIW5" s="57"/>
      <c r="SIX5" s="57"/>
      <c r="SIY5" s="57"/>
      <c r="SIZ5" s="57"/>
      <c r="SJA5" s="57"/>
      <c r="SJB5" s="57"/>
      <c r="SJC5" s="57"/>
      <c r="SJD5" s="57"/>
      <c r="SJE5" s="57"/>
      <c r="SJF5" s="57"/>
      <c r="SJG5" s="57"/>
      <c r="SJH5" s="57"/>
      <c r="SJI5" s="57"/>
      <c r="SJJ5" s="57"/>
      <c r="SJK5" s="57"/>
      <c r="SJL5" s="57"/>
      <c r="SJM5" s="57"/>
      <c r="SJN5" s="57"/>
      <c r="SJO5" s="57"/>
      <c r="SJP5" s="57"/>
      <c r="SJQ5" s="57"/>
      <c r="SJR5" s="57"/>
      <c r="SJS5" s="57"/>
      <c r="SJT5" s="57"/>
      <c r="SJU5" s="57"/>
      <c r="SJV5" s="57"/>
      <c r="SJW5" s="57"/>
      <c r="SJX5" s="57"/>
      <c r="SJY5" s="57"/>
      <c r="SJZ5" s="57"/>
      <c r="SKA5" s="57"/>
      <c r="SKB5" s="57"/>
      <c r="SKC5" s="57"/>
      <c r="SKD5" s="57"/>
      <c r="SKE5" s="57"/>
      <c r="SKF5" s="57"/>
      <c r="SKG5" s="57"/>
      <c r="SKH5" s="57"/>
      <c r="SKI5" s="57"/>
      <c r="SKJ5" s="57"/>
      <c r="SKK5" s="57"/>
      <c r="SKL5" s="57"/>
      <c r="SKM5" s="57"/>
      <c r="SKN5" s="57"/>
      <c r="SKO5" s="57"/>
      <c r="SKP5" s="57"/>
      <c r="SKQ5" s="57"/>
      <c r="SKR5" s="57"/>
      <c r="SKS5" s="57"/>
      <c r="SKT5" s="57"/>
      <c r="SKU5" s="57"/>
      <c r="SKV5" s="57"/>
      <c r="SKW5" s="57"/>
      <c r="SKX5" s="57"/>
      <c r="SKY5" s="57"/>
      <c r="SKZ5" s="57"/>
      <c r="SLA5" s="57"/>
      <c r="SLB5" s="57"/>
      <c r="SLC5" s="57"/>
      <c r="SLD5" s="57"/>
      <c r="SLE5" s="57"/>
      <c r="SLF5" s="57"/>
      <c r="SLG5" s="57"/>
      <c r="SLH5" s="57"/>
      <c r="SLI5" s="57"/>
      <c r="SLJ5" s="57"/>
      <c r="SLK5" s="57"/>
      <c r="SLL5" s="57"/>
      <c r="SLM5" s="57"/>
      <c r="SLN5" s="57"/>
      <c r="SLO5" s="57"/>
      <c r="SLP5" s="57"/>
      <c r="SLQ5" s="57"/>
      <c r="SLR5" s="57"/>
      <c r="SLS5" s="57"/>
      <c r="SLT5" s="57"/>
      <c r="SLU5" s="57"/>
      <c r="SLV5" s="57"/>
      <c r="SLW5" s="57"/>
      <c r="SLX5" s="57"/>
      <c r="SLY5" s="57"/>
      <c r="SLZ5" s="57"/>
      <c r="SMA5" s="57"/>
      <c r="SMB5" s="57"/>
      <c r="SMC5" s="57"/>
      <c r="SMD5" s="57"/>
      <c r="SME5" s="57"/>
      <c r="SMF5" s="57"/>
      <c r="SMG5" s="57"/>
      <c r="SMH5" s="57"/>
      <c r="SMI5" s="57"/>
      <c r="SMJ5" s="57"/>
      <c r="SMK5" s="57"/>
      <c r="SML5" s="57"/>
      <c r="SMM5" s="57"/>
      <c r="SMN5" s="57"/>
      <c r="SMO5" s="57"/>
      <c r="SMP5" s="57"/>
      <c r="SMQ5" s="57"/>
      <c r="SMR5" s="57"/>
      <c r="SMS5" s="57"/>
      <c r="SMT5" s="57"/>
      <c r="SMU5" s="57"/>
      <c r="SMV5" s="57"/>
      <c r="SMW5" s="57"/>
      <c r="SMX5" s="57"/>
      <c r="SMY5" s="57"/>
      <c r="SMZ5" s="57"/>
      <c r="SNA5" s="57"/>
      <c r="SNB5" s="57"/>
      <c r="SNC5" s="57"/>
      <c r="SND5" s="57"/>
      <c r="SNE5" s="57"/>
      <c r="SNF5" s="57"/>
      <c r="SNG5" s="57"/>
      <c r="SNH5" s="57"/>
      <c r="SNI5" s="57"/>
      <c r="SNJ5" s="57"/>
      <c r="SNK5" s="57"/>
      <c r="SNL5" s="57"/>
      <c r="SNM5" s="57"/>
      <c r="SNN5" s="57"/>
      <c r="SNO5" s="57"/>
      <c r="SNP5" s="57"/>
      <c r="SNQ5" s="57"/>
      <c r="SNR5" s="57"/>
      <c r="SNS5" s="57"/>
      <c r="SNT5" s="57"/>
      <c r="SNU5" s="57"/>
      <c r="SNV5" s="57"/>
      <c r="SNW5" s="57"/>
      <c r="SNX5" s="57"/>
      <c r="SNY5" s="57"/>
      <c r="SNZ5" s="57"/>
      <c r="SOA5" s="57"/>
      <c r="SOB5" s="57"/>
      <c r="SOC5" s="57"/>
      <c r="SOD5" s="57"/>
      <c r="SOE5" s="57"/>
      <c r="SOF5" s="57"/>
      <c r="SOG5" s="57"/>
      <c r="SOH5" s="57"/>
      <c r="SOI5" s="57"/>
      <c r="SOJ5" s="57"/>
      <c r="SOK5" s="57"/>
      <c r="SOL5" s="57"/>
      <c r="SOM5" s="57"/>
      <c r="SON5" s="57"/>
      <c r="SOO5" s="57"/>
      <c r="SOP5" s="57"/>
      <c r="SOQ5" s="57"/>
      <c r="SOR5" s="57"/>
      <c r="SOS5" s="57"/>
      <c r="SOT5" s="57"/>
      <c r="SOU5" s="57"/>
      <c r="SOV5" s="57"/>
      <c r="SOW5" s="57"/>
      <c r="SOX5" s="57"/>
      <c r="SOY5" s="57"/>
      <c r="SOZ5" s="57"/>
      <c r="SPA5" s="57"/>
      <c r="SPB5" s="57"/>
      <c r="SPC5" s="57"/>
      <c r="SPD5" s="57"/>
      <c r="SPE5" s="57"/>
      <c r="SPF5" s="57"/>
      <c r="SPG5" s="57"/>
      <c r="SPH5" s="57"/>
      <c r="SPI5" s="57"/>
      <c r="SPJ5" s="57"/>
      <c r="SPK5" s="57"/>
      <c r="SPL5" s="57"/>
      <c r="SPM5" s="57"/>
      <c r="SPN5" s="57"/>
      <c r="SPO5" s="57"/>
      <c r="SPP5" s="57"/>
      <c r="SPQ5" s="57"/>
      <c r="SPR5" s="57"/>
      <c r="SPS5" s="57"/>
      <c r="SPT5" s="57"/>
      <c r="SPU5" s="57"/>
      <c r="SPV5" s="57"/>
      <c r="SPW5" s="57"/>
      <c r="SPX5" s="57"/>
      <c r="SPY5" s="57"/>
      <c r="SPZ5" s="57"/>
      <c r="SQA5" s="57"/>
      <c r="SQB5" s="57"/>
      <c r="SQC5" s="57"/>
      <c r="SQD5" s="57"/>
      <c r="SQE5" s="57"/>
      <c r="SQF5" s="57"/>
      <c r="SQG5" s="57"/>
      <c r="SQH5" s="57"/>
      <c r="SQI5" s="57"/>
      <c r="SQJ5" s="57"/>
      <c r="SQK5" s="57"/>
      <c r="SQL5" s="57"/>
      <c r="SQM5" s="57"/>
      <c r="SQN5" s="57"/>
      <c r="SQO5" s="57"/>
      <c r="SQP5" s="57"/>
      <c r="SQQ5" s="57"/>
      <c r="SQR5" s="57"/>
      <c r="SQS5" s="57"/>
      <c r="SQT5" s="57"/>
      <c r="SQU5" s="57"/>
      <c r="SQV5" s="57"/>
      <c r="SQW5" s="57"/>
      <c r="SQX5" s="57"/>
      <c r="SQY5" s="57"/>
      <c r="SQZ5" s="57"/>
      <c r="SRA5" s="57"/>
      <c r="SRB5" s="57"/>
      <c r="SRC5" s="57"/>
      <c r="SRD5" s="57"/>
      <c r="SRE5" s="57"/>
      <c r="SRF5" s="57"/>
      <c r="SRG5" s="57"/>
      <c r="SRH5" s="57"/>
      <c r="SRI5" s="57"/>
      <c r="SRJ5" s="57"/>
      <c r="SRK5" s="57"/>
      <c r="SRL5" s="57"/>
      <c r="SRM5" s="57"/>
      <c r="SRN5" s="57"/>
      <c r="SRO5" s="57"/>
      <c r="SRP5" s="57"/>
      <c r="SRQ5" s="57"/>
      <c r="SRR5" s="57"/>
      <c r="SRS5" s="57"/>
      <c r="SRT5" s="57"/>
      <c r="SRU5" s="57"/>
      <c r="SRV5" s="57"/>
      <c r="SRW5" s="57"/>
      <c r="SRX5" s="57"/>
      <c r="SRY5" s="57"/>
      <c r="SRZ5" s="57"/>
      <c r="SSA5" s="57"/>
      <c r="SSB5" s="57"/>
      <c r="SSC5" s="57"/>
      <c r="SSD5" s="57"/>
      <c r="SSE5" s="57"/>
      <c r="SSF5" s="57"/>
      <c r="SSG5" s="57"/>
      <c r="SSH5" s="57"/>
      <c r="SSI5" s="57"/>
      <c r="SSJ5" s="57"/>
      <c r="SSK5" s="57"/>
      <c r="SSL5" s="57"/>
      <c r="SSM5" s="57"/>
      <c r="SSN5" s="57"/>
      <c r="SSO5" s="57"/>
      <c r="SSP5" s="57"/>
      <c r="SSQ5" s="57"/>
      <c r="SSR5" s="57"/>
      <c r="SSS5" s="57"/>
      <c r="SST5" s="57"/>
      <c r="SSU5" s="57"/>
      <c r="SSV5" s="57"/>
      <c r="SSW5" s="57"/>
      <c r="SSX5" s="57"/>
      <c r="SSY5" s="57"/>
      <c r="SSZ5" s="57"/>
      <c r="STA5" s="57"/>
      <c r="STB5" s="57"/>
      <c r="STC5" s="57"/>
      <c r="STD5" s="57"/>
      <c r="STE5" s="57"/>
      <c r="STF5" s="57"/>
      <c r="STG5" s="57"/>
      <c r="STH5" s="57"/>
      <c r="STI5" s="57"/>
      <c r="STJ5" s="57"/>
      <c r="STK5" s="57"/>
      <c r="STL5" s="57"/>
      <c r="STM5" s="57"/>
      <c r="STN5" s="57"/>
      <c r="STO5" s="57"/>
      <c r="STP5" s="57"/>
      <c r="STQ5" s="57"/>
      <c r="STR5" s="57"/>
      <c r="STS5" s="57"/>
      <c r="STT5" s="57"/>
      <c r="STU5" s="57"/>
      <c r="STV5" s="57"/>
      <c r="STW5" s="57"/>
      <c r="STX5" s="57"/>
      <c r="STY5" s="57"/>
      <c r="STZ5" s="57"/>
      <c r="SUA5" s="57"/>
      <c r="SUB5" s="57"/>
      <c r="SUC5" s="57"/>
      <c r="SUD5" s="57"/>
      <c r="SUE5" s="57"/>
      <c r="SUF5" s="57"/>
      <c r="SUG5" s="57"/>
      <c r="SUH5" s="57"/>
      <c r="SUI5" s="57"/>
      <c r="SUJ5" s="57"/>
      <c r="SUK5" s="57"/>
      <c r="SUL5" s="57"/>
      <c r="SUM5" s="57"/>
      <c r="SUN5" s="57"/>
      <c r="SUO5" s="57"/>
      <c r="SUP5" s="57"/>
      <c r="SUQ5" s="57"/>
      <c r="SUR5" s="57"/>
      <c r="SUS5" s="57"/>
      <c r="SUT5" s="57"/>
      <c r="SUU5" s="57"/>
      <c r="SUV5" s="57"/>
      <c r="SUW5" s="57"/>
      <c r="SUX5" s="57"/>
      <c r="SUY5" s="57"/>
      <c r="SUZ5" s="57"/>
      <c r="SVA5" s="57"/>
      <c r="SVB5" s="57"/>
      <c r="SVC5" s="57"/>
      <c r="SVD5" s="57"/>
      <c r="SVE5" s="57"/>
      <c r="SVF5" s="57"/>
      <c r="SVG5" s="57"/>
      <c r="SVH5" s="57"/>
      <c r="SVI5" s="57"/>
      <c r="SVJ5" s="57"/>
      <c r="SVK5" s="57"/>
      <c r="SVL5" s="57"/>
      <c r="SVM5" s="57"/>
      <c r="SVN5" s="57"/>
      <c r="SVO5" s="57"/>
      <c r="SVP5" s="57"/>
      <c r="SVQ5" s="57"/>
      <c r="SVR5" s="57"/>
      <c r="SVS5" s="57"/>
      <c r="SVT5" s="57"/>
      <c r="SVU5" s="57"/>
      <c r="SVV5" s="57"/>
      <c r="SVW5" s="57"/>
      <c r="SVX5" s="57"/>
      <c r="SVY5" s="57"/>
      <c r="SVZ5" s="57"/>
      <c r="SWA5" s="57"/>
      <c r="SWB5" s="57"/>
      <c r="SWC5" s="57"/>
      <c r="SWD5" s="57"/>
      <c r="SWE5" s="57"/>
      <c r="SWF5" s="57"/>
      <c r="SWG5" s="57"/>
      <c r="SWH5" s="57"/>
      <c r="SWI5" s="57"/>
      <c r="SWJ5" s="57"/>
      <c r="SWK5" s="57"/>
      <c r="SWL5" s="57"/>
      <c r="SWM5" s="57"/>
      <c r="SWN5" s="57"/>
      <c r="SWO5" s="57"/>
      <c r="SWP5" s="57"/>
      <c r="SWQ5" s="57"/>
      <c r="SWR5" s="57"/>
      <c r="SWS5" s="57"/>
      <c r="SWT5" s="57"/>
      <c r="SWU5" s="57"/>
      <c r="SWV5" s="57"/>
      <c r="SWW5" s="57"/>
      <c r="SWX5" s="57"/>
      <c r="SWY5" s="57"/>
      <c r="SWZ5" s="57"/>
      <c r="SXA5" s="57"/>
      <c r="SXB5" s="57"/>
      <c r="SXC5" s="57"/>
      <c r="SXD5" s="57"/>
      <c r="SXE5" s="57"/>
      <c r="SXF5" s="57"/>
      <c r="SXG5" s="57"/>
      <c r="SXH5" s="57"/>
      <c r="SXI5" s="57"/>
      <c r="SXJ5" s="57"/>
      <c r="SXK5" s="57"/>
      <c r="SXL5" s="57"/>
      <c r="SXM5" s="57"/>
      <c r="SXN5" s="57"/>
      <c r="SXO5" s="57"/>
      <c r="SXP5" s="57"/>
      <c r="SXQ5" s="57"/>
      <c r="SXR5" s="57"/>
      <c r="SXS5" s="57"/>
      <c r="SXT5" s="57"/>
      <c r="SXU5" s="57"/>
      <c r="SXV5" s="57"/>
      <c r="SXW5" s="57"/>
      <c r="SXX5" s="57"/>
      <c r="SXY5" s="57"/>
      <c r="SXZ5" s="57"/>
      <c r="SYA5" s="57"/>
      <c r="SYB5" s="57"/>
      <c r="SYC5" s="57"/>
      <c r="SYD5" s="57"/>
      <c r="SYE5" s="57"/>
      <c r="SYF5" s="57"/>
      <c r="SYG5" s="57"/>
      <c r="SYH5" s="57"/>
      <c r="SYI5" s="57"/>
      <c r="SYJ5" s="57"/>
      <c r="SYK5" s="57"/>
      <c r="SYL5" s="57"/>
      <c r="SYM5" s="57"/>
      <c r="SYN5" s="57"/>
      <c r="SYO5" s="57"/>
      <c r="SYP5" s="57"/>
      <c r="SYQ5" s="57"/>
      <c r="SYR5" s="57"/>
      <c r="SYS5" s="57"/>
      <c r="SYT5" s="57"/>
      <c r="SYU5" s="57"/>
      <c r="SYV5" s="57"/>
      <c r="SYW5" s="57"/>
      <c r="SYX5" s="57"/>
      <c r="SYY5" s="57"/>
      <c r="SYZ5" s="57"/>
      <c r="SZA5" s="57"/>
      <c r="SZB5" s="57"/>
      <c r="SZC5" s="57"/>
      <c r="SZD5" s="57"/>
      <c r="SZE5" s="57"/>
      <c r="SZF5" s="57"/>
      <c r="SZG5" s="57"/>
      <c r="SZH5" s="57"/>
      <c r="SZI5" s="57"/>
      <c r="SZJ5" s="57"/>
      <c r="SZK5" s="57"/>
      <c r="SZL5" s="57"/>
      <c r="SZM5" s="57"/>
      <c r="SZN5" s="57"/>
      <c r="SZO5" s="57"/>
      <c r="SZP5" s="57"/>
      <c r="SZQ5" s="57"/>
      <c r="SZR5" s="57"/>
      <c r="SZS5" s="57"/>
      <c r="SZT5" s="57"/>
      <c r="SZU5" s="57"/>
      <c r="SZV5" s="57"/>
      <c r="SZW5" s="57"/>
      <c r="SZX5" s="57"/>
      <c r="SZY5" s="57"/>
      <c r="SZZ5" s="57"/>
      <c r="TAA5" s="57"/>
      <c r="TAB5" s="57"/>
      <c r="TAC5" s="57"/>
      <c r="TAD5" s="57"/>
      <c r="TAE5" s="57"/>
      <c r="TAF5" s="57"/>
      <c r="TAG5" s="57"/>
      <c r="TAH5" s="57"/>
      <c r="TAI5" s="57"/>
      <c r="TAJ5" s="57"/>
      <c r="TAK5" s="57"/>
      <c r="TAL5" s="57"/>
      <c r="TAM5" s="57"/>
      <c r="TAN5" s="57"/>
      <c r="TAO5" s="57"/>
      <c r="TAP5" s="57"/>
      <c r="TAQ5" s="57"/>
      <c r="TAR5" s="57"/>
      <c r="TAS5" s="57"/>
      <c r="TAT5" s="57"/>
      <c r="TAU5" s="57"/>
      <c r="TAV5" s="57"/>
      <c r="TAW5" s="57"/>
      <c r="TAX5" s="57"/>
      <c r="TAY5" s="57"/>
      <c r="TAZ5" s="57"/>
      <c r="TBA5" s="57"/>
      <c r="TBB5" s="57"/>
      <c r="TBC5" s="57"/>
      <c r="TBD5" s="57"/>
      <c r="TBE5" s="57"/>
      <c r="TBF5" s="57"/>
      <c r="TBG5" s="57"/>
      <c r="TBH5" s="57"/>
      <c r="TBI5" s="57"/>
      <c r="TBJ5" s="57"/>
      <c r="TBK5" s="57"/>
      <c r="TBL5" s="57"/>
      <c r="TBM5" s="57"/>
      <c r="TBN5" s="57"/>
      <c r="TBO5" s="57"/>
      <c r="TBP5" s="57"/>
      <c r="TBQ5" s="57"/>
      <c r="TBR5" s="57"/>
      <c r="TBS5" s="57"/>
      <c r="TBT5" s="57"/>
      <c r="TBU5" s="57"/>
      <c r="TBV5" s="57"/>
      <c r="TBW5" s="57"/>
      <c r="TBX5" s="57"/>
      <c r="TBY5" s="57"/>
      <c r="TBZ5" s="57"/>
      <c r="TCA5" s="57"/>
      <c r="TCB5" s="57"/>
      <c r="TCC5" s="57"/>
      <c r="TCD5" s="57"/>
      <c r="TCE5" s="57"/>
      <c r="TCF5" s="57"/>
      <c r="TCG5" s="57"/>
      <c r="TCH5" s="57"/>
      <c r="TCI5" s="57"/>
      <c r="TCJ5" s="57"/>
      <c r="TCK5" s="57"/>
      <c r="TCL5" s="57"/>
      <c r="TCM5" s="57"/>
      <c r="TCN5" s="57"/>
      <c r="TCO5" s="57"/>
      <c r="TCP5" s="57"/>
      <c r="TCQ5" s="57"/>
      <c r="TCR5" s="57"/>
      <c r="TCS5" s="57"/>
      <c r="TCT5" s="57"/>
      <c r="TCU5" s="57"/>
      <c r="TCV5" s="57"/>
      <c r="TCW5" s="57"/>
      <c r="TCX5" s="57"/>
      <c r="TCY5" s="57"/>
      <c r="TCZ5" s="57"/>
      <c r="TDA5" s="57"/>
      <c r="TDB5" s="57"/>
      <c r="TDC5" s="57"/>
      <c r="TDD5" s="57"/>
      <c r="TDE5" s="57"/>
      <c r="TDF5" s="57"/>
      <c r="TDG5" s="57"/>
      <c r="TDH5" s="57"/>
      <c r="TDI5" s="57"/>
      <c r="TDJ5" s="57"/>
      <c r="TDK5" s="57"/>
      <c r="TDL5" s="57"/>
      <c r="TDM5" s="57"/>
      <c r="TDN5" s="57"/>
      <c r="TDO5" s="57"/>
      <c r="TDP5" s="57"/>
      <c r="TDQ5" s="57"/>
      <c r="TDR5" s="57"/>
      <c r="TDS5" s="57"/>
      <c r="TDT5" s="57"/>
      <c r="TDU5" s="57"/>
      <c r="TDV5" s="57"/>
      <c r="TDW5" s="57"/>
      <c r="TDX5" s="57"/>
      <c r="TDY5" s="57"/>
      <c r="TDZ5" s="57"/>
      <c r="TEA5" s="57"/>
      <c r="TEB5" s="57"/>
      <c r="TEC5" s="57"/>
      <c r="TED5" s="57"/>
      <c r="TEE5" s="57"/>
      <c r="TEF5" s="57"/>
      <c r="TEG5" s="57"/>
      <c r="TEH5" s="57"/>
      <c r="TEI5" s="57"/>
      <c r="TEJ5" s="57"/>
      <c r="TEK5" s="57"/>
      <c r="TEL5" s="57"/>
      <c r="TEM5" s="57"/>
      <c r="TEN5" s="57"/>
      <c r="TEO5" s="57"/>
      <c r="TEP5" s="57"/>
      <c r="TEQ5" s="57"/>
      <c r="TER5" s="57"/>
      <c r="TES5" s="57"/>
      <c r="TET5" s="57"/>
      <c r="TEU5" s="57"/>
      <c r="TEV5" s="57"/>
      <c r="TEW5" s="57"/>
      <c r="TEX5" s="57"/>
      <c r="TEY5" s="57"/>
      <c r="TEZ5" s="57"/>
      <c r="TFA5" s="57"/>
      <c r="TFB5" s="57"/>
      <c r="TFC5" s="57"/>
      <c r="TFD5" s="57"/>
      <c r="TFE5" s="57"/>
      <c r="TFF5" s="57"/>
      <c r="TFG5" s="57"/>
      <c r="TFH5" s="57"/>
      <c r="TFI5" s="57"/>
      <c r="TFJ5" s="57"/>
      <c r="TFK5" s="57"/>
      <c r="TFL5" s="57"/>
      <c r="TFM5" s="57"/>
      <c r="TFN5" s="57"/>
      <c r="TFO5" s="57"/>
      <c r="TFP5" s="57"/>
      <c r="TFQ5" s="57"/>
      <c r="TFR5" s="57"/>
      <c r="TFS5" s="57"/>
      <c r="TFT5" s="57"/>
      <c r="TFU5" s="57"/>
      <c r="TFV5" s="57"/>
      <c r="TFW5" s="57"/>
      <c r="TFX5" s="57"/>
      <c r="TFY5" s="57"/>
      <c r="TFZ5" s="57"/>
      <c r="TGA5" s="57"/>
      <c r="TGB5" s="57"/>
      <c r="TGC5" s="57"/>
      <c r="TGD5" s="57"/>
      <c r="TGE5" s="57"/>
      <c r="TGF5" s="57"/>
      <c r="TGG5" s="57"/>
      <c r="TGH5" s="57"/>
      <c r="TGI5" s="57"/>
      <c r="TGJ5" s="57"/>
      <c r="TGK5" s="57"/>
      <c r="TGL5" s="57"/>
      <c r="TGM5" s="57"/>
      <c r="TGN5" s="57"/>
      <c r="TGO5" s="57"/>
      <c r="TGP5" s="57"/>
      <c r="TGQ5" s="57"/>
      <c r="TGR5" s="57"/>
      <c r="TGS5" s="57"/>
      <c r="TGT5" s="57"/>
      <c r="TGU5" s="57"/>
      <c r="TGV5" s="57"/>
      <c r="TGW5" s="57"/>
      <c r="TGX5" s="57"/>
      <c r="TGY5" s="57"/>
      <c r="TGZ5" s="57"/>
      <c r="THA5" s="57"/>
      <c r="THB5" s="57"/>
      <c r="THC5" s="57"/>
      <c r="THD5" s="57"/>
      <c r="THE5" s="57"/>
      <c r="THF5" s="57"/>
      <c r="THG5" s="57"/>
      <c r="THH5" s="57"/>
      <c r="THI5" s="57"/>
      <c r="THJ5" s="57"/>
      <c r="THK5" s="57"/>
      <c r="THL5" s="57"/>
      <c r="THM5" s="57"/>
      <c r="THN5" s="57"/>
      <c r="THO5" s="57"/>
      <c r="THP5" s="57"/>
      <c r="THQ5" s="57"/>
      <c r="THR5" s="57"/>
      <c r="THS5" s="57"/>
      <c r="THT5" s="57"/>
      <c r="THU5" s="57"/>
      <c r="THV5" s="57"/>
      <c r="THW5" s="57"/>
      <c r="THX5" s="57"/>
      <c r="THY5" s="57"/>
      <c r="THZ5" s="57"/>
      <c r="TIA5" s="57"/>
      <c r="TIB5" s="57"/>
      <c r="TIC5" s="57"/>
      <c r="TID5" s="57"/>
      <c r="TIE5" s="57"/>
      <c r="TIF5" s="57"/>
      <c r="TIG5" s="57"/>
      <c r="TIH5" s="57"/>
      <c r="TII5" s="57"/>
      <c r="TIJ5" s="57"/>
      <c r="TIK5" s="57"/>
      <c r="TIL5" s="57"/>
      <c r="TIM5" s="57"/>
      <c r="TIN5" s="57"/>
      <c r="TIO5" s="57"/>
      <c r="TIP5" s="57"/>
      <c r="TIQ5" s="57"/>
      <c r="TIR5" s="57"/>
      <c r="TIS5" s="57"/>
      <c r="TIT5" s="57"/>
      <c r="TIU5" s="57"/>
      <c r="TIV5" s="57"/>
      <c r="TIW5" s="57"/>
      <c r="TIX5" s="57"/>
      <c r="TIY5" s="57"/>
      <c r="TIZ5" s="57"/>
      <c r="TJA5" s="57"/>
      <c r="TJB5" s="57"/>
      <c r="TJC5" s="57"/>
      <c r="TJD5" s="57"/>
      <c r="TJE5" s="57"/>
      <c r="TJF5" s="57"/>
      <c r="TJG5" s="57"/>
      <c r="TJH5" s="57"/>
      <c r="TJI5" s="57"/>
      <c r="TJJ5" s="57"/>
      <c r="TJK5" s="57"/>
      <c r="TJL5" s="57"/>
      <c r="TJM5" s="57"/>
      <c r="TJN5" s="57"/>
      <c r="TJO5" s="57"/>
      <c r="TJP5" s="57"/>
      <c r="TJQ5" s="57"/>
      <c r="TJR5" s="57"/>
      <c r="TJS5" s="57"/>
      <c r="TJT5" s="57"/>
      <c r="TJU5" s="57"/>
      <c r="TJV5" s="57"/>
      <c r="TJW5" s="57"/>
      <c r="TJX5" s="57"/>
      <c r="TJY5" s="57"/>
      <c r="TJZ5" s="57"/>
      <c r="TKA5" s="57"/>
      <c r="TKB5" s="57"/>
      <c r="TKC5" s="57"/>
      <c r="TKD5" s="57"/>
      <c r="TKE5" s="57"/>
      <c r="TKF5" s="57"/>
      <c r="TKG5" s="57"/>
      <c r="TKH5" s="57"/>
      <c r="TKI5" s="57"/>
      <c r="TKJ5" s="57"/>
      <c r="TKK5" s="57"/>
      <c r="TKL5" s="57"/>
      <c r="TKM5" s="57"/>
      <c r="TKN5" s="57"/>
      <c r="TKO5" s="57"/>
      <c r="TKP5" s="57"/>
      <c r="TKQ5" s="57"/>
      <c r="TKR5" s="57"/>
      <c r="TKS5" s="57"/>
      <c r="TKT5" s="57"/>
      <c r="TKU5" s="57"/>
      <c r="TKV5" s="57"/>
      <c r="TKW5" s="57"/>
      <c r="TKX5" s="57"/>
      <c r="TKY5" s="57"/>
      <c r="TKZ5" s="57"/>
      <c r="TLA5" s="57"/>
      <c r="TLB5" s="57"/>
      <c r="TLC5" s="57"/>
      <c r="TLD5" s="57"/>
      <c r="TLE5" s="57"/>
      <c r="TLF5" s="57"/>
      <c r="TLG5" s="57"/>
      <c r="TLH5" s="57"/>
      <c r="TLI5" s="57"/>
      <c r="TLJ5" s="57"/>
      <c r="TLK5" s="57"/>
      <c r="TLL5" s="57"/>
      <c r="TLM5" s="57"/>
      <c r="TLN5" s="57"/>
      <c r="TLO5" s="57"/>
      <c r="TLP5" s="57"/>
      <c r="TLQ5" s="57"/>
      <c r="TLR5" s="57"/>
      <c r="TLS5" s="57"/>
      <c r="TLT5" s="57"/>
      <c r="TLU5" s="57"/>
      <c r="TLV5" s="57"/>
      <c r="TLW5" s="57"/>
      <c r="TLX5" s="57"/>
      <c r="TLY5" s="57"/>
      <c r="TLZ5" s="57"/>
      <c r="TMA5" s="57"/>
      <c r="TMB5" s="57"/>
      <c r="TMC5" s="57"/>
      <c r="TMD5" s="57"/>
      <c r="TME5" s="57"/>
      <c r="TMF5" s="57"/>
      <c r="TMG5" s="57"/>
      <c r="TMH5" s="57"/>
      <c r="TMI5" s="57"/>
      <c r="TMJ5" s="57"/>
      <c r="TMK5" s="57"/>
      <c r="TML5" s="57"/>
      <c r="TMM5" s="57"/>
      <c r="TMN5" s="57"/>
      <c r="TMO5" s="57"/>
      <c r="TMP5" s="57"/>
      <c r="TMQ5" s="57"/>
      <c r="TMR5" s="57"/>
      <c r="TMS5" s="57"/>
      <c r="TMT5" s="57"/>
      <c r="TMU5" s="57"/>
      <c r="TMV5" s="57"/>
      <c r="TMW5" s="57"/>
      <c r="TMX5" s="57"/>
      <c r="TMY5" s="57"/>
      <c r="TMZ5" s="57"/>
      <c r="TNA5" s="57"/>
      <c r="TNB5" s="57"/>
      <c r="TNC5" s="57"/>
      <c r="TND5" s="57"/>
      <c r="TNE5" s="57"/>
      <c r="TNF5" s="57"/>
      <c r="TNG5" s="57"/>
      <c r="TNH5" s="57"/>
      <c r="TNI5" s="57"/>
      <c r="TNJ5" s="57"/>
      <c r="TNK5" s="57"/>
      <c r="TNL5" s="57"/>
      <c r="TNM5" s="57"/>
      <c r="TNN5" s="57"/>
      <c r="TNO5" s="57"/>
      <c r="TNP5" s="57"/>
      <c r="TNQ5" s="57"/>
      <c r="TNR5" s="57"/>
      <c r="TNS5" s="57"/>
      <c r="TNT5" s="57"/>
      <c r="TNU5" s="57"/>
      <c r="TNV5" s="57"/>
      <c r="TNW5" s="57"/>
      <c r="TNX5" s="57"/>
      <c r="TNY5" s="57"/>
      <c r="TNZ5" s="57"/>
      <c r="TOA5" s="57"/>
      <c r="TOB5" s="57"/>
      <c r="TOC5" s="57"/>
      <c r="TOD5" s="57"/>
      <c r="TOE5" s="57"/>
      <c r="TOF5" s="57"/>
      <c r="TOG5" s="57"/>
      <c r="TOH5" s="57"/>
      <c r="TOI5" s="57"/>
      <c r="TOJ5" s="57"/>
      <c r="TOK5" s="57"/>
      <c r="TOL5" s="57"/>
      <c r="TOM5" s="57"/>
      <c r="TON5" s="57"/>
      <c r="TOO5" s="57"/>
      <c r="TOP5" s="57"/>
      <c r="TOQ5" s="57"/>
      <c r="TOR5" s="57"/>
      <c r="TOS5" s="57"/>
      <c r="TOT5" s="57"/>
      <c r="TOU5" s="57"/>
      <c r="TOV5" s="57"/>
      <c r="TOW5" s="57"/>
      <c r="TOX5" s="57"/>
      <c r="TOY5" s="57"/>
      <c r="TOZ5" s="57"/>
      <c r="TPA5" s="57"/>
      <c r="TPB5" s="57"/>
      <c r="TPC5" s="57"/>
      <c r="TPD5" s="57"/>
      <c r="TPE5" s="57"/>
      <c r="TPF5" s="57"/>
      <c r="TPG5" s="57"/>
      <c r="TPH5" s="57"/>
      <c r="TPI5" s="57"/>
      <c r="TPJ5" s="57"/>
      <c r="TPK5" s="57"/>
      <c r="TPL5" s="57"/>
      <c r="TPM5" s="57"/>
      <c r="TPN5" s="57"/>
      <c r="TPO5" s="57"/>
      <c r="TPP5" s="57"/>
      <c r="TPQ5" s="57"/>
      <c r="TPR5" s="57"/>
      <c r="TPS5" s="57"/>
      <c r="TPT5" s="57"/>
      <c r="TPU5" s="57"/>
      <c r="TPV5" s="57"/>
      <c r="TPW5" s="57"/>
      <c r="TPX5" s="57"/>
      <c r="TPY5" s="57"/>
      <c r="TPZ5" s="57"/>
      <c r="TQA5" s="57"/>
      <c r="TQB5" s="57"/>
      <c r="TQC5" s="57"/>
      <c r="TQD5" s="57"/>
      <c r="TQE5" s="57"/>
      <c r="TQF5" s="57"/>
      <c r="TQG5" s="57"/>
      <c r="TQH5" s="57"/>
      <c r="TQI5" s="57"/>
      <c r="TQJ5" s="57"/>
      <c r="TQK5" s="57"/>
      <c r="TQL5" s="57"/>
      <c r="TQM5" s="57"/>
      <c r="TQN5" s="57"/>
      <c r="TQO5" s="57"/>
      <c r="TQP5" s="57"/>
      <c r="TQQ5" s="57"/>
      <c r="TQR5" s="57"/>
      <c r="TQS5" s="57"/>
      <c r="TQT5" s="57"/>
      <c r="TQU5" s="57"/>
      <c r="TQV5" s="57"/>
      <c r="TQW5" s="57"/>
      <c r="TQX5" s="57"/>
      <c r="TQY5" s="57"/>
      <c r="TQZ5" s="57"/>
      <c r="TRA5" s="57"/>
      <c r="TRB5" s="57"/>
      <c r="TRC5" s="57"/>
      <c r="TRD5" s="57"/>
      <c r="TRE5" s="57"/>
      <c r="TRF5" s="57"/>
      <c r="TRG5" s="57"/>
      <c r="TRH5" s="57"/>
      <c r="TRI5" s="57"/>
      <c r="TRJ5" s="57"/>
      <c r="TRK5" s="57"/>
      <c r="TRL5" s="57"/>
      <c r="TRM5" s="57"/>
      <c r="TRN5" s="57"/>
      <c r="TRO5" s="57"/>
      <c r="TRP5" s="57"/>
      <c r="TRQ5" s="57"/>
      <c r="TRR5" s="57"/>
      <c r="TRS5" s="57"/>
      <c r="TRT5" s="57"/>
      <c r="TRU5" s="57"/>
      <c r="TRV5" s="57"/>
      <c r="TRW5" s="57"/>
      <c r="TRX5" s="57"/>
      <c r="TRY5" s="57"/>
      <c r="TRZ5" s="57"/>
      <c r="TSA5" s="57"/>
      <c r="TSB5" s="57"/>
      <c r="TSC5" s="57"/>
      <c r="TSD5" s="57"/>
      <c r="TSE5" s="57"/>
      <c r="TSF5" s="57"/>
      <c r="TSG5" s="57"/>
      <c r="TSH5" s="57"/>
      <c r="TSI5" s="57"/>
      <c r="TSJ5" s="57"/>
      <c r="TSK5" s="57"/>
      <c r="TSL5" s="57"/>
      <c r="TSM5" s="57"/>
      <c r="TSN5" s="57"/>
      <c r="TSO5" s="57"/>
      <c r="TSP5" s="57"/>
      <c r="TSQ5" s="57"/>
      <c r="TSR5" s="57"/>
      <c r="TSS5" s="57"/>
      <c r="TST5" s="57"/>
      <c r="TSU5" s="57"/>
      <c r="TSV5" s="57"/>
      <c r="TSW5" s="57"/>
      <c r="TSX5" s="57"/>
      <c r="TSY5" s="57"/>
      <c r="TSZ5" s="57"/>
      <c r="TTA5" s="57"/>
      <c r="TTB5" s="57"/>
      <c r="TTC5" s="57"/>
      <c r="TTD5" s="57"/>
      <c r="TTE5" s="57"/>
      <c r="TTF5" s="57"/>
      <c r="TTG5" s="57"/>
      <c r="TTH5" s="57"/>
      <c r="TTI5" s="57"/>
      <c r="TTJ5" s="57"/>
      <c r="TTK5" s="57"/>
      <c r="TTL5" s="57"/>
      <c r="TTM5" s="57"/>
      <c r="TTN5" s="57"/>
      <c r="TTO5" s="57"/>
      <c r="TTP5" s="57"/>
      <c r="TTQ5" s="57"/>
      <c r="TTR5" s="57"/>
      <c r="TTS5" s="57"/>
      <c r="TTT5" s="57"/>
      <c r="TTU5" s="57"/>
      <c r="TTV5" s="57"/>
      <c r="TTW5" s="57"/>
      <c r="TTX5" s="57"/>
      <c r="TTY5" s="57"/>
      <c r="TTZ5" s="57"/>
      <c r="TUA5" s="57"/>
      <c r="TUB5" s="57"/>
      <c r="TUC5" s="57"/>
      <c r="TUD5" s="57"/>
      <c r="TUE5" s="57"/>
      <c r="TUF5" s="57"/>
      <c r="TUG5" s="57"/>
      <c r="TUH5" s="57"/>
      <c r="TUI5" s="57"/>
      <c r="TUJ5" s="57"/>
      <c r="TUK5" s="57"/>
      <c r="TUL5" s="57"/>
      <c r="TUM5" s="57"/>
      <c r="TUN5" s="57"/>
      <c r="TUO5" s="57"/>
      <c r="TUP5" s="57"/>
      <c r="TUQ5" s="57"/>
      <c r="TUR5" s="57"/>
      <c r="TUS5" s="57"/>
      <c r="TUT5" s="57"/>
      <c r="TUU5" s="57"/>
      <c r="TUV5" s="57"/>
      <c r="TUW5" s="57"/>
      <c r="TUX5" s="57"/>
      <c r="TUY5" s="57"/>
      <c r="TUZ5" s="57"/>
      <c r="TVA5" s="57"/>
      <c r="TVB5" s="57"/>
      <c r="TVC5" s="57"/>
      <c r="TVD5" s="57"/>
      <c r="TVE5" s="57"/>
      <c r="TVF5" s="57"/>
      <c r="TVG5" s="57"/>
      <c r="TVH5" s="57"/>
      <c r="TVI5" s="57"/>
      <c r="TVJ5" s="57"/>
      <c r="TVK5" s="57"/>
      <c r="TVL5" s="57"/>
      <c r="TVM5" s="57"/>
      <c r="TVN5" s="57"/>
      <c r="TVO5" s="57"/>
      <c r="TVP5" s="57"/>
      <c r="TVQ5" s="57"/>
      <c r="TVR5" s="57"/>
      <c r="TVS5" s="57"/>
      <c r="TVT5" s="57"/>
      <c r="TVU5" s="57"/>
      <c r="TVV5" s="57"/>
      <c r="TVW5" s="57"/>
      <c r="TVX5" s="57"/>
      <c r="TVY5" s="57"/>
      <c r="TVZ5" s="57"/>
      <c r="TWA5" s="57"/>
      <c r="TWB5" s="57"/>
      <c r="TWC5" s="57"/>
      <c r="TWD5" s="57"/>
      <c r="TWE5" s="57"/>
      <c r="TWF5" s="57"/>
      <c r="TWG5" s="57"/>
      <c r="TWH5" s="57"/>
      <c r="TWI5" s="57"/>
      <c r="TWJ5" s="57"/>
      <c r="TWK5" s="57"/>
      <c r="TWL5" s="57"/>
      <c r="TWM5" s="57"/>
      <c r="TWN5" s="57"/>
      <c r="TWO5" s="57"/>
      <c r="TWP5" s="57"/>
      <c r="TWQ5" s="57"/>
      <c r="TWR5" s="57"/>
      <c r="TWS5" s="57"/>
      <c r="TWT5" s="57"/>
      <c r="TWU5" s="57"/>
      <c r="TWV5" s="57"/>
      <c r="TWW5" s="57"/>
      <c r="TWX5" s="57"/>
      <c r="TWY5" s="57"/>
      <c r="TWZ5" s="57"/>
      <c r="TXA5" s="57"/>
      <c r="TXB5" s="57"/>
      <c r="TXC5" s="57"/>
      <c r="TXD5" s="57"/>
      <c r="TXE5" s="57"/>
      <c r="TXF5" s="57"/>
      <c r="TXG5" s="57"/>
      <c r="TXH5" s="57"/>
      <c r="TXI5" s="57"/>
      <c r="TXJ5" s="57"/>
      <c r="TXK5" s="57"/>
      <c r="TXL5" s="57"/>
      <c r="TXM5" s="57"/>
      <c r="TXN5" s="57"/>
      <c r="TXO5" s="57"/>
      <c r="TXP5" s="57"/>
      <c r="TXQ5" s="57"/>
      <c r="TXR5" s="57"/>
      <c r="TXS5" s="57"/>
      <c r="TXT5" s="57"/>
      <c r="TXU5" s="57"/>
      <c r="TXV5" s="57"/>
      <c r="TXW5" s="57"/>
      <c r="TXX5" s="57"/>
      <c r="TXY5" s="57"/>
      <c r="TXZ5" s="57"/>
      <c r="TYA5" s="57"/>
      <c r="TYB5" s="57"/>
      <c r="TYC5" s="57"/>
      <c r="TYD5" s="57"/>
      <c r="TYE5" s="57"/>
      <c r="TYF5" s="57"/>
      <c r="TYG5" s="57"/>
      <c r="TYH5" s="57"/>
      <c r="TYI5" s="57"/>
      <c r="TYJ5" s="57"/>
      <c r="TYK5" s="57"/>
      <c r="TYL5" s="57"/>
      <c r="TYM5" s="57"/>
      <c r="TYN5" s="57"/>
      <c r="TYO5" s="57"/>
      <c r="TYP5" s="57"/>
      <c r="TYQ5" s="57"/>
      <c r="TYR5" s="57"/>
      <c r="TYS5" s="57"/>
      <c r="TYT5" s="57"/>
      <c r="TYU5" s="57"/>
      <c r="TYV5" s="57"/>
      <c r="TYW5" s="57"/>
      <c r="TYX5" s="57"/>
      <c r="TYY5" s="57"/>
      <c r="TYZ5" s="57"/>
      <c r="TZA5" s="57"/>
      <c r="TZB5" s="57"/>
      <c r="TZC5" s="57"/>
      <c r="TZD5" s="57"/>
      <c r="TZE5" s="57"/>
      <c r="TZF5" s="57"/>
      <c r="TZG5" s="57"/>
      <c r="TZH5" s="57"/>
      <c r="TZI5" s="57"/>
      <c r="TZJ5" s="57"/>
      <c r="TZK5" s="57"/>
      <c r="TZL5" s="57"/>
      <c r="TZM5" s="57"/>
      <c r="TZN5" s="57"/>
      <c r="TZO5" s="57"/>
      <c r="TZP5" s="57"/>
      <c r="TZQ5" s="57"/>
      <c r="TZR5" s="57"/>
      <c r="TZS5" s="57"/>
      <c r="TZT5" s="57"/>
      <c r="TZU5" s="57"/>
      <c r="TZV5" s="57"/>
      <c r="TZW5" s="57"/>
      <c r="TZX5" s="57"/>
      <c r="TZY5" s="57"/>
      <c r="TZZ5" s="57"/>
      <c r="UAA5" s="57"/>
      <c r="UAB5" s="57"/>
      <c r="UAC5" s="57"/>
      <c r="UAD5" s="57"/>
      <c r="UAE5" s="57"/>
      <c r="UAF5" s="57"/>
      <c r="UAG5" s="57"/>
      <c r="UAH5" s="57"/>
      <c r="UAI5" s="57"/>
      <c r="UAJ5" s="57"/>
      <c r="UAK5" s="57"/>
      <c r="UAL5" s="57"/>
      <c r="UAM5" s="57"/>
      <c r="UAN5" s="57"/>
      <c r="UAO5" s="57"/>
      <c r="UAP5" s="57"/>
      <c r="UAQ5" s="57"/>
      <c r="UAR5" s="57"/>
      <c r="UAS5" s="57"/>
      <c r="UAT5" s="57"/>
      <c r="UAU5" s="57"/>
      <c r="UAV5" s="57"/>
      <c r="UAW5" s="57"/>
      <c r="UAX5" s="57"/>
      <c r="UAY5" s="57"/>
      <c r="UAZ5" s="57"/>
      <c r="UBA5" s="57"/>
      <c r="UBB5" s="57"/>
      <c r="UBC5" s="57"/>
      <c r="UBD5" s="57"/>
      <c r="UBE5" s="57"/>
      <c r="UBF5" s="57"/>
      <c r="UBG5" s="57"/>
      <c r="UBH5" s="57"/>
      <c r="UBI5" s="57"/>
      <c r="UBJ5" s="57"/>
      <c r="UBK5" s="57"/>
      <c r="UBL5" s="57"/>
      <c r="UBM5" s="57"/>
      <c r="UBN5" s="57"/>
      <c r="UBO5" s="57"/>
      <c r="UBP5" s="57"/>
      <c r="UBQ5" s="57"/>
      <c r="UBR5" s="57"/>
      <c r="UBS5" s="57"/>
      <c r="UBT5" s="57"/>
      <c r="UBU5" s="57"/>
      <c r="UBV5" s="57"/>
      <c r="UBW5" s="57"/>
      <c r="UBX5" s="57"/>
      <c r="UBY5" s="57"/>
      <c r="UBZ5" s="57"/>
      <c r="UCA5" s="57"/>
      <c r="UCB5" s="57"/>
      <c r="UCC5" s="57"/>
      <c r="UCD5" s="57"/>
      <c r="UCE5" s="57"/>
      <c r="UCF5" s="57"/>
      <c r="UCG5" s="57"/>
      <c r="UCH5" s="57"/>
      <c r="UCI5" s="57"/>
      <c r="UCJ5" s="57"/>
      <c r="UCK5" s="57"/>
      <c r="UCL5" s="57"/>
      <c r="UCM5" s="57"/>
      <c r="UCN5" s="57"/>
      <c r="UCO5" s="57"/>
      <c r="UCP5" s="57"/>
      <c r="UCQ5" s="57"/>
      <c r="UCR5" s="57"/>
      <c r="UCS5" s="57"/>
      <c r="UCT5" s="57"/>
      <c r="UCU5" s="57"/>
      <c r="UCV5" s="57"/>
      <c r="UCW5" s="57"/>
      <c r="UCX5" s="57"/>
      <c r="UCY5" s="57"/>
      <c r="UCZ5" s="57"/>
      <c r="UDA5" s="57"/>
      <c r="UDB5" s="57"/>
      <c r="UDC5" s="57"/>
      <c r="UDD5" s="57"/>
      <c r="UDE5" s="57"/>
      <c r="UDF5" s="57"/>
      <c r="UDG5" s="57"/>
      <c r="UDH5" s="57"/>
      <c r="UDI5" s="57"/>
      <c r="UDJ5" s="57"/>
      <c r="UDK5" s="57"/>
      <c r="UDL5" s="57"/>
      <c r="UDM5" s="57"/>
      <c r="UDN5" s="57"/>
      <c r="UDO5" s="57"/>
      <c r="UDP5" s="57"/>
      <c r="UDQ5" s="57"/>
      <c r="UDR5" s="57"/>
      <c r="UDS5" s="57"/>
      <c r="UDT5" s="57"/>
      <c r="UDU5" s="57"/>
      <c r="UDV5" s="57"/>
      <c r="UDW5" s="57"/>
      <c r="UDX5" s="57"/>
      <c r="UDY5" s="57"/>
      <c r="UDZ5" s="57"/>
      <c r="UEA5" s="57"/>
      <c r="UEB5" s="57"/>
      <c r="UEC5" s="57"/>
      <c r="UED5" s="57"/>
      <c r="UEE5" s="57"/>
      <c r="UEF5" s="57"/>
      <c r="UEG5" s="57"/>
      <c r="UEH5" s="57"/>
      <c r="UEI5" s="57"/>
      <c r="UEJ5" s="57"/>
      <c r="UEK5" s="57"/>
      <c r="UEL5" s="57"/>
      <c r="UEM5" s="57"/>
      <c r="UEN5" s="57"/>
      <c r="UEO5" s="57"/>
      <c r="UEP5" s="57"/>
      <c r="UEQ5" s="57"/>
      <c r="UER5" s="57"/>
      <c r="UES5" s="57"/>
      <c r="UET5" s="57"/>
      <c r="UEU5" s="57"/>
      <c r="UEV5" s="57"/>
      <c r="UEW5" s="57"/>
      <c r="UEX5" s="57"/>
      <c r="UEY5" s="57"/>
      <c r="UEZ5" s="57"/>
      <c r="UFA5" s="57"/>
      <c r="UFB5" s="57"/>
      <c r="UFC5" s="57"/>
      <c r="UFD5" s="57"/>
      <c r="UFE5" s="57"/>
      <c r="UFF5" s="57"/>
      <c r="UFG5" s="57"/>
      <c r="UFH5" s="57"/>
      <c r="UFI5" s="57"/>
      <c r="UFJ5" s="57"/>
      <c r="UFK5" s="57"/>
      <c r="UFL5" s="57"/>
      <c r="UFM5" s="57"/>
      <c r="UFN5" s="57"/>
      <c r="UFO5" s="57"/>
      <c r="UFP5" s="57"/>
      <c r="UFQ5" s="57"/>
      <c r="UFR5" s="57"/>
      <c r="UFS5" s="57"/>
      <c r="UFT5" s="57"/>
      <c r="UFU5" s="57"/>
      <c r="UFV5" s="57"/>
      <c r="UFW5" s="57"/>
      <c r="UFX5" s="57"/>
      <c r="UFY5" s="57"/>
      <c r="UFZ5" s="57"/>
      <c r="UGA5" s="57"/>
      <c r="UGB5" s="57"/>
      <c r="UGC5" s="57"/>
      <c r="UGD5" s="57"/>
      <c r="UGE5" s="57"/>
      <c r="UGF5" s="57"/>
      <c r="UGG5" s="57"/>
      <c r="UGH5" s="57"/>
      <c r="UGI5" s="57"/>
      <c r="UGJ5" s="57"/>
      <c r="UGK5" s="57"/>
      <c r="UGL5" s="57"/>
      <c r="UGM5" s="57"/>
      <c r="UGN5" s="57"/>
      <c r="UGO5" s="57"/>
      <c r="UGP5" s="57"/>
      <c r="UGQ5" s="57"/>
      <c r="UGR5" s="57"/>
      <c r="UGS5" s="57"/>
      <c r="UGT5" s="57"/>
      <c r="UGU5" s="57"/>
      <c r="UGV5" s="57"/>
      <c r="UGW5" s="57"/>
      <c r="UGX5" s="57"/>
      <c r="UGY5" s="57"/>
      <c r="UGZ5" s="57"/>
      <c r="UHA5" s="57"/>
      <c r="UHB5" s="57"/>
      <c r="UHC5" s="57"/>
      <c r="UHD5" s="57"/>
      <c r="UHE5" s="57"/>
      <c r="UHF5" s="57"/>
      <c r="UHG5" s="57"/>
      <c r="UHH5" s="57"/>
      <c r="UHI5" s="57"/>
      <c r="UHJ5" s="57"/>
      <c r="UHK5" s="57"/>
      <c r="UHL5" s="57"/>
      <c r="UHM5" s="57"/>
      <c r="UHN5" s="57"/>
      <c r="UHO5" s="57"/>
      <c r="UHP5" s="57"/>
      <c r="UHQ5" s="57"/>
      <c r="UHR5" s="57"/>
      <c r="UHS5" s="57"/>
      <c r="UHT5" s="57"/>
      <c r="UHU5" s="57"/>
      <c r="UHV5" s="57"/>
      <c r="UHW5" s="57"/>
      <c r="UHX5" s="57"/>
      <c r="UHY5" s="57"/>
      <c r="UHZ5" s="57"/>
      <c r="UIA5" s="57"/>
      <c r="UIB5" s="57"/>
      <c r="UIC5" s="57"/>
      <c r="UID5" s="57"/>
      <c r="UIE5" s="57"/>
      <c r="UIF5" s="57"/>
      <c r="UIG5" s="57"/>
      <c r="UIH5" s="57"/>
      <c r="UII5" s="57"/>
      <c r="UIJ5" s="57"/>
      <c r="UIK5" s="57"/>
      <c r="UIL5" s="57"/>
      <c r="UIM5" s="57"/>
      <c r="UIN5" s="57"/>
      <c r="UIO5" s="57"/>
      <c r="UIP5" s="57"/>
      <c r="UIQ5" s="57"/>
      <c r="UIR5" s="57"/>
      <c r="UIS5" s="57"/>
      <c r="UIT5" s="57"/>
      <c r="UIU5" s="57"/>
      <c r="UIV5" s="57"/>
      <c r="UIW5" s="57"/>
      <c r="UIX5" s="57"/>
      <c r="UIY5" s="57"/>
      <c r="UIZ5" s="57"/>
      <c r="UJA5" s="57"/>
      <c r="UJB5" s="57"/>
      <c r="UJC5" s="57"/>
      <c r="UJD5" s="57"/>
      <c r="UJE5" s="57"/>
      <c r="UJF5" s="57"/>
      <c r="UJG5" s="57"/>
      <c r="UJH5" s="57"/>
      <c r="UJI5" s="57"/>
      <c r="UJJ5" s="57"/>
      <c r="UJK5" s="57"/>
      <c r="UJL5" s="57"/>
      <c r="UJM5" s="57"/>
      <c r="UJN5" s="57"/>
      <c r="UJO5" s="57"/>
      <c r="UJP5" s="57"/>
      <c r="UJQ5" s="57"/>
      <c r="UJR5" s="57"/>
      <c r="UJS5" s="57"/>
      <c r="UJT5" s="57"/>
      <c r="UJU5" s="57"/>
      <c r="UJV5" s="57"/>
      <c r="UJW5" s="57"/>
      <c r="UJX5" s="57"/>
      <c r="UJY5" s="57"/>
      <c r="UJZ5" s="57"/>
      <c r="UKA5" s="57"/>
      <c r="UKB5" s="57"/>
      <c r="UKC5" s="57"/>
      <c r="UKD5" s="57"/>
      <c r="UKE5" s="57"/>
      <c r="UKF5" s="57"/>
      <c r="UKG5" s="57"/>
      <c r="UKH5" s="57"/>
      <c r="UKI5" s="57"/>
      <c r="UKJ5" s="57"/>
      <c r="UKK5" s="57"/>
      <c r="UKL5" s="57"/>
      <c r="UKM5" s="57"/>
      <c r="UKN5" s="57"/>
      <c r="UKO5" s="57"/>
      <c r="UKP5" s="57"/>
      <c r="UKQ5" s="57"/>
      <c r="UKR5" s="57"/>
      <c r="UKS5" s="57"/>
      <c r="UKT5" s="57"/>
      <c r="UKU5" s="57"/>
      <c r="UKV5" s="57"/>
      <c r="UKW5" s="57"/>
      <c r="UKX5" s="57"/>
      <c r="UKY5" s="57"/>
      <c r="UKZ5" s="57"/>
      <c r="ULA5" s="57"/>
      <c r="ULB5" s="57"/>
      <c r="ULC5" s="57"/>
      <c r="ULD5" s="57"/>
      <c r="ULE5" s="57"/>
      <c r="ULF5" s="57"/>
      <c r="ULG5" s="57"/>
      <c r="ULH5" s="57"/>
      <c r="ULI5" s="57"/>
      <c r="ULJ5" s="57"/>
      <c r="ULK5" s="57"/>
      <c r="ULL5" s="57"/>
      <c r="ULM5" s="57"/>
      <c r="ULN5" s="57"/>
      <c r="ULO5" s="57"/>
      <c r="ULP5" s="57"/>
      <c r="ULQ5" s="57"/>
      <c r="ULR5" s="57"/>
      <c r="ULS5" s="57"/>
      <c r="ULT5" s="57"/>
      <c r="ULU5" s="57"/>
      <c r="ULV5" s="57"/>
      <c r="ULW5" s="57"/>
      <c r="ULX5" s="57"/>
      <c r="ULY5" s="57"/>
      <c r="ULZ5" s="57"/>
      <c r="UMA5" s="57"/>
      <c r="UMB5" s="57"/>
      <c r="UMC5" s="57"/>
      <c r="UMD5" s="57"/>
      <c r="UME5" s="57"/>
      <c r="UMF5" s="57"/>
      <c r="UMG5" s="57"/>
      <c r="UMH5" s="57"/>
      <c r="UMI5" s="57"/>
      <c r="UMJ5" s="57"/>
      <c r="UMK5" s="57"/>
      <c r="UML5" s="57"/>
      <c r="UMM5" s="57"/>
      <c r="UMN5" s="57"/>
      <c r="UMO5" s="57"/>
      <c r="UMP5" s="57"/>
      <c r="UMQ5" s="57"/>
      <c r="UMR5" s="57"/>
      <c r="UMS5" s="57"/>
      <c r="UMT5" s="57"/>
      <c r="UMU5" s="57"/>
      <c r="UMV5" s="57"/>
      <c r="UMW5" s="57"/>
      <c r="UMX5" s="57"/>
      <c r="UMY5" s="57"/>
      <c r="UMZ5" s="57"/>
      <c r="UNA5" s="57"/>
      <c r="UNB5" s="57"/>
      <c r="UNC5" s="57"/>
      <c r="UND5" s="57"/>
      <c r="UNE5" s="57"/>
      <c r="UNF5" s="57"/>
      <c r="UNG5" s="57"/>
      <c r="UNH5" s="57"/>
      <c r="UNI5" s="57"/>
      <c r="UNJ5" s="57"/>
      <c r="UNK5" s="57"/>
      <c r="UNL5" s="57"/>
      <c r="UNM5" s="57"/>
      <c r="UNN5" s="57"/>
      <c r="UNO5" s="57"/>
      <c r="UNP5" s="57"/>
      <c r="UNQ5" s="57"/>
      <c r="UNR5" s="57"/>
      <c r="UNS5" s="57"/>
      <c r="UNT5" s="57"/>
      <c r="UNU5" s="57"/>
      <c r="UNV5" s="57"/>
      <c r="UNW5" s="57"/>
      <c r="UNX5" s="57"/>
      <c r="UNY5" s="57"/>
      <c r="UNZ5" s="57"/>
      <c r="UOA5" s="57"/>
      <c r="UOB5" s="57"/>
      <c r="UOC5" s="57"/>
      <c r="UOD5" s="57"/>
      <c r="UOE5" s="57"/>
      <c r="UOF5" s="57"/>
      <c r="UOG5" s="57"/>
      <c r="UOH5" s="57"/>
      <c r="UOI5" s="57"/>
      <c r="UOJ5" s="57"/>
      <c r="UOK5" s="57"/>
      <c r="UOL5" s="57"/>
      <c r="UOM5" s="57"/>
      <c r="UON5" s="57"/>
      <c r="UOO5" s="57"/>
      <c r="UOP5" s="57"/>
      <c r="UOQ5" s="57"/>
      <c r="UOR5" s="57"/>
      <c r="UOS5" s="57"/>
      <c r="UOT5" s="57"/>
      <c r="UOU5" s="57"/>
      <c r="UOV5" s="57"/>
      <c r="UOW5" s="57"/>
      <c r="UOX5" s="57"/>
      <c r="UOY5" s="57"/>
      <c r="UOZ5" s="57"/>
      <c r="UPA5" s="57"/>
      <c r="UPB5" s="57"/>
      <c r="UPC5" s="57"/>
      <c r="UPD5" s="57"/>
      <c r="UPE5" s="57"/>
      <c r="UPF5" s="57"/>
      <c r="UPG5" s="57"/>
      <c r="UPH5" s="57"/>
      <c r="UPI5" s="57"/>
      <c r="UPJ5" s="57"/>
      <c r="UPK5" s="57"/>
      <c r="UPL5" s="57"/>
      <c r="UPM5" s="57"/>
      <c r="UPN5" s="57"/>
      <c r="UPO5" s="57"/>
      <c r="UPP5" s="57"/>
      <c r="UPQ5" s="57"/>
      <c r="UPR5" s="57"/>
      <c r="UPS5" s="57"/>
      <c r="UPT5" s="57"/>
      <c r="UPU5" s="57"/>
      <c r="UPV5" s="57"/>
      <c r="UPW5" s="57"/>
      <c r="UPX5" s="57"/>
      <c r="UPY5" s="57"/>
      <c r="UPZ5" s="57"/>
      <c r="UQA5" s="57"/>
      <c r="UQB5" s="57"/>
      <c r="UQC5" s="57"/>
      <c r="UQD5" s="57"/>
      <c r="UQE5" s="57"/>
      <c r="UQF5" s="57"/>
      <c r="UQG5" s="57"/>
      <c r="UQH5" s="57"/>
      <c r="UQI5" s="57"/>
      <c r="UQJ5" s="57"/>
      <c r="UQK5" s="57"/>
      <c r="UQL5" s="57"/>
      <c r="UQM5" s="57"/>
      <c r="UQN5" s="57"/>
      <c r="UQO5" s="57"/>
      <c r="UQP5" s="57"/>
      <c r="UQQ5" s="57"/>
      <c r="UQR5" s="57"/>
      <c r="UQS5" s="57"/>
      <c r="UQT5" s="57"/>
      <c r="UQU5" s="57"/>
      <c r="UQV5" s="57"/>
      <c r="UQW5" s="57"/>
      <c r="UQX5" s="57"/>
      <c r="UQY5" s="57"/>
      <c r="UQZ5" s="57"/>
      <c r="URA5" s="57"/>
      <c r="URB5" s="57"/>
      <c r="URC5" s="57"/>
      <c r="URD5" s="57"/>
      <c r="URE5" s="57"/>
      <c r="URF5" s="57"/>
      <c r="URG5" s="57"/>
      <c r="URH5" s="57"/>
      <c r="URI5" s="57"/>
      <c r="URJ5" s="57"/>
      <c r="URK5" s="57"/>
      <c r="URL5" s="57"/>
      <c r="URM5" s="57"/>
      <c r="URN5" s="57"/>
      <c r="URO5" s="57"/>
      <c r="URP5" s="57"/>
      <c r="URQ5" s="57"/>
      <c r="URR5" s="57"/>
      <c r="URS5" s="57"/>
      <c r="URT5" s="57"/>
      <c r="URU5" s="57"/>
      <c r="URV5" s="57"/>
      <c r="URW5" s="57"/>
      <c r="URX5" s="57"/>
      <c r="URY5" s="57"/>
      <c r="URZ5" s="57"/>
      <c r="USA5" s="57"/>
      <c r="USB5" s="57"/>
      <c r="USC5" s="57"/>
      <c r="USD5" s="57"/>
      <c r="USE5" s="57"/>
      <c r="USF5" s="57"/>
      <c r="USG5" s="57"/>
      <c r="USH5" s="57"/>
      <c r="USI5" s="57"/>
      <c r="USJ5" s="57"/>
      <c r="USK5" s="57"/>
      <c r="USL5" s="57"/>
      <c r="USM5" s="57"/>
      <c r="USN5" s="57"/>
      <c r="USO5" s="57"/>
      <c r="USP5" s="57"/>
      <c r="USQ5" s="57"/>
      <c r="USR5" s="57"/>
      <c r="USS5" s="57"/>
      <c r="UST5" s="57"/>
      <c r="USU5" s="57"/>
      <c r="USV5" s="57"/>
      <c r="USW5" s="57"/>
      <c r="USX5" s="57"/>
      <c r="USY5" s="57"/>
      <c r="USZ5" s="57"/>
      <c r="UTA5" s="57"/>
      <c r="UTB5" s="57"/>
      <c r="UTC5" s="57"/>
      <c r="UTD5" s="57"/>
      <c r="UTE5" s="57"/>
      <c r="UTF5" s="57"/>
      <c r="UTG5" s="57"/>
      <c r="UTH5" s="57"/>
      <c r="UTI5" s="57"/>
      <c r="UTJ5" s="57"/>
      <c r="UTK5" s="57"/>
      <c r="UTL5" s="57"/>
      <c r="UTM5" s="57"/>
      <c r="UTN5" s="57"/>
      <c r="UTO5" s="57"/>
      <c r="UTP5" s="57"/>
      <c r="UTQ5" s="57"/>
      <c r="UTR5" s="57"/>
      <c r="UTS5" s="57"/>
      <c r="UTT5" s="57"/>
      <c r="UTU5" s="57"/>
      <c r="UTV5" s="57"/>
      <c r="UTW5" s="57"/>
      <c r="UTX5" s="57"/>
      <c r="UTY5" s="57"/>
      <c r="UTZ5" s="57"/>
      <c r="UUA5" s="57"/>
      <c r="UUB5" s="57"/>
      <c r="UUC5" s="57"/>
      <c r="UUD5" s="57"/>
      <c r="UUE5" s="57"/>
      <c r="UUF5" s="57"/>
      <c r="UUG5" s="57"/>
      <c r="UUH5" s="57"/>
      <c r="UUI5" s="57"/>
      <c r="UUJ5" s="57"/>
      <c r="UUK5" s="57"/>
      <c r="UUL5" s="57"/>
      <c r="UUM5" s="57"/>
      <c r="UUN5" s="57"/>
      <c r="UUO5" s="57"/>
      <c r="UUP5" s="57"/>
      <c r="UUQ5" s="57"/>
      <c r="UUR5" s="57"/>
      <c r="UUS5" s="57"/>
      <c r="UUT5" s="57"/>
      <c r="UUU5" s="57"/>
      <c r="UUV5" s="57"/>
      <c r="UUW5" s="57"/>
      <c r="UUX5" s="57"/>
      <c r="UUY5" s="57"/>
      <c r="UUZ5" s="57"/>
      <c r="UVA5" s="57"/>
      <c r="UVB5" s="57"/>
      <c r="UVC5" s="57"/>
      <c r="UVD5" s="57"/>
      <c r="UVE5" s="57"/>
      <c r="UVF5" s="57"/>
      <c r="UVG5" s="57"/>
      <c r="UVH5" s="57"/>
      <c r="UVI5" s="57"/>
      <c r="UVJ5" s="57"/>
      <c r="UVK5" s="57"/>
      <c r="UVL5" s="57"/>
      <c r="UVM5" s="57"/>
      <c r="UVN5" s="57"/>
      <c r="UVO5" s="57"/>
      <c r="UVP5" s="57"/>
      <c r="UVQ5" s="57"/>
      <c r="UVR5" s="57"/>
      <c r="UVS5" s="57"/>
      <c r="UVT5" s="57"/>
      <c r="UVU5" s="57"/>
      <c r="UVV5" s="57"/>
      <c r="UVW5" s="57"/>
      <c r="UVX5" s="57"/>
      <c r="UVY5" s="57"/>
      <c r="UVZ5" s="57"/>
      <c r="UWA5" s="57"/>
      <c r="UWB5" s="57"/>
      <c r="UWC5" s="57"/>
      <c r="UWD5" s="57"/>
      <c r="UWE5" s="57"/>
      <c r="UWF5" s="57"/>
      <c r="UWG5" s="57"/>
      <c r="UWH5" s="57"/>
      <c r="UWI5" s="57"/>
      <c r="UWJ5" s="57"/>
      <c r="UWK5" s="57"/>
      <c r="UWL5" s="57"/>
      <c r="UWM5" s="57"/>
      <c r="UWN5" s="57"/>
      <c r="UWO5" s="57"/>
      <c r="UWP5" s="57"/>
      <c r="UWQ5" s="57"/>
      <c r="UWR5" s="57"/>
      <c r="UWS5" s="57"/>
      <c r="UWT5" s="57"/>
      <c r="UWU5" s="57"/>
      <c r="UWV5" s="57"/>
      <c r="UWW5" s="57"/>
      <c r="UWX5" s="57"/>
      <c r="UWY5" s="57"/>
      <c r="UWZ5" s="57"/>
      <c r="UXA5" s="57"/>
      <c r="UXB5" s="57"/>
      <c r="UXC5" s="57"/>
      <c r="UXD5" s="57"/>
      <c r="UXE5" s="57"/>
      <c r="UXF5" s="57"/>
      <c r="UXG5" s="57"/>
      <c r="UXH5" s="57"/>
      <c r="UXI5" s="57"/>
      <c r="UXJ5" s="57"/>
      <c r="UXK5" s="57"/>
      <c r="UXL5" s="57"/>
      <c r="UXM5" s="57"/>
      <c r="UXN5" s="57"/>
      <c r="UXO5" s="57"/>
      <c r="UXP5" s="57"/>
      <c r="UXQ5" s="57"/>
      <c r="UXR5" s="57"/>
      <c r="UXS5" s="57"/>
      <c r="UXT5" s="57"/>
      <c r="UXU5" s="57"/>
      <c r="UXV5" s="57"/>
      <c r="UXW5" s="57"/>
      <c r="UXX5" s="57"/>
      <c r="UXY5" s="57"/>
      <c r="UXZ5" s="57"/>
      <c r="UYA5" s="57"/>
      <c r="UYB5" s="57"/>
      <c r="UYC5" s="57"/>
      <c r="UYD5" s="57"/>
      <c r="UYE5" s="57"/>
      <c r="UYF5" s="57"/>
      <c r="UYG5" s="57"/>
      <c r="UYH5" s="57"/>
      <c r="UYI5" s="57"/>
      <c r="UYJ5" s="57"/>
      <c r="UYK5" s="57"/>
      <c r="UYL5" s="57"/>
      <c r="UYM5" s="57"/>
      <c r="UYN5" s="57"/>
      <c r="UYO5" s="57"/>
      <c r="UYP5" s="57"/>
      <c r="UYQ5" s="57"/>
      <c r="UYR5" s="57"/>
      <c r="UYS5" s="57"/>
      <c r="UYT5" s="57"/>
      <c r="UYU5" s="57"/>
      <c r="UYV5" s="57"/>
      <c r="UYW5" s="57"/>
      <c r="UYX5" s="57"/>
      <c r="UYY5" s="57"/>
      <c r="UYZ5" s="57"/>
      <c r="UZA5" s="57"/>
      <c r="UZB5" s="57"/>
      <c r="UZC5" s="57"/>
      <c r="UZD5" s="57"/>
      <c r="UZE5" s="57"/>
      <c r="UZF5" s="57"/>
      <c r="UZG5" s="57"/>
      <c r="UZH5" s="57"/>
      <c r="UZI5" s="57"/>
      <c r="UZJ5" s="57"/>
      <c r="UZK5" s="57"/>
      <c r="UZL5" s="57"/>
      <c r="UZM5" s="57"/>
      <c r="UZN5" s="57"/>
      <c r="UZO5" s="57"/>
      <c r="UZP5" s="57"/>
      <c r="UZQ5" s="57"/>
      <c r="UZR5" s="57"/>
      <c r="UZS5" s="57"/>
      <c r="UZT5" s="57"/>
      <c r="UZU5" s="57"/>
      <c r="UZV5" s="57"/>
      <c r="UZW5" s="57"/>
      <c r="UZX5" s="57"/>
      <c r="UZY5" s="57"/>
      <c r="UZZ5" s="57"/>
      <c r="VAA5" s="57"/>
      <c r="VAB5" s="57"/>
      <c r="VAC5" s="57"/>
      <c r="VAD5" s="57"/>
      <c r="VAE5" s="57"/>
      <c r="VAF5" s="57"/>
      <c r="VAG5" s="57"/>
      <c r="VAH5" s="57"/>
      <c r="VAI5" s="57"/>
      <c r="VAJ5" s="57"/>
      <c r="VAK5" s="57"/>
      <c r="VAL5" s="57"/>
      <c r="VAM5" s="57"/>
      <c r="VAN5" s="57"/>
      <c r="VAO5" s="57"/>
      <c r="VAP5" s="57"/>
      <c r="VAQ5" s="57"/>
      <c r="VAR5" s="57"/>
      <c r="VAS5" s="57"/>
      <c r="VAT5" s="57"/>
      <c r="VAU5" s="57"/>
      <c r="VAV5" s="57"/>
      <c r="VAW5" s="57"/>
      <c r="VAX5" s="57"/>
      <c r="VAY5" s="57"/>
      <c r="VAZ5" s="57"/>
      <c r="VBA5" s="57"/>
      <c r="VBB5" s="57"/>
      <c r="VBC5" s="57"/>
      <c r="VBD5" s="57"/>
      <c r="VBE5" s="57"/>
      <c r="VBF5" s="57"/>
      <c r="VBG5" s="57"/>
      <c r="VBH5" s="57"/>
      <c r="VBI5" s="57"/>
      <c r="VBJ5" s="57"/>
      <c r="VBK5" s="57"/>
      <c r="VBL5" s="57"/>
      <c r="VBM5" s="57"/>
      <c r="VBN5" s="57"/>
      <c r="VBO5" s="57"/>
      <c r="VBP5" s="57"/>
      <c r="VBQ5" s="57"/>
      <c r="VBR5" s="57"/>
      <c r="VBS5" s="57"/>
      <c r="VBT5" s="57"/>
      <c r="VBU5" s="57"/>
      <c r="VBV5" s="57"/>
      <c r="VBW5" s="57"/>
      <c r="VBX5" s="57"/>
      <c r="VBY5" s="57"/>
      <c r="VBZ5" s="57"/>
      <c r="VCA5" s="57"/>
      <c r="VCB5" s="57"/>
      <c r="VCC5" s="57"/>
      <c r="VCD5" s="57"/>
      <c r="VCE5" s="57"/>
      <c r="VCF5" s="57"/>
      <c r="VCG5" s="57"/>
      <c r="VCH5" s="57"/>
      <c r="VCI5" s="57"/>
      <c r="VCJ5" s="57"/>
      <c r="VCK5" s="57"/>
      <c r="VCL5" s="57"/>
      <c r="VCM5" s="57"/>
      <c r="VCN5" s="57"/>
      <c r="VCO5" s="57"/>
      <c r="VCP5" s="57"/>
      <c r="VCQ5" s="57"/>
      <c r="VCR5" s="57"/>
      <c r="VCS5" s="57"/>
      <c r="VCT5" s="57"/>
      <c r="VCU5" s="57"/>
      <c r="VCV5" s="57"/>
      <c r="VCW5" s="57"/>
      <c r="VCX5" s="57"/>
      <c r="VCY5" s="57"/>
      <c r="VCZ5" s="57"/>
      <c r="VDA5" s="57"/>
      <c r="VDB5" s="57"/>
      <c r="VDC5" s="57"/>
      <c r="VDD5" s="57"/>
      <c r="VDE5" s="57"/>
      <c r="VDF5" s="57"/>
      <c r="VDG5" s="57"/>
      <c r="VDH5" s="57"/>
      <c r="VDI5" s="57"/>
      <c r="VDJ5" s="57"/>
      <c r="VDK5" s="57"/>
      <c r="VDL5" s="57"/>
      <c r="VDM5" s="57"/>
      <c r="VDN5" s="57"/>
      <c r="VDO5" s="57"/>
      <c r="VDP5" s="57"/>
      <c r="VDQ5" s="57"/>
      <c r="VDR5" s="57"/>
      <c r="VDS5" s="57"/>
      <c r="VDT5" s="57"/>
      <c r="VDU5" s="57"/>
      <c r="VDV5" s="57"/>
      <c r="VDW5" s="57"/>
      <c r="VDX5" s="57"/>
      <c r="VDY5" s="57"/>
      <c r="VDZ5" s="57"/>
      <c r="VEA5" s="57"/>
      <c r="VEB5" s="57"/>
      <c r="VEC5" s="57"/>
      <c r="VED5" s="57"/>
      <c r="VEE5" s="57"/>
      <c r="VEF5" s="57"/>
      <c r="VEG5" s="57"/>
      <c r="VEH5" s="57"/>
      <c r="VEI5" s="57"/>
      <c r="VEJ5" s="57"/>
      <c r="VEK5" s="57"/>
      <c r="VEL5" s="57"/>
      <c r="VEM5" s="57"/>
      <c r="VEN5" s="57"/>
      <c r="VEO5" s="57"/>
      <c r="VEP5" s="57"/>
      <c r="VEQ5" s="57"/>
      <c r="VER5" s="57"/>
      <c r="VES5" s="57"/>
      <c r="VET5" s="57"/>
      <c r="VEU5" s="57"/>
      <c r="VEV5" s="57"/>
      <c r="VEW5" s="57"/>
      <c r="VEX5" s="57"/>
      <c r="VEY5" s="57"/>
      <c r="VEZ5" s="57"/>
      <c r="VFA5" s="57"/>
      <c r="VFB5" s="57"/>
      <c r="VFC5" s="57"/>
      <c r="VFD5" s="57"/>
      <c r="VFE5" s="57"/>
      <c r="VFF5" s="57"/>
      <c r="VFG5" s="57"/>
      <c r="VFH5" s="57"/>
      <c r="VFI5" s="57"/>
      <c r="VFJ5" s="57"/>
      <c r="VFK5" s="57"/>
      <c r="VFL5" s="57"/>
      <c r="VFM5" s="57"/>
      <c r="VFN5" s="57"/>
      <c r="VFO5" s="57"/>
      <c r="VFP5" s="57"/>
      <c r="VFQ5" s="57"/>
      <c r="VFR5" s="57"/>
      <c r="VFS5" s="57"/>
      <c r="VFT5" s="57"/>
      <c r="VFU5" s="57"/>
      <c r="VFV5" s="57"/>
      <c r="VFW5" s="57"/>
      <c r="VFX5" s="57"/>
      <c r="VFY5" s="57"/>
      <c r="VFZ5" s="57"/>
      <c r="VGA5" s="57"/>
      <c r="VGB5" s="57"/>
      <c r="VGC5" s="57"/>
      <c r="VGD5" s="57"/>
      <c r="VGE5" s="57"/>
      <c r="VGF5" s="57"/>
      <c r="VGG5" s="57"/>
      <c r="VGH5" s="57"/>
      <c r="VGI5" s="57"/>
      <c r="VGJ5" s="57"/>
      <c r="VGK5" s="57"/>
      <c r="VGL5" s="57"/>
      <c r="VGM5" s="57"/>
      <c r="VGN5" s="57"/>
      <c r="VGO5" s="57"/>
      <c r="VGP5" s="57"/>
      <c r="VGQ5" s="57"/>
      <c r="VGR5" s="57"/>
      <c r="VGS5" s="57"/>
      <c r="VGT5" s="57"/>
      <c r="VGU5" s="57"/>
      <c r="VGV5" s="57"/>
      <c r="VGW5" s="57"/>
      <c r="VGX5" s="57"/>
      <c r="VGY5" s="57"/>
      <c r="VGZ5" s="57"/>
      <c r="VHA5" s="57"/>
      <c r="VHB5" s="57"/>
      <c r="VHC5" s="57"/>
      <c r="VHD5" s="57"/>
      <c r="VHE5" s="57"/>
      <c r="VHF5" s="57"/>
      <c r="VHG5" s="57"/>
      <c r="VHH5" s="57"/>
      <c r="VHI5" s="57"/>
      <c r="VHJ5" s="57"/>
      <c r="VHK5" s="57"/>
      <c r="VHL5" s="57"/>
      <c r="VHM5" s="57"/>
      <c r="VHN5" s="57"/>
      <c r="VHO5" s="57"/>
      <c r="VHP5" s="57"/>
      <c r="VHQ5" s="57"/>
      <c r="VHR5" s="57"/>
      <c r="VHS5" s="57"/>
      <c r="VHT5" s="57"/>
      <c r="VHU5" s="57"/>
      <c r="VHV5" s="57"/>
      <c r="VHW5" s="57"/>
      <c r="VHX5" s="57"/>
      <c r="VHY5" s="57"/>
      <c r="VHZ5" s="57"/>
      <c r="VIA5" s="57"/>
      <c r="VIB5" s="57"/>
      <c r="VIC5" s="57"/>
      <c r="VID5" s="57"/>
      <c r="VIE5" s="57"/>
      <c r="VIF5" s="57"/>
      <c r="VIG5" s="57"/>
      <c r="VIH5" s="57"/>
      <c r="VII5" s="57"/>
      <c r="VIJ5" s="57"/>
      <c r="VIK5" s="57"/>
      <c r="VIL5" s="57"/>
      <c r="VIM5" s="57"/>
      <c r="VIN5" s="57"/>
      <c r="VIO5" s="57"/>
      <c r="VIP5" s="57"/>
      <c r="VIQ5" s="57"/>
      <c r="VIR5" s="57"/>
      <c r="VIS5" s="57"/>
      <c r="VIT5" s="57"/>
      <c r="VIU5" s="57"/>
      <c r="VIV5" s="57"/>
      <c r="VIW5" s="57"/>
      <c r="VIX5" s="57"/>
      <c r="VIY5" s="57"/>
      <c r="VIZ5" s="57"/>
      <c r="VJA5" s="57"/>
      <c r="VJB5" s="57"/>
      <c r="VJC5" s="57"/>
      <c r="VJD5" s="57"/>
      <c r="VJE5" s="57"/>
      <c r="VJF5" s="57"/>
      <c r="VJG5" s="57"/>
      <c r="VJH5" s="57"/>
      <c r="VJI5" s="57"/>
      <c r="VJJ5" s="57"/>
      <c r="VJK5" s="57"/>
      <c r="VJL5" s="57"/>
      <c r="VJM5" s="57"/>
      <c r="VJN5" s="57"/>
      <c r="VJO5" s="57"/>
      <c r="VJP5" s="57"/>
      <c r="VJQ5" s="57"/>
      <c r="VJR5" s="57"/>
      <c r="VJS5" s="57"/>
      <c r="VJT5" s="57"/>
      <c r="VJU5" s="57"/>
      <c r="VJV5" s="57"/>
      <c r="VJW5" s="57"/>
      <c r="VJX5" s="57"/>
      <c r="VJY5" s="57"/>
      <c r="VJZ5" s="57"/>
      <c r="VKA5" s="57"/>
      <c r="VKB5" s="57"/>
      <c r="VKC5" s="57"/>
      <c r="VKD5" s="57"/>
      <c r="VKE5" s="57"/>
      <c r="VKF5" s="57"/>
      <c r="VKG5" s="57"/>
      <c r="VKH5" s="57"/>
      <c r="VKI5" s="57"/>
      <c r="VKJ5" s="57"/>
      <c r="VKK5" s="57"/>
      <c r="VKL5" s="57"/>
      <c r="VKM5" s="57"/>
      <c r="VKN5" s="57"/>
      <c r="VKO5" s="57"/>
      <c r="VKP5" s="57"/>
      <c r="VKQ5" s="57"/>
      <c r="VKR5" s="57"/>
      <c r="VKS5" s="57"/>
      <c r="VKT5" s="57"/>
      <c r="VKU5" s="57"/>
      <c r="VKV5" s="57"/>
      <c r="VKW5" s="57"/>
      <c r="VKX5" s="57"/>
      <c r="VKY5" s="57"/>
      <c r="VKZ5" s="57"/>
      <c r="VLA5" s="57"/>
      <c r="VLB5" s="57"/>
      <c r="VLC5" s="57"/>
      <c r="VLD5" s="57"/>
      <c r="VLE5" s="57"/>
      <c r="VLF5" s="57"/>
      <c r="VLG5" s="57"/>
      <c r="VLH5" s="57"/>
      <c r="VLI5" s="57"/>
      <c r="VLJ5" s="57"/>
      <c r="VLK5" s="57"/>
      <c r="VLL5" s="57"/>
      <c r="VLM5" s="57"/>
      <c r="VLN5" s="57"/>
      <c r="VLO5" s="57"/>
      <c r="VLP5" s="57"/>
      <c r="VLQ5" s="57"/>
      <c r="VLR5" s="57"/>
      <c r="VLS5" s="57"/>
      <c r="VLT5" s="57"/>
      <c r="VLU5" s="57"/>
      <c r="VLV5" s="57"/>
      <c r="VLW5" s="57"/>
      <c r="VLX5" s="57"/>
      <c r="VLY5" s="57"/>
      <c r="VLZ5" s="57"/>
      <c r="VMA5" s="57"/>
      <c r="VMB5" s="57"/>
      <c r="VMC5" s="57"/>
      <c r="VMD5" s="57"/>
      <c r="VME5" s="57"/>
      <c r="VMF5" s="57"/>
      <c r="VMG5" s="57"/>
      <c r="VMH5" s="57"/>
      <c r="VMI5" s="57"/>
      <c r="VMJ5" s="57"/>
      <c r="VMK5" s="57"/>
      <c r="VML5" s="57"/>
      <c r="VMM5" s="57"/>
      <c r="VMN5" s="57"/>
      <c r="VMO5" s="57"/>
      <c r="VMP5" s="57"/>
      <c r="VMQ5" s="57"/>
      <c r="VMR5" s="57"/>
      <c r="VMS5" s="57"/>
      <c r="VMT5" s="57"/>
      <c r="VMU5" s="57"/>
      <c r="VMV5" s="57"/>
      <c r="VMW5" s="57"/>
      <c r="VMX5" s="57"/>
      <c r="VMY5" s="57"/>
      <c r="VMZ5" s="57"/>
      <c r="VNA5" s="57"/>
      <c r="VNB5" s="57"/>
      <c r="VNC5" s="57"/>
      <c r="VND5" s="57"/>
      <c r="VNE5" s="57"/>
      <c r="VNF5" s="57"/>
      <c r="VNG5" s="57"/>
      <c r="VNH5" s="57"/>
      <c r="VNI5" s="57"/>
      <c r="VNJ5" s="57"/>
      <c r="VNK5" s="57"/>
      <c r="VNL5" s="57"/>
      <c r="VNM5" s="57"/>
      <c r="VNN5" s="57"/>
      <c r="VNO5" s="57"/>
      <c r="VNP5" s="57"/>
      <c r="VNQ5" s="57"/>
      <c r="VNR5" s="57"/>
      <c r="VNS5" s="57"/>
      <c r="VNT5" s="57"/>
      <c r="VNU5" s="57"/>
      <c r="VNV5" s="57"/>
      <c r="VNW5" s="57"/>
      <c r="VNX5" s="57"/>
      <c r="VNY5" s="57"/>
      <c r="VNZ5" s="57"/>
      <c r="VOA5" s="57"/>
      <c r="VOB5" s="57"/>
      <c r="VOC5" s="57"/>
      <c r="VOD5" s="57"/>
      <c r="VOE5" s="57"/>
      <c r="VOF5" s="57"/>
      <c r="VOG5" s="57"/>
      <c r="VOH5" s="57"/>
      <c r="VOI5" s="57"/>
      <c r="VOJ5" s="57"/>
      <c r="VOK5" s="57"/>
      <c r="VOL5" s="57"/>
      <c r="VOM5" s="57"/>
      <c r="VON5" s="57"/>
      <c r="VOO5" s="57"/>
      <c r="VOP5" s="57"/>
      <c r="VOQ5" s="57"/>
      <c r="VOR5" s="57"/>
      <c r="VOS5" s="57"/>
      <c r="VOT5" s="57"/>
      <c r="VOU5" s="57"/>
      <c r="VOV5" s="57"/>
      <c r="VOW5" s="57"/>
      <c r="VOX5" s="57"/>
      <c r="VOY5" s="57"/>
      <c r="VOZ5" s="57"/>
      <c r="VPA5" s="57"/>
      <c r="VPB5" s="57"/>
      <c r="VPC5" s="57"/>
      <c r="VPD5" s="57"/>
      <c r="VPE5" s="57"/>
      <c r="VPF5" s="57"/>
      <c r="VPG5" s="57"/>
      <c r="VPH5" s="57"/>
      <c r="VPI5" s="57"/>
      <c r="VPJ5" s="57"/>
      <c r="VPK5" s="57"/>
      <c r="VPL5" s="57"/>
      <c r="VPM5" s="57"/>
      <c r="VPN5" s="57"/>
      <c r="VPO5" s="57"/>
      <c r="VPP5" s="57"/>
      <c r="VPQ5" s="57"/>
      <c r="VPR5" s="57"/>
      <c r="VPS5" s="57"/>
      <c r="VPT5" s="57"/>
      <c r="VPU5" s="57"/>
      <c r="VPV5" s="57"/>
      <c r="VPW5" s="57"/>
      <c r="VPX5" s="57"/>
      <c r="VPY5" s="57"/>
      <c r="VPZ5" s="57"/>
      <c r="VQA5" s="57"/>
      <c r="VQB5" s="57"/>
      <c r="VQC5" s="57"/>
      <c r="VQD5" s="57"/>
      <c r="VQE5" s="57"/>
      <c r="VQF5" s="57"/>
      <c r="VQG5" s="57"/>
      <c r="VQH5" s="57"/>
      <c r="VQI5" s="57"/>
      <c r="VQJ5" s="57"/>
      <c r="VQK5" s="57"/>
      <c r="VQL5" s="57"/>
      <c r="VQM5" s="57"/>
      <c r="VQN5" s="57"/>
      <c r="VQO5" s="57"/>
      <c r="VQP5" s="57"/>
      <c r="VQQ5" s="57"/>
      <c r="VQR5" s="57"/>
      <c r="VQS5" s="57"/>
      <c r="VQT5" s="57"/>
      <c r="VQU5" s="57"/>
      <c r="VQV5" s="57"/>
      <c r="VQW5" s="57"/>
      <c r="VQX5" s="57"/>
      <c r="VQY5" s="57"/>
      <c r="VQZ5" s="57"/>
      <c r="VRA5" s="57"/>
      <c r="VRB5" s="57"/>
      <c r="VRC5" s="57"/>
      <c r="VRD5" s="57"/>
      <c r="VRE5" s="57"/>
      <c r="VRF5" s="57"/>
      <c r="VRG5" s="57"/>
      <c r="VRH5" s="57"/>
      <c r="VRI5" s="57"/>
      <c r="VRJ5" s="57"/>
      <c r="VRK5" s="57"/>
      <c r="VRL5" s="57"/>
      <c r="VRM5" s="57"/>
      <c r="VRN5" s="57"/>
      <c r="VRO5" s="57"/>
      <c r="VRP5" s="57"/>
      <c r="VRQ5" s="57"/>
      <c r="VRR5" s="57"/>
      <c r="VRS5" s="57"/>
      <c r="VRT5" s="57"/>
      <c r="VRU5" s="57"/>
      <c r="VRV5" s="57"/>
      <c r="VRW5" s="57"/>
      <c r="VRX5" s="57"/>
      <c r="VRY5" s="57"/>
      <c r="VRZ5" s="57"/>
      <c r="VSA5" s="57"/>
      <c r="VSB5" s="57"/>
      <c r="VSC5" s="57"/>
      <c r="VSD5" s="57"/>
      <c r="VSE5" s="57"/>
      <c r="VSF5" s="57"/>
      <c r="VSG5" s="57"/>
      <c r="VSH5" s="57"/>
      <c r="VSI5" s="57"/>
      <c r="VSJ5" s="57"/>
      <c r="VSK5" s="57"/>
      <c r="VSL5" s="57"/>
      <c r="VSM5" s="57"/>
      <c r="VSN5" s="57"/>
      <c r="VSO5" s="57"/>
      <c r="VSP5" s="57"/>
      <c r="VSQ5" s="57"/>
      <c r="VSR5" s="57"/>
      <c r="VSS5" s="57"/>
      <c r="VST5" s="57"/>
      <c r="VSU5" s="57"/>
      <c r="VSV5" s="57"/>
      <c r="VSW5" s="57"/>
      <c r="VSX5" s="57"/>
      <c r="VSY5" s="57"/>
      <c r="VSZ5" s="57"/>
      <c r="VTA5" s="57"/>
      <c r="VTB5" s="57"/>
      <c r="VTC5" s="57"/>
      <c r="VTD5" s="57"/>
      <c r="VTE5" s="57"/>
      <c r="VTF5" s="57"/>
      <c r="VTG5" s="57"/>
      <c r="VTH5" s="57"/>
      <c r="VTI5" s="57"/>
      <c r="VTJ5" s="57"/>
      <c r="VTK5" s="57"/>
      <c r="VTL5" s="57"/>
      <c r="VTM5" s="57"/>
      <c r="VTN5" s="57"/>
      <c r="VTO5" s="57"/>
      <c r="VTP5" s="57"/>
      <c r="VTQ5" s="57"/>
      <c r="VTR5" s="57"/>
      <c r="VTS5" s="57"/>
      <c r="VTT5" s="57"/>
      <c r="VTU5" s="57"/>
      <c r="VTV5" s="57"/>
      <c r="VTW5" s="57"/>
      <c r="VTX5" s="57"/>
      <c r="VTY5" s="57"/>
      <c r="VTZ5" s="57"/>
      <c r="VUA5" s="57"/>
      <c r="VUB5" s="57"/>
      <c r="VUC5" s="57"/>
      <c r="VUD5" s="57"/>
      <c r="VUE5" s="57"/>
      <c r="VUF5" s="57"/>
      <c r="VUG5" s="57"/>
      <c r="VUH5" s="57"/>
      <c r="VUI5" s="57"/>
      <c r="VUJ5" s="57"/>
      <c r="VUK5" s="57"/>
      <c r="VUL5" s="57"/>
      <c r="VUM5" s="57"/>
      <c r="VUN5" s="57"/>
      <c r="VUO5" s="57"/>
      <c r="VUP5" s="57"/>
      <c r="VUQ5" s="57"/>
      <c r="VUR5" s="57"/>
      <c r="VUS5" s="57"/>
      <c r="VUT5" s="57"/>
      <c r="VUU5" s="57"/>
      <c r="VUV5" s="57"/>
      <c r="VUW5" s="57"/>
      <c r="VUX5" s="57"/>
      <c r="VUY5" s="57"/>
      <c r="VUZ5" s="57"/>
      <c r="VVA5" s="57"/>
      <c r="VVB5" s="57"/>
      <c r="VVC5" s="57"/>
      <c r="VVD5" s="57"/>
      <c r="VVE5" s="57"/>
      <c r="VVF5" s="57"/>
      <c r="VVG5" s="57"/>
      <c r="VVH5" s="57"/>
      <c r="VVI5" s="57"/>
      <c r="VVJ5" s="57"/>
      <c r="VVK5" s="57"/>
      <c r="VVL5" s="57"/>
      <c r="VVM5" s="57"/>
      <c r="VVN5" s="57"/>
      <c r="VVO5" s="57"/>
      <c r="VVP5" s="57"/>
      <c r="VVQ5" s="57"/>
      <c r="VVR5" s="57"/>
      <c r="VVS5" s="57"/>
      <c r="VVT5" s="57"/>
      <c r="VVU5" s="57"/>
      <c r="VVV5" s="57"/>
      <c r="VVW5" s="57"/>
      <c r="VVX5" s="57"/>
      <c r="VVY5" s="57"/>
      <c r="VVZ5" s="57"/>
      <c r="VWA5" s="57"/>
      <c r="VWB5" s="57"/>
      <c r="VWC5" s="57"/>
      <c r="VWD5" s="57"/>
      <c r="VWE5" s="57"/>
      <c r="VWF5" s="57"/>
      <c r="VWG5" s="57"/>
      <c r="VWH5" s="57"/>
      <c r="VWI5" s="57"/>
      <c r="VWJ5" s="57"/>
      <c r="VWK5" s="57"/>
      <c r="VWL5" s="57"/>
      <c r="VWM5" s="57"/>
      <c r="VWN5" s="57"/>
      <c r="VWO5" s="57"/>
      <c r="VWP5" s="57"/>
      <c r="VWQ5" s="57"/>
      <c r="VWR5" s="57"/>
      <c r="VWS5" s="57"/>
      <c r="VWT5" s="57"/>
      <c r="VWU5" s="57"/>
      <c r="VWV5" s="57"/>
      <c r="VWW5" s="57"/>
      <c r="VWX5" s="57"/>
      <c r="VWY5" s="57"/>
      <c r="VWZ5" s="57"/>
      <c r="VXA5" s="57"/>
      <c r="VXB5" s="57"/>
      <c r="VXC5" s="57"/>
      <c r="VXD5" s="57"/>
      <c r="VXE5" s="57"/>
      <c r="VXF5" s="57"/>
      <c r="VXG5" s="57"/>
      <c r="VXH5" s="57"/>
      <c r="VXI5" s="57"/>
      <c r="VXJ5" s="57"/>
      <c r="VXK5" s="57"/>
      <c r="VXL5" s="57"/>
      <c r="VXM5" s="57"/>
      <c r="VXN5" s="57"/>
      <c r="VXO5" s="57"/>
      <c r="VXP5" s="57"/>
      <c r="VXQ5" s="57"/>
      <c r="VXR5" s="57"/>
      <c r="VXS5" s="57"/>
      <c r="VXT5" s="57"/>
      <c r="VXU5" s="57"/>
      <c r="VXV5" s="57"/>
      <c r="VXW5" s="57"/>
      <c r="VXX5" s="57"/>
      <c r="VXY5" s="57"/>
      <c r="VXZ5" s="57"/>
      <c r="VYA5" s="57"/>
      <c r="VYB5" s="57"/>
      <c r="VYC5" s="57"/>
      <c r="VYD5" s="57"/>
      <c r="VYE5" s="57"/>
      <c r="VYF5" s="57"/>
      <c r="VYG5" s="57"/>
      <c r="VYH5" s="57"/>
      <c r="VYI5" s="57"/>
      <c r="VYJ5" s="57"/>
      <c r="VYK5" s="57"/>
      <c r="VYL5" s="57"/>
      <c r="VYM5" s="57"/>
      <c r="VYN5" s="57"/>
      <c r="VYO5" s="57"/>
      <c r="VYP5" s="57"/>
      <c r="VYQ5" s="57"/>
      <c r="VYR5" s="57"/>
      <c r="VYS5" s="57"/>
      <c r="VYT5" s="57"/>
      <c r="VYU5" s="57"/>
      <c r="VYV5" s="57"/>
      <c r="VYW5" s="57"/>
      <c r="VYX5" s="57"/>
      <c r="VYY5" s="57"/>
      <c r="VYZ5" s="57"/>
      <c r="VZA5" s="57"/>
      <c r="VZB5" s="57"/>
      <c r="VZC5" s="57"/>
      <c r="VZD5" s="57"/>
      <c r="VZE5" s="57"/>
      <c r="VZF5" s="57"/>
      <c r="VZG5" s="57"/>
      <c r="VZH5" s="57"/>
      <c r="VZI5" s="57"/>
      <c r="VZJ5" s="57"/>
      <c r="VZK5" s="57"/>
      <c r="VZL5" s="57"/>
      <c r="VZM5" s="57"/>
      <c r="VZN5" s="57"/>
      <c r="VZO5" s="57"/>
      <c r="VZP5" s="57"/>
      <c r="VZQ5" s="57"/>
      <c r="VZR5" s="57"/>
      <c r="VZS5" s="57"/>
      <c r="VZT5" s="57"/>
      <c r="VZU5" s="57"/>
      <c r="VZV5" s="57"/>
      <c r="VZW5" s="57"/>
      <c r="VZX5" s="57"/>
      <c r="VZY5" s="57"/>
      <c r="VZZ5" s="57"/>
      <c r="WAA5" s="57"/>
      <c r="WAB5" s="57"/>
      <c r="WAC5" s="57"/>
      <c r="WAD5" s="57"/>
      <c r="WAE5" s="57"/>
      <c r="WAF5" s="57"/>
      <c r="WAG5" s="57"/>
      <c r="WAH5" s="57"/>
      <c r="WAI5" s="57"/>
      <c r="WAJ5" s="57"/>
      <c r="WAK5" s="57"/>
      <c r="WAL5" s="57"/>
      <c r="WAM5" s="57"/>
      <c r="WAN5" s="57"/>
      <c r="WAO5" s="57"/>
      <c r="WAP5" s="57"/>
      <c r="WAQ5" s="57"/>
      <c r="WAR5" s="57"/>
      <c r="WAS5" s="57"/>
      <c r="WAT5" s="57"/>
      <c r="WAU5" s="57"/>
      <c r="WAV5" s="57"/>
      <c r="WAW5" s="57"/>
      <c r="WAX5" s="57"/>
      <c r="WAY5" s="57"/>
      <c r="WAZ5" s="57"/>
      <c r="WBA5" s="57"/>
      <c r="WBB5" s="57"/>
      <c r="WBC5" s="57"/>
      <c r="WBD5" s="57"/>
      <c r="WBE5" s="57"/>
      <c r="WBF5" s="57"/>
      <c r="WBG5" s="57"/>
      <c r="WBH5" s="57"/>
      <c r="WBI5" s="57"/>
      <c r="WBJ5" s="57"/>
      <c r="WBK5" s="57"/>
      <c r="WBL5" s="57"/>
      <c r="WBM5" s="57"/>
      <c r="WBN5" s="57"/>
      <c r="WBO5" s="57"/>
      <c r="WBP5" s="57"/>
      <c r="WBQ5" s="57"/>
      <c r="WBR5" s="57"/>
      <c r="WBS5" s="57"/>
      <c r="WBT5" s="57"/>
      <c r="WBU5" s="57"/>
      <c r="WBV5" s="57"/>
      <c r="WBW5" s="57"/>
      <c r="WBX5" s="57"/>
      <c r="WBY5" s="57"/>
      <c r="WBZ5" s="57"/>
      <c r="WCA5" s="57"/>
      <c r="WCB5" s="57"/>
      <c r="WCC5" s="57"/>
      <c r="WCD5" s="57"/>
      <c r="WCE5" s="57"/>
      <c r="WCF5" s="57"/>
      <c r="WCG5" s="57"/>
      <c r="WCH5" s="57"/>
      <c r="WCI5" s="57"/>
      <c r="WCJ5" s="57"/>
      <c r="WCK5" s="57"/>
      <c r="WCL5" s="57"/>
      <c r="WCM5" s="57"/>
      <c r="WCN5" s="57"/>
      <c r="WCO5" s="57"/>
      <c r="WCP5" s="57"/>
      <c r="WCQ5" s="57"/>
      <c r="WCR5" s="57"/>
      <c r="WCS5" s="57"/>
      <c r="WCT5" s="57"/>
      <c r="WCU5" s="57"/>
      <c r="WCV5" s="57"/>
      <c r="WCW5" s="57"/>
      <c r="WCX5" s="57"/>
      <c r="WCY5" s="57"/>
      <c r="WCZ5" s="57"/>
      <c r="WDA5" s="57"/>
      <c r="WDB5" s="57"/>
      <c r="WDC5" s="57"/>
      <c r="WDD5" s="57"/>
      <c r="WDE5" s="57"/>
      <c r="WDF5" s="57"/>
      <c r="WDG5" s="57"/>
      <c r="WDH5" s="57"/>
      <c r="WDI5" s="57"/>
      <c r="WDJ5" s="57"/>
      <c r="WDK5" s="57"/>
      <c r="WDL5" s="57"/>
      <c r="WDM5" s="57"/>
      <c r="WDN5" s="57"/>
      <c r="WDO5" s="57"/>
      <c r="WDP5" s="57"/>
      <c r="WDQ5" s="57"/>
      <c r="WDR5" s="57"/>
      <c r="WDS5" s="57"/>
      <c r="WDT5" s="57"/>
      <c r="WDU5" s="57"/>
      <c r="WDV5" s="57"/>
      <c r="WDW5" s="57"/>
      <c r="WDX5" s="57"/>
      <c r="WDY5" s="57"/>
      <c r="WDZ5" s="57"/>
      <c r="WEA5" s="57"/>
      <c r="WEB5" s="57"/>
      <c r="WEC5" s="57"/>
      <c r="WED5" s="57"/>
      <c r="WEE5" s="57"/>
      <c r="WEF5" s="57"/>
      <c r="WEG5" s="57"/>
      <c r="WEH5" s="57"/>
      <c r="WEI5" s="57"/>
      <c r="WEJ5" s="57"/>
      <c r="WEK5" s="57"/>
      <c r="WEL5" s="57"/>
      <c r="WEM5" s="57"/>
      <c r="WEN5" s="57"/>
      <c r="WEO5" s="57"/>
      <c r="WEP5" s="57"/>
      <c r="WEQ5" s="57"/>
      <c r="WER5" s="57"/>
      <c r="WES5" s="57"/>
      <c r="WET5" s="57"/>
      <c r="WEU5" s="57"/>
      <c r="WEV5" s="57"/>
      <c r="WEW5" s="57"/>
      <c r="WEX5" s="57"/>
      <c r="WEY5" s="57"/>
      <c r="WEZ5" s="57"/>
      <c r="WFA5" s="57"/>
      <c r="WFB5" s="57"/>
      <c r="WFC5" s="57"/>
      <c r="WFD5" s="57"/>
      <c r="WFE5" s="57"/>
      <c r="WFF5" s="57"/>
      <c r="WFG5" s="57"/>
      <c r="WFH5" s="57"/>
      <c r="WFI5" s="57"/>
      <c r="WFJ5" s="57"/>
      <c r="WFK5" s="57"/>
      <c r="WFL5" s="57"/>
      <c r="WFM5" s="57"/>
      <c r="WFN5" s="57"/>
      <c r="WFO5" s="57"/>
      <c r="WFP5" s="57"/>
      <c r="WFQ5" s="57"/>
      <c r="WFR5" s="57"/>
      <c r="WFS5" s="57"/>
      <c r="WFT5" s="57"/>
      <c r="WFU5" s="57"/>
      <c r="WFV5" s="57"/>
      <c r="WFW5" s="57"/>
      <c r="WFX5" s="57"/>
      <c r="WFY5" s="57"/>
      <c r="WFZ5" s="57"/>
      <c r="WGA5" s="57"/>
      <c r="WGB5" s="57"/>
      <c r="WGC5" s="57"/>
      <c r="WGD5" s="57"/>
      <c r="WGE5" s="57"/>
      <c r="WGF5" s="57"/>
      <c r="WGG5" s="57"/>
      <c r="WGH5" s="57"/>
      <c r="WGI5" s="57"/>
      <c r="WGJ5" s="57"/>
      <c r="WGK5" s="57"/>
      <c r="WGL5" s="57"/>
      <c r="WGM5" s="57"/>
      <c r="WGN5" s="57"/>
      <c r="WGO5" s="57"/>
      <c r="WGP5" s="57"/>
      <c r="WGQ5" s="57"/>
      <c r="WGR5" s="57"/>
      <c r="WGS5" s="57"/>
      <c r="WGT5" s="57"/>
      <c r="WGU5" s="57"/>
      <c r="WGV5" s="57"/>
      <c r="WGW5" s="57"/>
      <c r="WGX5" s="57"/>
      <c r="WGY5" s="57"/>
      <c r="WGZ5" s="57"/>
      <c r="WHA5" s="57"/>
      <c r="WHB5" s="57"/>
      <c r="WHC5" s="57"/>
      <c r="WHD5" s="57"/>
      <c r="WHE5" s="57"/>
      <c r="WHF5" s="57"/>
      <c r="WHG5" s="57"/>
      <c r="WHH5" s="57"/>
      <c r="WHI5" s="57"/>
      <c r="WHJ5" s="57"/>
      <c r="WHK5" s="57"/>
      <c r="WHL5" s="57"/>
      <c r="WHM5" s="57"/>
      <c r="WHN5" s="57"/>
      <c r="WHO5" s="57"/>
      <c r="WHP5" s="57"/>
      <c r="WHQ5" s="57"/>
      <c r="WHR5" s="57"/>
      <c r="WHS5" s="57"/>
      <c r="WHT5" s="57"/>
      <c r="WHU5" s="57"/>
      <c r="WHV5" s="57"/>
      <c r="WHW5" s="57"/>
      <c r="WHX5" s="57"/>
      <c r="WHY5" s="57"/>
      <c r="WHZ5" s="57"/>
      <c r="WIA5" s="57"/>
      <c r="WIB5" s="57"/>
      <c r="WIC5" s="57"/>
      <c r="WID5" s="57"/>
      <c r="WIE5" s="57"/>
      <c r="WIF5" s="57"/>
      <c r="WIG5" s="57"/>
      <c r="WIH5" s="57"/>
      <c r="WII5" s="57"/>
      <c r="WIJ5" s="57"/>
      <c r="WIK5" s="57"/>
      <c r="WIL5" s="57"/>
      <c r="WIM5" s="57"/>
      <c r="WIN5" s="57"/>
      <c r="WIO5" s="57"/>
      <c r="WIP5" s="57"/>
      <c r="WIQ5" s="57"/>
      <c r="WIR5" s="57"/>
      <c r="WIS5" s="57"/>
      <c r="WIT5" s="57"/>
      <c r="WIU5" s="57"/>
      <c r="WIV5" s="57"/>
      <c r="WIW5" s="57"/>
      <c r="WIX5" s="57"/>
      <c r="WIY5" s="57"/>
      <c r="WIZ5" s="57"/>
      <c r="WJA5" s="57"/>
      <c r="WJB5" s="57"/>
      <c r="WJC5" s="57"/>
      <c r="WJD5" s="57"/>
      <c r="WJE5" s="57"/>
      <c r="WJF5" s="57"/>
      <c r="WJG5" s="57"/>
      <c r="WJH5" s="57"/>
      <c r="WJI5" s="57"/>
      <c r="WJJ5" s="57"/>
      <c r="WJK5" s="57"/>
      <c r="WJL5" s="57"/>
      <c r="WJM5" s="57"/>
      <c r="WJN5" s="57"/>
      <c r="WJO5" s="57"/>
      <c r="WJP5" s="57"/>
      <c r="WJQ5" s="57"/>
      <c r="WJR5" s="57"/>
      <c r="WJS5" s="57"/>
      <c r="WJT5" s="57"/>
      <c r="WJU5" s="57"/>
      <c r="WJV5" s="57"/>
      <c r="WJW5" s="57"/>
      <c r="WJX5" s="57"/>
      <c r="WJY5" s="57"/>
      <c r="WJZ5" s="57"/>
      <c r="WKA5" s="57"/>
      <c r="WKB5" s="57"/>
      <c r="WKC5" s="57"/>
      <c r="WKD5" s="57"/>
      <c r="WKE5" s="57"/>
      <c r="WKF5" s="57"/>
      <c r="WKG5" s="57"/>
      <c r="WKH5" s="57"/>
      <c r="WKI5" s="57"/>
      <c r="WKJ5" s="57"/>
      <c r="WKK5" s="57"/>
      <c r="WKL5" s="57"/>
      <c r="WKM5" s="57"/>
      <c r="WKN5" s="57"/>
      <c r="WKO5" s="57"/>
      <c r="WKP5" s="57"/>
      <c r="WKQ5" s="57"/>
      <c r="WKR5" s="57"/>
      <c r="WKS5" s="57"/>
      <c r="WKT5" s="57"/>
      <c r="WKU5" s="57"/>
      <c r="WKV5" s="57"/>
      <c r="WKW5" s="57"/>
      <c r="WKX5" s="57"/>
      <c r="WKY5" s="57"/>
      <c r="WKZ5" s="57"/>
      <c r="WLA5" s="57"/>
      <c r="WLB5" s="57"/>
      <c r="WLC5" s="57"/>
      <c r="WLD5" s="57"/>
      <c r="WLE5" s="57"/>
      <c r="WLF5" s="57"/>
      <c r="WLG5" s="57"/>
      <c r="WLH5" s="57"/>
      <c r="WLI5" s="57"/>
      <c r="WLJ5" s="57"/>
      <c r="WLK5" s="57"/>
      <c r="WLL5" s="57"/>
      <c r="WLM5" s="57"/>
      <c r="WLN5" s="57"/>
      <c r="WLO5" s="57"/>
      <c r="WLP5" s="57"/>
      <c r="WLQ5" s="57"/>
      <c r="WLR5" s="57"/>
      <c r="WLS5" s="57"/>
      <c r="WLT5" s="57"/>
      <c r="WLU5" s="57"/>
      <c r="WLV5" s="57"/>
      <c r="WLW5" s="57"/>
      <c r="WLX5" s="57"/>
      <c r="WLY5" s="57"/>
      <c r="WLZ5" s="57"/>
      <c r="WMA5" s="57"/>
      <c r="WMB5" s="57"/>
      <c r="WMC5" s="57"/>
      <c r="WMD5" s="57"/>
      <c r="WME5" s="57"/>
      <c r="WMF5" s="57"/>
      <c r="WMG5" s="57"/>
      <c r="WMH5" s="57"/>
      <c r="WMI5" s="57"/>
      <c r="WMJ5" s="57"/>
      <c r="WMK5" s="57"/>
      <c r="WML5" s="57"/>
      <c r="WMM5" s="57"/>
      <c r="WMN5" s="57"/>
      <c r="WMO5" s="57"/>
      <c r="WMP5" s="57"/>
      <c r="WMQ5" s="57"/>
      <c r="WMR5" s="57"/>
      <c r="WMS5" s="57"/>
      <c r="WMT5" s="57"/>
      <c r="WMU5" s="57"/>
      <c r="WMV5" s="57"/>
      <c r="WMW5" s="57"/>
      <c r="WMX5" s="57"/>
      <c r="WMY5" s="57"/>
      <c r="WMZ5" s="57"/>
      <c r="WNA5" s="57"/>
      <c r="WNB5" s="57"/>
      <c r="WNC5" s="57"/>
      <c r="WND5" s="57"/>
      <c r="WNE5" s="57"/>
      <c r="WNF5" s="57"/>
      <c r="WNG5" s="57"/>
      <c r="WNH5" s="57"/>
      <c r="WNI5" s="57"/>
      <c r="WNJ5" s="57"/>
      <c r="WNK5" s="57"/>
      <c r="WNL5" s="57"/>
      <c r="WNM5" s="57"/>
      <c r="WNN5" s="57"/>
      <c r="WNO5" s="57"/>
      <c r="WNP5" s="57"/>
      <c r="WNQ5" s="57"/>
      <c r="WNR5" s="57"/>
      <c r="WNS5" s="57"/>
      <c r="WNT5" s="57"/>
      <c r="WNU5" s="57"/>
      <c r="WNV5" s="57"/>
      <c r="WNW5" s="57"/>
      <c r="WNX5" s="57"/>
      <c r="WNY5" s="57"/>
      <c r="WNZ5" s="57"/>
      <c r="WOA5" s="57"/>
      <c r="WOB5" s="57"/>
      <c r="WOC5" s="57"/>
      <c r="WOD5" s="57"/>
      <c r="WOE5" s="57"/>
      <c r="WOF5" s="57"/>
      <c r="WOG5" s="57"/>
      <c r="WOH5" s="57"/>
      <c r="WOI5" s="57"/>
      <c r="WOJ5" s="57"/>
      <c r="WOK5" s="57"/>
      <c r="WOL5" s="57"/>
      <c r="WOM5" s="57"/>
      <c r="WON5" s="57"/>
      <c r="WOO5" s="57"/>
      <c r="WOP5" s="57"/>
      <c r="WOQ5" s="57"/>
      <c r="WOR5" s="57"/>
      <c r="WOS5" s="57"/>
      <c r="WOT5" s="57"/>
      <c r="WOU5" s="57"/>
      <c r="WOV5" s="57"/>
      <c r="WOW5" s="57"/>
      <c r="WOX5" s="57"/>
      <c r="WOY5" s="57"/>
      <c r="WOZ5" s="57"/>
      <c r="WPA5" s="57"/>
      <c r="WPB5" s="57"/>
      <c r="WPC5" s="57"/>
      <c r="WPD5" s="57"/>
      <c r="WPE5" s="57"/>
      <c r="WPF5" s="57"/>
      <c r="WPG5" s="57"/>
      <c r="WPH5" s="57"/>
      <c r="WPI5" s="57"/>
      <c r="WPJ5" s="57"/>
      <c r="WPK5" s="57"/>
      <c r="WPL5" s="57"/>
      <c r="WPM5" s="57"/>
      <c r="WPN5" s="57"/>
      <c r="WPO5" s="57"/>
      <c r="WPP5" s="57"/>
      <c r="WPQ5" s="57"/>
      <c r="WPR5" s="57"/>
      <c r="WPS5" s="57"/>
      <c r="WPT5" s="57"/>
      <c r="WPU5" s="57"/>
      <c r="WPV5" s="57"/>
      <c r="WPW5" s="57"/>
      <c r="WPX5" s="57"/>
      <c r="WPY5" s="57"/>
      <c r="WPZ5" s="57"/>
      <c r="WQA5" s="57"/>
      <c r="WQB5" s="57"/>
      <c r="WQC5" s="57"/>
      <c r="WQD5" s="57"/>
      <c r="WQE5" s="57"/>
      <c r="WQF5" s="57"/>
      <c r="WQG5" s="57"/>
      <c r="WQH5" s="57"/>
      <c r="WQI5" s="57"/>
      <c r="WQJ5" s="57"/>
      <c r="WQK5" s="57"/>
      <c r="WQL5" s="57"/>
      <c r="WQM5" s="57"/>
      <c r="WQN5" s="57"/>
      <c r="WQO5" s="57"/>
      <c r="WQP5" s="57"/>
      <c r="WQQ5" s="57"/>
      <c r="WQR5" s="57"/>
      <c r="WQS5" s="57"/>
      <c r="WQT5" s="57"/>
      <c r="WQU5" s="57"/>
      <c r="WQV5" s="57"/>
      <c r="WQW5" s="57"/>
      <c r="WQX5" s="57"/>
      <c r="WQY5" s="57"/>
      <c r="WQZ5" s="57"/>
      <c r="WRA5" s="57"/>
      <c r="WRB5" s="57"/>
      <c r="WRC5" s="57"/>
      <c r="WRD5" s="57"/>
      <c r="WRE5" s="57"/>
      <c r="WRF5" s="57"/>
      <c r="WRG5" s="57"/>
      <c r="WRH5" s="57"/>
      <c r="WRI5" s="57"/>
      <c r="WRJ5" s="57"/>
      <c r="WRK5" s="57"/>
      <c r="WRL5" s="57"/>
      <c r="WRM5" s="57"/>
      <c r="WRN5" s="57"/>
      <c r="WRO5" s="57"/>
      <c r="WRP5" s="57"/>
      <c r="WRQ5" s="57"/>
      <c r="WRR5" s="57"/>
      <c r="WRS5" s="57"/>
      <c r="WRT5" s="57"/>
      <c r="WRU5" s="57"/>
      <c r="WRV5" s="57"/>
      <c r="WRW5" s="57"/>
      <c r="WRX5" s="57"/>
      <c r="WRY5" s="57"/>
      <c r="WRZ5" s="57"/>
      <c r="WSA5" s="57"/>
      <c r="WSB5" s="57"/>
      <c r="WSC5" s="57"/>
      <c r="WSD5" s="57"/>
      <c r="WSE5" s="57"/>
      <c r="WSF5" s="57"/>
      <c r="WSG5" s="57"/>
      <c r="WSH5" s="57"/>
      <c r="WSI5" s="57"/>
      <c r="WSJ5" s="57"/>
      <c r="WSK5" s="57"/>
      <c r="WSL5" s="57"/>
      <c r="WSM5" s="57"/>
      <c r="WSN5" s="57"/>
      <c r="WSO5" s="57"/>
      <c r="WSP5" s="57"/>
      <c r="WSQ5" s="57"/>
      <c r="WSR5" s="57"/>
      <c r="WSS5" s="57"/>
      <c r="WST5" s="57"/>
      <c r="WSU5" s="57"/>
      <c r="WSV5" s="57"/>
      <c r="WSW5" s="57"/>
      <c r="WSX5" s="57"/>
      <c r="WSY5" s="57"/>
      <c r="WSZ5" s="57"/>
      <c r="WTA5" s="57"/>
      <c r="WTB5" s="57"/>
      <c r="WTC5" s="57"/>
      <c r="WTD5" s="57"/>
      <c r="WTE5" s="57"/>
      <c r="WTF5" s="57"/>
      <c r="WTG5" s="57"/>
      <c r="WTH5" s="57"/>
      <c r="WTI5" s="57"/>
      <c r="WTJ5" s="57"/>
      <c r="WTK5" s="57"/>
      <c r="WTL5" s="57"/>
      <c r="WTM5" s="57"/>
      <c r="WTN5" s="57"/>
      <c r="WTO5" s="57"/>
      <c r="WTP5" s="57"/>
      <c r="WTQ5" s="57"/>
      <c r="WTR5" s="57"/>
      <c r="WTS5" s="57"/>
      <c r="WTT5" s="57"/>
      <c r="WTU5" s="57"/>
      <c r="WTV5" s="57"/>
      <c r="WTW5" s="57"/>
      <c r="WTX5" s="57"/>
      <c r="WTY5" s="57"/>
      <c r="WTZ5" s="57"/>
      <c r="WUA5" s="57"/>
      <c r="WUB5" s="57"/>
      <c r="WUC5" s="57"/>
      <c r="WUD5" s="57"/>
      <c r="WUE5" s="57"/>
      <c r="WUF5" s="57"/>
      <c r="WUG5" s="57"/>
      <c r="WUH5" s="57"/>
      <c r="WUI5" s="57"/>
      <c r="WUJ5" s="57"/>
      <c r="WUK5" s="57"/>
      <c r="WUL5" s="57"/>
      <c r="WUM5" s="57"/>
      <c r="WUN5" s="57"/>
      <c r="WUO5" s="57"/>
      <c r="WUP5" s="57"/>
      <c r="WUQ5" s="57"/>
      <c r="WUR5" s="57"/>
      <c r="WUS5" s="57"/>
      <c r="WUT5" s="57"/>
      <c r="WUU5" s="57"/>
      <c r="WUV5" s="57"/>
      <c r="WUW5" s="57"/>
      <c r="WUX5" s="57"/>
      <c r="WUY5" s="57"/>
      <c r="WUZ5" s="57"/>
      <c r="WVA5" s="57"/>
      <c r="WVB5" s="57"/>
      <c r="WVC5" s="57"/>
      <c r="WVD5" s="57"/>
      <c r="WVE5" s="57"/>
      <c r="WVF5" s="57"/>
      <c r="WVG5" s="57"/>
      <c r="WVH5" s="57"/>
      <c r="WVI5" s="57"/>
      <c r="WVJ5" s="57"/>
      <c r="WVK5" s="57"/>
      <c r="WVL5" s="57"/>
      <c r="WVM5" s="57"/>
      <c r="WVN5" s="57"/>
      <c r="WVO5" s="57"/>
      <c r="WVP5" s="57"/>
      <c r="WVQ5" s="57"/>
      <c r="WVR5" s="57"/>
      <c r="WVS5" s="57"/>
      <c r="WVT5" s="57"/>
      <c r="WVU5" s="57"/>
      <c r="WVV5" s="57"/>
      <c r="WVW5" s="57"/>
      <c r="WVX5" s="57"/>
      <c r="WVY5" s="57"/>
      <c r="WVZ5" s="57"/>
      <c r="WWA5" s="57"/>
      <c r="WWB5" s="57"/>
      <c r="WWC5" s="57"/>
      <c r="WWD5" s="57"/>
      <c r="WWE5" s="57"/>
      <c r="WWF5" s="57"/>
      <c r="WWG5" s="57"/>
      <c r="WWH5" s="57"/>
      <c r="WWI5" s="57"/>
      <c r="WWJ5" s="57"/>
      <c r="WWK5" s="57"/>
      <c r="WWL5" s="57"/>
      <c r="WWM5" s="57"/>
      <c r="WWN5" s="57"/>
      <c r="WWO5" s="57"/>
      <c r="WWP5" s="57"/>
      <c r="WWQ5" s="57"/>
      <c r="WWR5" s="57"/>
      <c r="WWS5" s="57"/>
      <c r="WWT5" s="57"/>
      <c r="WWU5" s="57"/>
      <c r="WWV5" s="57"/>
      <c r="WWW5" s="57"/>
      <c r="WWX5" s="57"/>
      <c r="WWY5" s="57"/>
      <c r="WWZ5" s="57"/>
      <c r="WXA5" s="57"/>
      <c r="WXB5" s="57"/>
      <c r="WXC5" s="57"/>
      <c r="WXD5" s="57"/>
      <c r="WXE5" s="57"/>
      <c r="WXF5" s="57"/>
      <c r="WXG5" s="57"/>
      <c r="WXH5" s="57"/>
      <c r="WXI5" s="57"/>
      <c r="WXJ5" s="57"/>
      <c r="WXK5" s="57"/>
      <c r="WXL5" s="57"/>
      <c r="WXM5" s="57"/>
      <c r="WXN5" s="57"/>
      <c r="WXO5" s="57"/>
      <c r="WXP5" s="57"/>
      <c r="WXQ5" s="57"/>
      <c r="WXR5" s="57"/>
      <c r="WXS5" s="57"/>
      <c r="WXT5" s="57"/>
      <c r="WXU5" s="57"/>
      <c r="WXV5" s="57"/>
      <c r="WXW5" s="57"/>
      <c r="WXX5" s="57"/>
      <c r="WXY5" s="57"/>
      <c r="WXZ5" s="57"/>
      <c r="WYA5" s="57"/>
      <c r="WYB5" s="57"/>
      <c r="WYC5" s="57"/>
      <c r="WYD5" s="57"/>
      <c r="WYE5" s="57"/>
      <c r="WYF5" s="57"/>
      <c r="WYG5" s="57"/>
      <c r="WYH5" s="57"/>
      <c r="WYI5" s="57"/>
      <c r="WYJ5" s="57"/>
      <c r="WYK5" s="57"/>
      <c r="WYL5" s="57"/>
      <c r="WYM5" s="57"/>
      <c r="WYN5" s="57"/>
      <c r="WYO5" s="57"/>
      <c r="WYP5" s="57"/>
      <c r="WYQ5" s="57"/>
      <c r="WYR5" s="57"/>
      <c r="WYS5" s="57"/>
      <c r="WYT5" s="57"/>
      <c r="WYU5" s="57"/>
      <c r="WYV5" s="57"/>
      <c r="WYW5" s="57"/>
      <c r="WYX5" s="57"/>
      <c r="WYY5" s="57"/>
      <c r="WYZ5" s="57"/>
      <c r="WZA5" s="57"/>
      <c r="WZB5" s="57"/>
      <c r="WZC5" s="57"/>
      <c r="WZD5" s="57"/>
      <c r="WZE5" s="57"/>
      <c r="WZF5" s="57"/>
      <c r="WZG5" s="57"/>
      <c r="WZH5" s="57"/>
      <c r="WZI5" s="57"/>
      <c r="WZJ5" s="57"/>
      <c r="WZK5" s="57"/>
      <c r="WZL5" s="57"/>
      <c r="WZM5" s="57"/>
      <c r="WZN5" s="57"/>
      <c r="WZO5" s="57"/>
      <c r="WZP5" s="57"/>
      <c r="WZQ5" s="57"/>
      <c r="WZR5" s="57"/>
      <c r="WZS5" s="57"/>
      <c r="WZT5" s="57"/>
      <c r="WZU5" s="57"/>
      <c r="WZV5" s="57"/>
      <c r="WZW5" s="57"/>
      <c r="WZX5" s="57"/>
      <c r="WZY5" s="57"/>
      <c r="WZZ5" s="57"/>
      <c r="XAA5" s="57"/>
      <c r="XAB5" s="57"/>
      <c r="XAC5" s="57"/>
      <c r="XAD5" s="57"/>
      <c r="XAE5" s="57"/>
      <c r="XAF5" s="57"/>
      <c r="XAG5" s="57"/>
      <c r="XAH5" s="57"/>
      <c r="XAI5" s="57"/>
      <c r="XAJ5" s="57"/>
      <c r="XAK5" s="57"/>
      <c r="XAL5" s="57"/>
      <c r="XAM5" s="57"/>
      <c r="XAN5" s="57"/>
      <c r="XAO5" s="57"/>
      <c r="XAP5" s="57"/>
      <c r="XAQ5" s="57"/>
      <c r="XAR5" s="57"/>
      <c r="XAS5" s="57"/>
      <c r="XAT5" s="57"/>
      <c r="XAU5" s="57"/>
      <c r="XAV5" s="57"/>
      <c r="XAW5" s="57"/>
      <c r="XAX5" s="57"/>
      <c r="XAY5" s="57"/>
      <c r="XAZ5" s="57"/>
      <c r="XBA5" s="57"/>
      <c r="XBB5" s="57"/>
      <c r="XBC5" s="57"/>
      <c r="XBD5" s="57"/>
      <c r="XBE5" s="57"/>
      <c r="XBF5" s="57"/>
      <c r="XBG5" s="57"/>
      <c r="XBH5" s="57"/>
      <c r="XBI5" s="57"/>
      <c r="XBJ5" s="57"/>
      <c r="XBK5" s="57"/>
      <c r="XBL5" s="57"/>
      <c r="XBM5" s="57"/>
      <c r="XBN5" s="57"/>
      <c r="XBO5" s="57"/>
      <c r="XBP5" s="57"/>
      <c r="XBQ5" s="57"/>
      <c r="XBR5" s="57"/>
      <c r="XBS5" s="57"/>
      <c r="XBT5" s="57"/>
      <c r="XBU5" s="57"/>
      <c r="XBV5" s="57"/>
      <c r="XBW5" s="57"/>
      <c r="XBX5" s="57"/>
      <c r="XBY5" s="57"/>
      <c r="XBZ5" s="57"/>
      <c r="XCA5" s="57"/>
      <c r="XCB5" s="57"/>
      <c r="XCC5" s="57"/>
      <c r="XCD5" s="57"/>
      <c r="XCE5" s="57"/>
      <c r="XCF5" s="57"/>
      <c r="XCG5" s="57"/>
      <c r="XCH5" s="57"/>
      <c r="XCI5" s="57"/>
      <c r="XCJ5" s="57"/>
      <c r="XCK5" s="57"/>
      <c r="XCL5" s="57"/>
      <c r="XCM5" s="57"/>
      <c r="XCN5" s="57"/>
      <c r="XCO5" s="57"/>
      <c r="XCP5" s="57"/>
      <c r="XCQ5" s="57"/>
      <c r="XCR5" s="57"/>
      <c r="XCS5" s="57"/>
      <c r="XCT5" s="57"/>
      <c r="XCU5" s="57"/>
      <c r="XCV5" s="57"/>
      <c r="XCW5" s="57"/>
      <c r="XCX5" s="57"/>
      <c r="XCY5" s="57"/>
      <c r="XCZ5" s="57"/>
      <c r="XDA5" s="57"/>
      <c r="XDB5" s="57"/>
      <c r="XDC5" s="57"/>
      <c r="XDD5" s="57"/>
      <c r="XDE5" s="57"/>
      <c r="XDF5" s="57"/>
      <c r="XDG5" s="57"/>
      <c r="XDH5" s="57"/>
      <c r="XDI5" s="57"/>
      <c r="XDJ5" s="57"/>
      <c r="XDK5" s="57"/>
      <c r="XDL5" s="57"/>
      <c r="XDM5" s="57"/>
      <c r="XDN5" s="57"/>
      <c r="XDO5" s="57"/>
      <c r="XDP5" s="57"/>
      <c r="XDQ5" s="57"/>
      <c r="XDR5" s="57"/>
      <c r="XDS5" s="57"/>
      <c r="XDT5" s="57"/>
      <c r="XDU5" s="57"/>
      <c r="XDV5" s="57"/>
      <c r="XDW5" s="57"/>
      <c r="XDX5" s="57"/>
      <c r="XDY5" s="57"/>
      <c r="XDZ5" s="57"/>
      <c r="XEA5" s="57"/>
      <c r="XEB5" s="57"/>
      <c r="XEC5" s="57"/>
      <c r="XED5" s="57"/>
      <c r="XEE5" s="57"/>
      <c r="XEF5" s="57"/>
      <c r="XEG5" s="57"/>
      <c r="XEH5" s="57"/>
      <c r="XEI5" s="57"/>
      <c r="XEJ5" s="57"/>
      <c r="XEK5" s="57"/>
      <c r="XEL5" s="57"/>
      <c r="XEM5" s="57"/>
      <c r="XEN5" s="57"/>
      <c r="XEO5" s="57"/>
      <c r="XEP5" s="57"/>
      <c r="XEQ5" s="57"/>
      <c r="XER5" s="57"/>
      <c r="XES5" s="57"/>
      <c r="XET5" s="57"/>
      <c r="XEU5" s="57"/>
      <c r="XEV5" s="57"/>
      <c r="XEW5" s="57"/>
      <c r="XEX5" s="57"/>
      <c r="XEY5" s="57"/>
      <c r="XEZ5" s="57"/>
      <c r="XFA5" s="57"/>
      <c r="XFB5" s="57"/>
      <c r="XFC5" s="57"/>
      <c r="XFD5" s="57"/>
    </row>
    <row r="6" spans="1:16384" ht="225" x14ac:dyDescent="0.25">
      <c r="A6" s="34">
        <v>1</v>
      </c>
      <c r="B6" s="34" t="s">
        <v>340</v>
      </c>
      <c r="C6" s="1">
        <v>1</v>
      </c>
      <c r="D6" s="41">
        <v>43648</v>
      </c>
      <c r="E6" s="1" t="s">
        <v>340</v>
      </c>
      <c r="F6" s="1" t="s">
        <v>341</v>
      </c>
      <c r="G6" s="1" t="s">
        <v>342</v>
      </c>
      <c r="H6" s="1" t="s">
        <v>343</v>
      </c>
      <c r="I6" s="1" t="s">
        <v>75</v>
      </c>
      <c r="J6" s="1" t="s">
        <v>344</v>
      </c>
      <c r="K6" s="1" t="s">
        <v>345</v>
      </c>
      <c r="L6" s="1" t="s">
        <v>309</v>
      </c>
      <c r="M6" s="1"/>
      <c r="N6" s="1" t="s">
        <v>346</v>
      </c>
      <c r="O6" s="1" t="s">
        <v>346</v>
      </c>
      <c r="P6" s="1" t="s">
        <v>343</v>
      </c>
      <c r="Q6" s="42">
        <f>+IF(D6&lt;&gt;"",D6,"")</f>
        <v>43648</v>
      </c>
      <c r="R6" s="41">
        <v>43669</v>
      </c>
      <c r="S6" s="41">
        <v>43648</v>
      </c>
      <c r="T6" s="43">
        <f t="shared" ref="T6:T64" si="0">IF(Q6&lt;&gt;"",_xlfn.DAYS(R6,Q6),"")</f>
        <v>21</v>
      </c>
      <c r="U6" s="44">
        <f>IF(Q6&lt;&gt;"",_xlfn.DAYS(S6,Q6),"")</f>
        <v>0</v>
      </c>
      <c r="V6" s="45" t="s">
        <v>97</v>
      </c>
      <c r="W6" s="1" t="s">
        <v>343</v>
      </c>
      <c r="X6" s="1" t="s">
        <v>347</v>
      </c>
      <c r="Y6" s="1" t="s">
        <v>348</v>
      </c>
      <c r="Z6" s="1"/>
      <c r="AA6" s="1" t="s">
        <v>343</v>
      </c>
      <c r="AB6" s="1" t="s">
        <v>2375</v>
      </c>
      <c r="AD6" s="58" t="s">
        <v>2490</v>
      </c>
      <c r="AE6" s="58" t="s">
        <v>2489</v>
      </c>
    </row>
    <row r="7" spans="1:16384" ht="180" x14ac:dyDescent="0.25">
      <c r="A7" s="34">
        <v>2</v>
      </c>
      <c r="B7" s="34" t="s">
        <v>349</v>
      </c>
      <c r="C7" s="1">
        <v>2</v>
      </c>
      <c r="D7" s="41">
        <v>43648</v>
      </c>
      <c r="E7" s="1" t="s">
        <v>349</v>
      </c>
      <c r="F7" s="1" t="s">
        <v>350</v>
      </c>
      <c r="G7" s="1" t="s">
        <v>351</v>
      </c>
      <c r="H7" s="1" t="s">
        <v>343</v>
      </c>
      <c r="I7" s="1" t="s">
        <v>75</v>
      </c>
      <c r="J7" s="1" t="s">
        <v>76</v>
      </c>
      <c r="K7" s="1" t="s">
        <v>110</v>
      </c>
      <c r="L7" s="1" t="s">
        <v>111</v>
      </c>
      <c r="M7" s="1"/>
      <c r="N7" s="1" t="s">
        <v>346</v>
      </c>
      <c r="O7" s="1" t="s">
        <v>346</v>
      </c>
      <c r="P7" s="1" t="s">
        <v>343</v>
      </c>
      <c r="Q7" s="42">
        <f t="shared" ref="Q7:Q64" si="1">+IF(D7&lt;&gt;"",D7,"")</f>
        <v>43648</v>
      </c>
      <c r="R7" s="41">
        <v>43669</v>
      </c>
      <c r="S7" s="41">
        <v>43648</v>
      </c>
      <c r="T7" s="43">
        <f t="shared" si="0"/>
        <v>21</v>
      </c>
      <c r="U7" s="44">
        <f t="shared" ref="U7:U64" si="2">IF(Q7&lt;&gt;"",_xlfn.DAYS(S7,Q7),"")</f>
        <v>0</v>
      </c>
      <c r="V7" s="45" t="s">
        <v>97</v>
      </c>
      <c r="W7" s="1" t="s">
        <v>343</v>
      </c>
      <c r="X7" s="1" t="s">
        <v>347</v>
      </c>
      <c r="Y7" s="1" t="s">
        <v>352</v>
      </c>
      <c r="Z7" s="1" t="s">
        <v>353</v>
      </c>
      <c r="AA7" s="1" t="s">
        <v>354</v>
      </c>
      <c r="AB7" s="1" t="s">
        <v>2376</v>
      </c>
      <c r="AD7" s="58" t="s">
        <v>2478</v>
      </c>
      <c r="AE7" t="s">
        <v>97</v>
      </c>
      <c r="AF7" t="s">
        <v>2477</v>
      </c>
    </row>
    <row r="8" spans="1:16384" ht="180" x14ac:dyDescent="0.25">
      <c r="A8" s="34">
        <v>3</v>
      </c>
      <c r="B8" s="34" t="s">
        <v>349</v>
      </c>
      <c r="C8" s="1">
        <v>3</v>
      </c>
      <c r="D8" s="41">
        <v>43648</v>
      </c>
      <c r="E8" s="1" t="s">
        <v>349</v>
      </c>
      <c r="F8" s="1" t="s">
        <v>350</v>
      </c>
      <c r="G8" s="1" t="s">
        <v>351</v>
      </c>
      <c r="H8" s="1" t="s">
        <v>343</v>
      </c>
      <c r="I8" s="1" t="s">
        <v>75</v>
      </c>
      <c r="J8" s="1" t="s">
        <v>355</v>
      </c>
      <c r="K8" s="1" t="s">
        <v>110</v>
      </c>
      <c r="L8" s="1" t="s">
        <v>111</v>
      </c>
      <c r="M8" s="1"/>
      <c r="N8" s="1" t="s">
        <v>346</v>
      </c>
      <c r="O8" s="1" t="s">
        <v>346</v>
      </c>
      <c r="P8" s="1" t="s">
        <v>343</v>
      </c>
      <c r="Q8" s="42">
        <f t="shared" si="1"/>
        <v>43648</v>
      </c>
      <c r="R8" s="41">
        <v>43669</v>
      </c>
      <c r="S8" s="41">
        <v>43648</v>
      </c>
      <c r="T8" s="43">
        <f t="shared" si="0"/>
        <v>21</v>
      </c>
      <c r="U8" s="44">
        <f t="shared" si="2"/>
        <v>0</v>
      </c>
      <c r="V8" s="45" t="s">
        <v>97</v>
      </c>
      <c r="W8" s="1" t="s">
        <v>343</v>
      </c>
      <c r="X8" s="1" t="s">
        <v>347</v>
      </c>
      <c r="Y8" s="1" t="s">
        <v>356</v>
      </c>
      <c r="Z8" s="1" t="s">
        <v>353</v>
      </c>
      <c r="AA8" s="1" t="s">
        <v>357</v>
      </c>
      <c r="AB8" s="1" t="s">
        <v>2375</v>
      </c>
      <c r="AD8" s="32" t="s">
        <v>2372</v>
      </c>
      <c r="AE8" s="31">
        <v>1</v>
      </c>
      <c r="AF8" s="31">
        <v>1</v>
      </c>
    </row>
    <row r="9" spans="1:16384" ht="213.75" x14ac:dyDescent="0.25">
      <c r="A9" s="34">
        <v>4</v>
      </c>
      <c r="B9" s="34" t="s">
        <v>358</v>
      </c>
      <c r="C9" s="1">
        <v>4</v>
      </c>
      <c r="D9" s="41">
        <v>43649</v>
      </c>
      <c r="E9" s="1" t="s">
        <v>358</v>
      </c>
      <c r="F9" s="1" t="s">
        <v>350</v>
      </c>
      <c r="G9" s="1" t="s">
        <v>359</v>
      </c>
      <c r="H9" s="1">
        <v>1</v>
      </c>
      <c r="I9" s="1" t="s">
        <v>75</v>
      </c>
      <c r="J9" s="1" t="s">
        <v>76</v>
      </c>
      <c r="K9" s="1" t="s">
        <v>77</v>
      </c>
      <c r="L9" s="1" t="s">
        <v>78</v>
      </c>
      <c r="M9" s="1"/>
      <c r="N9" s="1" t="s">
        <v>346</v>
      </c>
      <c r="O9" s="1" t="s">
        <v>346</v>
      </c>
      <c r="P9" s="1" t="s">
        <v>343</v>
      </c>
      <c r="Q9" s="42">
        <f t="shared" si="1"/>
        <v>43649</v>
      </c>
      <c r="R9" s="41">
        <v>43670</v>
      </c>
      <c r="S9" s="41">
        <v>43649</v>
      </c>
      <c r="T9" s="43">
        <f t="shared" si="0"/>
        <v>21</v>
      </c>
      <c r="U9" s="44">
        <f t="shared" si="2"/>
        <v>0</v>
      </c>
      <c r="V9" s="45" t="s">
        <v>97</v>
      </c>
      <c r="W9" s="1" t="s">
        <v>343</v>
      </c>
      <c r="X9" s="1" t="s">
        <v>347</v>
      </c>
      <c r="Y9" s="1" t="s">
        <v>360</v>
      </c>
      <c r="Z9" s="1"/>
      <c r="AA9" s="1" t="s">
        <v>343</v>
      </c>
      <c r="AB9" s="1" t="s">
        <v>2376</v>
      </c>
      <c r="AD9" s="32" t="s">
        <v>2477</v>
      </c>
      <c r="AE9" s="31">
        <v>1</v>
      </c>
      <c r="AF9" s="31">
        <v>1</v>
      </c>
    </row>
    <row r="10" spans="1:16384" ht="409.5" x14ac:dyDescent="0.25">
      <c r="A10" s="34">
        <v>5</v>
      </c>
      <c r="B10" s="34" t="s">
        <v>361</v>
      </c>
      <c r="C10" s="1">
        <v>5</v>
      </c>
      <c r="D10" s="41">
        <v>43649</v>
      </c>
      <c r="E10" s="1" t="s">
        <v>361</v>
      </c>
      <c r="F10" s="1" t="s">
        <v>341</v>
      </c>
      <c r="G10" s="1" t="s">
        <v>351</v>
      </c>
      <c r="H10" s="1">
        <v>23</v>
      </c>
      <c r="I10" s="1" t="s">
        <v>75</v>
      </c>
      <c r="J10" s="1" t="s">
        <v>104</v>
      </c>
      <c r="K10" s="1" t="s">
        <v>105</v>
      </c>
      <c r="L10" s="1" t="s">
        <v>106</v>
      </c>
      <c r="M10" s="1"/>
      <c r="N10" s="1" t="s">
        <v>346</v>
      </c>
      <c r="O10" s="1" t="s">
        <v>346</v>
      </c>
      <c r="P10" s="1" t="s">
        <v>343</v>
      </c>
      <c r="Q10" s="42">
        <f t="shared" si="1"/>
        <v>43649</v>
      </c>
      <c r="R10" s="41">
        <v>43670</v>
      </c>
      <c r="S10" s="41">
        <v>43649</v>
      </c>
      <c r="T10" s="43">
        <f t="shared" si="0"/>
        <v>21</v>
      </c>
      <c r="U10" s="44">
        <f t="shared" si="2"/>
        <v>0</v>
      </c>
      <c r="V10" s="45" t="s">
        <v>97</v>
      </c>
      <c r="W10" s="1" t="s">
        <v>362</v>
      </c>
      <c r="X10" s="1" t="s">
        <v>347</v>
      </c>
      <c r="Y10" s="1" t="s">
        <v>363</v>
      </c>
      <c r="Z10" s="1"/>
      <c r="AA10" s="1" t="s">
        <v>343</v>
      </c>
      <c r="AB10" s="1" t="s">
        <v>2375</v>
      </c>
    </row>
    <row r="11" spans="1:16384" ht="409.5" x14ac:dyDescent="0.25">
      <c r="A11" s="34">
        <v>6</v>
      </c>
      <c r="B11" s="34" t="s">
        <v>364</v>
      </c>
      <c r="C11" s="1">
        <v>6</v>
      </c>
      <c r="D11" s="41">
        <v>43649</v>
      </c>
      <c r="E11" s="1" t="s">
        <v>364</v>
      </c>
      <c r="F11" s="1" t="s">
        <v>341</v>
      </c>
      <c r="G11" s="1" t="s">
        <v>351</v>
      </c>
      <c r="H11" s="1" t="s">
        <v>343</v>
      </c>
      <c r="I11" s="1" t="s">
        <v>75</v>
      </c>
      <c r="J11" s="1" t="s">
        <v>104</v>
      </c>
      <c r="K11" s="1" t="s">
        <v>105</v>
      </c>
      <c r="L11" s="1" t="s">
        <v>106</v>
      </c>
      <c r="M11" s="1"/>
      <c r="N11" s="1" t="s">
        <v>346</v>
      </c>
      <c r="O11" s="1" t="s">
        <v>346</v>
      </c>
      <c r="P11" s="1" t="s">
        <v>343</v>
      </c>
      <c r="Q11" s="42">
        <f t="shared" si="1"/>
        <v>43649</v>
      </c>
      <c r="R11" s="41">
        <v>43670</v>
      </c>
      <c r="S11" s="41">
        <v>43649</v>
      </c>
      <c r="T11" s="43">
        <f t="shared" si="0"/>
        <v>21</v>
      </c>
      <c r="U11" s="44">
        <f t="shared" si="2"/>
        <v>0</v>
      </c>
      <c r="V11" s="45" t="s">
        <v>97</v>
      </c>
      <c r="W11" s="1" t="s">
        <v>362</v>
      </c>
      <c r="X11" s="1" t="s">
        <v>347</v>
      </c>
      <c r="Y11" s="1" t="s">
        <v>365</v>
      </c>
      <c r="Z11" s="1"/>
      <c r="AA11" s="1" t="s">
        <v>343</v>
      </c>
      <c r="AB11" s="1" t="s">
        <v>2377</v>
      </c>
    </row>
    <row r="12" spans="1:16384" ht="409.5" x14ac:dyDescent="0.25">
      <c r="A12" s="34">
        <v>7</v>
      </c>
      <c r="B12" s="34" t="s">
        <v>366</v>
      </c>
      <c r="C12" s="1">
        <v>7</v>
      </c>
      <c r="D12" s="41">
        <v>43649</v>
      </c>
      <c r="E12" s="1" t="s">
        <v>366</v>
      </c>
      <c r="F12" s="1" t="s">
        <v>341</v>
      </c>
      <c r="G12" s="1" t="s">
        <v>351</v>
      </c>
      <c r="H12" s="1" t="s">
        <v>343</v>
      </c>
      <c r="I12" s="1" t="s">
        <v>75</v>
      </c>
      <c r="J12" s="1" t="s">
        <v>104</v>
      </c>
      <c r="K12" s="1" t="s">
        <v>105</v>
      </c>
      <c r="L12" s="1" t="s">
        <v>106</v>
      </c>
      <c r="M12" s="1"/>
      <c r="N12" s="1" t="s">
        <v>346</v>
      </c>
      <c r="O12" s="1" t="s">
        <v>346</v>
      </c>
      <c r="P12" s="1" t="s">
        <v>343</v>
      </c>
      <c r="Q12" s="42">
        <f t="shared" si="1"/>
        <v>43649</v>
      </c>
      <c r="R12" s="41">
        <v>43670</v>
      </c>
      <c r="S12" s="41">
        <v>43649</v>
      </c>
      <c r="T12" s="43">
        <f t="shared" si="0"/>
        <v>21</v>
      </c>
      <c r="U12" s="44">
        <f t="shared" si="2"/>
        <v>0</v>
      </c>
      <c r="V12" s="45" t="s">
        <v>97</v>
      </c>
      <c r="W12" s="1" t="s">
        <v>362</v>
      </c>
      <c r="X12" s="1" t="s">
        <v>347</v>
      </c>
      <c r="Y12" s="1" t="s">
        <v>365</v>
      </c>
      <c r="Z12" s="1"/>
      <c r="AA12" s="1" t="s">
        <v>343</v>
      </c>
      <c r="AB12" s="1" t="s">
        <v>2377</v>
      </c>
    </row>
    <row r="13" spans="1:16384" ht="409.5" x14ac:dyDescent="0.25">
      <c r="A13" s="34">
        <v>8</v>
      </c>
      <c r="B13" s="34" t="s">
        <v>367</v>
      </c>
      <c r="C13" s="1">
        <v>8</v>
      </c>
      <c r="D13" s="41">
        <v>43649</v>
      </c>
      <c r="E13" s="1" t="s">
        <v>367</v>
      </c>
      <c r="F13" s="1" t="s">
        <v>341</v>
      </c>
      <c r="G13" s="1" t="s">
        <v>368</v>
      </c>
      <c r="H13" s="1" t="s">
        <v>343</v>
      </c>
      <c r="I13" s="1" t="s">
        <v>75</v>
      </c>
      <c r="J13" s="1" t="s">
        <v>104</v>
      </c>
      <c r="K13" s="1" t="s">
        <v>105</v>
      </c>
      <c r="L13" s="1" t="s">
        <v>106</v>
      </c>
      <c r="M13" s="1"/>
      <c r="N13" s="1" t="s">
        <v>346</v>
      </c>
      <c r="O13" s="1" t="s">
        <v>346</v>
      </c>
      <c r="P13" s="1" t="s">
        <v>343</v>
      </c>
      <c r="Q13" s="42">
        <f t="shared" si="1"/>
        <v>43649</v>
      </c>
      <c r="R13" s="41">
        <v>43670</v>
      </c>
      <c r="S13" s="41">
        <v>43649</v>
      </c>
      <c r="T13" s="43">
        <f t="shared" si="0"/>
        <v>21</v>
      </c>
      <c r="U13" s="44">
        <f t="shared" si="2"/>
        <v>0</v>
      </c>
      <c r="V13" s="45" t="s">
        <v>97</v>
      </c>
      <c r="W13" s="1" t="s">
        <v>362</v>
      </c>
      <c r="X13" s="1" t="s">
        <v>347</v>
      </c>
      <c r="Y13" s="1" t="s">
        <v>369</v>
      </c>
      <c r="Z13" s="1"/>
      <c r="AA13" s="1" t="s">
        <v>343</v>
      </c>
      <c r="AB13" s="1" t="s">
        <v>2375</v>
      </c>
    </row>
    <row r="14" spans="1:16384" ht="258.75" x14ac:dyDescent="0.25">
      <c r="A14" s="34">
        <v>9</v>
      </c>
      <c r="B14" s="34" t="s">
        <v>349</v>
      </c>
      <c r="C14" s="1">
        <v>9</v>
      </c>
      <c r="D14" s="41">
        <v>43650</v>
      </c>
      <c r="E14" s="1" t="s">
        <v>349</v>
      </c>
      <c r="F14" s="1" t="s">
        <v>350</v>
      </c>
      <c r="G14" s="1" t="s">
        <v>342</v>
      </c>
      <c r="H14" s="1">
        <v>1</v>
      </c>
      <c r="I14" s="1" t="s">
        <v>75</v>
      </c>
      <c r="J14" s="1" t="s">
        <v>76</v>
      </c>
      <c r="K14" s="1" t="s">
        <v>77</v>
      </c>
      <c r="L14" s="1" t="s">
        <v>78</v>
      </c>
      <c r="M14" s="1"/>
      <c r="N14" s="1" t="s">
        <v>346</v>
      </c>
      <c r="O14" s="1" t="s">
        <v>346</v>
      </c>
      <c r="P14" s="1" t="s">
        <v>343</v>
      </c>
      <c r="Q14" s="42">
        <f t="shared" si="1"/>
        <v>43650</v>
      </c>
      <c r="R14" s="41">
        <v>43671</v>
      </c>
      <c r="S14" s="41">
        <v>43650</v>
      </c>
      <c r="T14" s="43">
        <f t="shared" si="0"/>
        <v>21</v>
      </c>
      <c r="U14" s="44">
        <f t="shared" si="2"/>
        <v>0</v>
      </c>
      <c r="V14" s="45" t="s">
        <v>97</v>
      </c>
      <c r="W14" s="1" t="s">
        <v>362</v>
      </c>
      <c r="X14" s="1" t="s">
        <v>347</v>
      </c>
      <c r="Y14" s="1" t="s">
        <v>370</v>
      </c>
      <c r="Z14" s="1"/>
      <c r="AA14" s="1" t="s">
        <v>343</v>
      </c>
      <c r="AB14" s="1" t="s">
        <v>2375</v>
      </c>
    </row>
    <row r="15" spans="1:16384" ht="236.25" x14ac:dyDescent="0.25">
      <c r="A15" s="34">
        <v>10</v>
      </c>
      <c r="B15" s="34" t="s">
        <v>371</v>
      </c>
      <c r="C15" s="1">
        <v>10</v>
      </c>
      <c r="D15" s="41">
        <v>43650</v>
      </c>
      <c r="E15" s="1" t="s">
        <v>371</v>
      </c>
      <c r="F15" s="1" t="s">
        <v>372</v>
      </c>
      <c r="G15" s="1" t="s">
        <v>373</v>
      </c>
      <c r="H15" s="1" t="s">
        <v>343</v>
      </c>
      <c r="I15" s="1" t="s">
        <v>75</v>
      </c>
      <c r="J15" s="1" t="s">
        <v>344</v>
      </c>
      <c r="K15" s="1" t="s">
        <v>345</v>
      </c>
      <c r="L15" s="1" t="s">
        <v>309</v>
      </c>
      <c r="M15" s="1"/>
      <c r="N15" s="1" t="s">
        <v>346</v>
      </c>
      <c r="O15" s="1" t="s">
        <v>346</v>
      </c>
      <c r="P15" s="1" t="s">
        <v>343</v>
      </c>
      <c r="Q15" s="42">
        <f t="shared" si="1"/>
        <v>43650</v>
      </c>
      <c r="R15" s="41">
        <v>43671</v>
      </c>
      <c r="S15" s="41">
        <v>43650</v>
      </c>
      <c r="T15" s="43">
        <f t="shared" si="0"/>
        <v>21</v>
      </c>
      <c r="U15" s="44">
        <f t="shared" si="2"/>
        <v>0</v>
      </c>
      <c r="V15" s="45" t="s">
        <v>97</v>
      </c>
      <c r="W15" s="1" t="s">
        <v>362</v>
      </c>
      <c r="X15" s="1" t="s">
        <v>347</v>
      </c>
      <c r="Y15" s="1" t="s">
        <v>374</v>
      </c>
      <c r="Z15" s="1"/>
      <c r="AA15" s="1" t="s">
        <v>343</v>
      </c>
      <c r="AB15" s="1" t="s">
        <v>2375</v>
      </c>
    </row>
    <row r="16" spans="1:16384" ht="409.5" x14ac:dyDescent="0.25">
      <c r="A16" s="34">
        <v>11</v>
      </c>
      <c r="B16" s="34" t="s">
        <v>361</v>
      </c>
      <c r="C16" s="1">
        <v>11</v>
      </c>
      <c r="D16" s="41">
        <v>43650</v>
      </c>
      <c r="E16" s="1" t="s">
        <v>361</v>
      </c>
      <c r="F16" s="1" t="s">
        <v>341</v>
      </c>
      <c r="G16" s="1" t="s">
        <v>351</v>
      </c>
      <c r="H16" s="1">
        <v>18</v>
      </c>
      <c r="I16" s="1" t="s">
        <v>75</v>
      </c>
      <c r="J16" s="1" t="s">
        <v>104</v>
      </c>
      <c r="K16" s="1" t="s">
        <v>105</v>
      </c>
      <c r="L16" s="1" t="s">
        <v>106</v>
      </c>
      <c r="M16" s="1"/>
      <c r="N16" s="1" t="s">
        <v>346</v>
      </c>
      <c r="O16" s="1" t="s">
        <v>346</v>
      </c>
      <c r="P16" s="1" t="s">
        <v>343</v>
      </c>
      <c r="Q16" s="42">
        <f t="shared" si="1"/>
        <v>43650</v>
      </c>
      <c r="R16" s="41">
        <v>43671</v>
      </c>
      <c r="S16" s="41">
        <v>43650</v>
      </c>
      <c r="T16" s="43">
        <f t="shared" si="0"/>
        <v>21</v>
      </c>
      <c r="U16" s="44">
        <f t="shared" si="2"/>
        <v>0</v>
      </c>
      <c r="V16" s="45" t="s">
        <v>97</v>
      </c>
      <c r="W16" s="1" t="s">
        <v>362</v>
      </c>
      <c r="X16" s="1" t="s">
        <v>347</v>
      </c>
      <c r="Y16" s="1" t="s">
        <v>375</v>
      </c>
      <c r="Z16" s="1"/>
      <c r="AA16" s="1" t="s">
        <v>343</v>
      </c>
      <c r="AB16" s="1" t="s">
        <v>2377</v>
      </c>
    </row>
    <row r="17" spans="1:28" ht="409.5" x14ac:dyDescent="0.25">
      <c r="A17" s="34">
        <v>12</v>
      </c>
      <c r="B17" s="34" t="s">
        <v>376</v>
      </c>
      <c r="C17" s="1">
        <v>12</v>
      </c>
      <c r="D17" s="41">
        <v>43650</v>
      </c>
      <c r="E17" s="1" t="s">
        <v>376</v>
      </c>
      <c r="F17" s="1" t="s">
        <v>350</v>
      </c>
      <c r="G17" s="1" t="s">
        <v>377</v>
      </c>
      <c r="H17" s="1">
        <v>17</v>
      </c>
      <c r="I17" s="1" t="s">
        <v>75</v>
      </c>
      <c r="J17" s="1" t="s">
        <v>104</v>
      </c>
      <c r="K17" s="1" t="s">
        <v>105</v>
      </c>
      <c r="L17" s="1" t="s">
        <v>106</v>
      </c>
      <c r="M17" s="1"/>
      <c r="N17" s="1" t="s">
        <v>346</v>
      </c>
      <c r="O17" s="1" t="s">
        <v>346</v>
      </c>
      <c r="P17" s="1" t="s">
        <v>343</v>
      </c>
      <c r="Q17" s="42">
        <f t="shared" si="1"/>
        <v>43650</v>
      </c>
      <c r="R17" s="41">
        <v>43671</v>
      </c>
      <c r="S17" s="41">
        <v>43650</v>
      </c>
      <c r="T17" s="43">
        <f t="shared" si="0"/>
        <v>21</v>
      </c>
      <c r="U17" s="44">
        <f t="shared" si="2"/>
        <v>0</v>
      </c>
      <c r="V17" s="45" t="s">
        <v>97</v>
      </c>
      <c r="W17" s="1" t="s">
        <v>362</v>
      </c>
      <c r="X17" s="1" t="s">
        <v>347</v>
      </c>
      <c r="Y17" s="1" t="s">
        <v>378</v>
      </c>
      <c r="Z17" s="1"/>
      <c r="AA17" s="1" t="s">
        <v>343</v>
      </c>
      <c r="AB17" s="1" t="s">
        <v>2376</v>
      </c>
    </row>
    <row r="18" spans="1:28" ht="135" x14ac:dyDescent="0.25">
      <c r="A18" s="34">
        <v>13</v>
      </c>
      <c r="B18" s="34" t="s">
        <v>379</v>
      </c>
      <c r="C18" s="1">
        <v>13</v>
      </c>
      <c r="D18" s="41">
        <v>43651</v>
      </c>
      <c r="E18" s="1" t="s">
        <v>379</v>
      </c>
      <c r="F18" s="1" t="s">
        <v>341</v>
      </c>
      <c r="G18" s="1" t="s">
        <v>380</v>
      </c>
      <c r="H18" s="1" t="s">
        <v>343</v>
      </c>
      <c r="I18" s="1" t="s">
        <v>75</v>
      </c>
      <c r="J18" s="1" t="s">
        <v>344</v>
      </c>
      <c r="K18" s="1" t="s">
        <v>345</v>
      </c>
      <c r="L18" s="1" t="s">
        <v>309</v>
      </c>
      <c r="M18" s="1"/>
      <c r="N18" s="1" t="s">
        <v>346</v>
      </c>
      <c r="O18" s="1" t="s">
        <v>346</v>
      </c>
      <c r="P18" s="1" t="s">
        <v>381</v>
      </c>
      <c r="Q18" s="42">
        <f t="shared" si="1"/>
        <v>43651</v>
      </c>
      <c r="R18" s="41">
        <v>43671</v>
      </c>
      <c r="S18" s="41">
        <v>43651</v>
      </c>
      <c r="T18" s="43">
        <f t="shared" si="0"/>
        <v>20</v>
      </c>
      <c r="U18" s="44">
        <f t="shared" si="2"/>
        <v>0</v>
      </c>
      <c r="V18" s="45" t="s">
        <v>97</v>
      </c>
      <c r="W18" s="1" t="s">
        <v>382</v>
      </c>
      <c r="X18" s="1" t="s">
        <v>347</v>
      </c>
      <c r="Y18" s="1" t="s">
        <v>383</v>
      </c>
      <c r="Z18" s="1"/>
      <c r="AA18" s="1" t="s">
        <v>343</v>
      </c>
      <c r="AB18" s="1" t="s">
        <v>2375</v>
      </c>
    </row>
    <row r="19" spans="1:28" ht="409.5" x14ac:dyDescent="0.25">
      <c r="A19" s="34">
        <v>14</v>
      </c>
      <c r="B19" s="34" t="s">
        <v>384</v>
      </c>
      <c r="C19" s="1">
        <v>14</v>
      </c>
      <c r="D19" s="41">
        <v>43651</v>
      </c>
      <c r="E19" s="1" t="s">
        <v>384</v>
      </c>
      <c r="F19" s="1" t="s">
        <v>341</v>
      </c>
      <c r="G19" s="1" t="s">
        <v>380</v>
      </c>
      <c r="H19" s="1" t="s">
        <v>343</v>
      </c>
      <c r="I19" s="1" t="s">
        <v>75</v>
      </c>
      <c r="J19" s="1" t="s">
        <v>344</v>
      </c>
      <c r="K19" s="1" t="s">
        <v>345</v>
      </c>
      <c r="L19" s="1" t="s">
        <v>309</v>
      </c>
      <c r="M19" s="1" t="s">
        <v>2371</v>
      </c>
      <c r="N19" s="1" t="s">
        <v>346</v>
      </c>
      <c r="O19" s="1" t="s">
        <v>346</v>
      </c>
      <c r="P19" s="1" t="s">
        <v>385</v>
      </c>
      <c r="Q19" s="42">
        <f t="shared" si="1"/>
        <v>43651</v>
      </c>
      <c r="R19" s="41">
        <v>43671</v>
      </c>
      <c r="S19" s="41">
        <v>43651</v>
      </c>
      <c r="T19" s="43">
        <f t="shared" si="0"/>
        <v>20</v>
      </c>
      <c r="U19" s="44">
        <f t="shared" si="2"/>
        <v>0</v>
      </c>
      <c r="V19" s="45" t="s">
        <v>97</v>
      </c>
      <c r="W19" s="1" t="s">
        <v>382</v>
      </c>
      <c r="X19" s="1" t="s">
        <v>347</v>
      </c>
      <c r="Y19" s="1" t="s">
        <v>383</v>
      </c>
      <c r="Z19" s="1"/>
      <c r="AA19" s="1" t="s">
        <v>343</v>
      </c>
      <c r="AB19" s="1" t="s">
        <v>2376</v>
      </c>
    </row>
    <row r="20" spans="1:28" ht="409.5" x14ac:dyDescent="0.25">
      <c r="A20" s="34">
        <v>15</v>
      </c>
      <c r="B20" s="34" t="s">
        <v>349</v>
      </c>
      <c r="C20" s="1">
        <v>15</v>
      </c>
      <c r="D20" s="41">
        <v>43651</v>
      </c>
      <c r="E20" s="1" t="s">
        <v>349</v>
      </c>
      <c r="F20" s="1" t="s">
        <v>350</v>
      </c>
      <c r="G20" s="1" t="s">
        <v>342</v>
      </c>
      <c r="H20" s="1">
        <v>36</v>
      </c>
      <c r="I20" s="1" t="s">
        <v>75</v>
      </c>
      <c r="J20" s="1" t="s">
        <v>76</v>
      </c>
      <c r="K20" s="1" t="s">
        <v>77</v>
      </c>
      <c r="L20" s="1" t="s">
        <v>78</v>
      </c>
      <c r="M20" s="1"/>
      <c r="N20" s="1" t="s">
        <v>346</v>
      </c>
      <c r="O20" s="1" t="s">
        <v>346</v>
      </c>
      <c r="P20" s="1" t="s">
        <v>343</v>
      </c>
      <c r="Q20" s="42">
        <f t="shared" si="1"/>
        <v>43651</v>
      </c>
      <c r="R20" s="41">
        <v>43671</v>
      </c>
      <c r="S20" s="41">
        <v>43651</v>
      </c>
      <c r="T20" s="43">
        <f t="shared" si="0"/>
        <v>20</v>
      </c>
      <c r="U20" s="44">
        <f t="shared" si="2"/>
        <v>0</v>
      </c>
      <c r="V20" s="45" t="s">
        <v>97</v>
      </c>
      <c r="W20" s="1" t="s">
        <v>382</v>
      </c>
      <c r="X20" s="1" t="s">
        <v>347</v>
      </c>
      <c r="Y20" s="1" t="s">
        <v>386</v>
      </c>
      <c r="Z20" s="1"/>
      <c r="AA20" s="1" t="s">
        <v>343</v>
      </c>
      <c r="AB20" s="1" t="s">
        <v>2377</v>
      </c>
    </row>
    <row r="21" spans="1:28" ht="409.5" x14ac:dyDescent="0.25">
      <c r="A21" s="34">
        <v>16</v>
      </c>
      <c r="B21" s="34" t="s">
        <v>387</v>
      </c>
      <c r="C21" s="1">
        <v>16</v>
      </c>
      <c r="D21" s="41">
        <v>43651</v>
      </c>
      <c r="E21" s="1" t="s">
        <v>387</v>
      </c>
      <c r="F21" s="1" t="s">
        <v>372</v>
      </c>
      <c r="G21" s="1" t="s">
        <v>373</v>
      </c>
      <c r="H21" s="1" t="s">
        <v>343</v>
      </c>
      <c r="I21" s="1" t="s">
        <v>75</v>
      </c>
      <c r="J21" s="1" t="s">
        <v>344</v>
      </c>
      <c r="K21" s="1" t="s">
        <v>345</v>
      </c>
      <c r="L21" s="1" t="s">
        <v>309</v>
      </c>
      <c r="M21" s="1"/>
      <c r="N21" s="1" t="s">
        <v>346</v>
      </c>
      <c r="O21" s="1" t="s">
        <v>346</v>
      </c>
      <c r="P21" s="1" t="s">
        <v>343</v>
      </c>
      <c r="Q21" s="42">
        <f t="shared" si="1"/>
        <v>43651</v>
      </c>
      <c r="R21" s="41">
        <v>43672</v>
      </c>
      <c r="S21" s="41">
        <v>43651</v>
      </c>
      <c r="T21" s="43">
        <f t="shared" si="0"/>
        <v>21</v>
      </c>
      <c r="U21" s="44">
        <f t="shared" si="2"/>
        <v>0</v>
      </c>
      <c r="V21" s="45" t="s">
        <v>97</v>
      </c>
      <c r="W21" s="1" t="s">
        <v>362</v>
      </c>
      <c r="X21" s="1" t="s">
        <v>347</v>
      </c>
      <c r="Y21" s="1" t="s">
        <v>388</v>
      </c>
      <c r="Z21" s="1"/>
      <c r="AA21" s="1" t="s">
        <v>343</v>
      </c>
      <c r="AB21" s="1" t="s">
        <v>2377</v>
      </c>
    </row>
    <row r="22" spans="1:28" ht="191.25" x14ac:dyDescent="0.25">
      <c r="A22" s="34">
        <v>17</v>
      </c>
      <c r="B22" s="34" t="s">
        <v>349</v>
      </c>
      <c r="C22" s="1">
        <v>17</v>
      </c>
      <c r="D22" s="41">
        <v>43654</v>
      </c>
      <c r="E22" s="1" t="s">
        <v>349</v>
      </c>
      <c r="F22" s="1" t="s">
        <v>350</v>
      </c>
      <c r="G22" s="1" t="s">
        <v>342</v>
      </c>
      <c r="H22" s="1" t="s">
        <v>343</v>
      </c>
      <c r="I22" s="1" t="s">
        <v>75</v>
      </c>
      <c r="J22" s="1" t="s">
        <v>104</v>
      </c>
      <c r="K22" s="1" t="s">
        <v>105</v>
      </c>
      <c r="L22" s="1" t="s">
        <v>106</v>
      </c>
      <c r="M22" s="1"/>
      <c r="N22" s="1" t="s">
        <v>346</v>
      </c>
      <c r="O22" s="1" t="s">
        <v>346</v>
      </c>
      <c r="P22" s="1" t="s">
        <v>343</v>
      </c>
      <c r="Q22" s="42">
        <f t="shared" si="1"/>
        <v>43654</v>
      </c>
      <c r="R22" s="41">
        <v>43675</v>
      </c>
      <c r="S22" s="41">
        <v>43654</v>
      </c>
      <c r="T22" s="43">
        <f t="shared" si="0"/>
        <v>21</v>
      </c>
      <c r="U22" s="44">
        <f t="shared" si="2"/>
        <v>0</v>
      </c>
      <c r="V22" s="45" t="s">
        <v>97</v>
      </c>
      <c r="W22" s="1" t="s">
        <v>362</v>
      </c>
      <c r="X22" s="1" t="s">
        <v>347</v>
      </c>
      <c r="Y22" s="1" t="s">
        <v>389</v>
      </c>
      <c r="Z22" s="1"/>
      <c r="AA22" s="1" t="s">
        <v>343</v>
      </c>
      <c r="AB22" s="1" t="s">
        <v>2376</v>
      </c>
    </row>
    <row r="23" spans="1:28" ht="409.5" x14ac:dyDescent="0.25">
      <c r="A23" s="34">
        <v>18</v>
      </c>
      <c r="B23" s="34" t="s">
        <v>390</v>
      </c>
      <c r="C23" s="1">
        <v>18</v>
      </c>
      <c r="D23" s="41">
        <v>43655</v>
      </c>
      <c r="E23" s="1" t="s">
        <v>390</v>
      </c>
      <c r="F23" s="1" t="s">
        <v>372</v>
      </c>
      <c r="G23" s="1" t="s">
        <v>391</v>
      </c>
      <c r="H23" s="1" t="s">
        <v>343</v>
      </c>
      <c r="I23" s="1" t="s">
        <v>75</v>
      </c>
      <c r="J23" s="1" t="s">
        <v>344</v>
      </c>
      <c r="K23" s="1" t="s">
        <v>345</v>
      </c>
      <c r="L23" s="1" t="s">
        <v>309</v>
      </c>
      <c r="M23" s="1"/>
      <c r="N23" s="1" t="s">
        <v>346</v>
      </c>
      <c r="O23" s="1" t="s">
        <v>346</v>
      </c>
      <c r="P23" s="1" t="s">
        <v>343</v>
      </c>
      <c r="Q23" s="42">
        <f t="shared" si="1"/>
        <v>43655</v>
      </c>
      <c r="R23" s="41">
        <v>43676</v>
      </c>
      <c r="S23" s="41">
        <v>43655</v>
      </c>
      <c r="T23" s="43">
        <f t="shared" si="0"/>
        <v>21</v>
      </c>
      <c r="U23" s="44">
        <f t="shared" si="2"/>
        <v>0</v>
      </c>
      <c r="V23" s="45" t="s">
        <v>97</v>
      </c>
      <c r="W23" s="1" t="s">
        <v>362</v>
      </c>
      <c r="X23" s="1" t="s">
        <v>347</v>
      </c>
      <c r="Y23" s="1" t="s">
        <v>392</v>
      </c>
      <c r="Z23" s="1"/>
      <c r="AA23" s="1" t="s">
        <v>343</v>
      </c>
      <c r="AB23" s="1" t="s">
        <v>2377</v>
      </c>
    </row>
    <row r="24" spans="1:28" ht="371.25" x14ac:dyDescent="0.25">
      <c r="A24" s="34">
        <v>19</v>
      </c>
      <c r="B24" s="34" t="s">
        <v>393</v>
      </c>
      <c r="C24" s="1">
        <v>19</v>
      </c>
      <c r="D24" s="41">
        <v>43655</v>
      </c>
      <c r="E24" s="1" t="s">
        <v>393</v>
      </c>
      <c r="F24" s="1" t="s">
        <v>394</v>
      </c>
      <c r="G24" s="1" t="s">
        <v>395</v>
      </c>
      <c r="H24" s="1">
        <v>2</v>
      </c>
      <c r="I24" s="1" t="s">
        <v>75</v>
      </c>
      <c r="J24" s="1" t="s">
        <v>76</v>
      </c>
      <c r="K24" s="1" t="s">
        <v>77</v>
      </c>
      <c r="L24" s="1" t="s">
        <v>78</v>
      </c>
      <c r="M24" s="1"/>
      <c r="N24" s="1" t="s">
        <v>346</v>
      </c>
      <c r="O24" s="1" t="s">
        <v>346</v>
      </c>
      <c r="P24" s="1" t="s">
        <v>343</v>
      </c>
      <c r="Q24" s="42">
        <f t="shared" si="1"/>
        <v>43655</v>
      </c>
      <c r="R24" s="41">
        <v>43676</v>
      </c>
      <c r="S24" s="41">
        <v>43655</v>
      </c>
      <c r="T24" s="43">
        <f t="shared" si="0"/>
        <v>21</v>
      </c>
      <c r="U24" s="44">
        <f t="shared" si="2"/>
        <v>0</v>
      </c>
      <c r="V24" s="45" t="s">
        <v>97</v>
      </c>
      <c r="W24" s="1" t="s">
        <v>362</v>
      </c>
      <c r="X24" s="1" t="s">
        <v>347</v>
      </c>
      <c r="Y24" s="1" t="s">
        <v>396</v>
      </c>
      <c r="Z24" s="1"/>
      <c r="AA24" s="1" t="s">
        <v>343</v>
      </c>
      <c r="AB24" s="1" t="s">
        <v>2375</v>
      </c>
    </row>
    <row r="25" spans="1:28" ht="409.5" x14ac:dyDescent="0.25">
      <c r="A25" s="34">
        <v>20</v>
      </c>
      <c r="B25" s="34" t="s">
        <v>397</v>
      </c>
      <c r="C25" s="1">
        <v>20</v>
      </c>
      <c r="D25" s="41">
        <v>43655</v>
      </c>
      <c r="E25" s="1" t="s">
        <v>397</v>
      </c>
      <c r="F25" s="1" t="s">
        <v>394</v>
      </c>
      <c r="G25" s="1" t="s">
        <v>394</v>
      </c>
      <c r="H25" s="1">
        <v>4</v>
      </c>
      <c r="I25" s="1" t="s">
        <v>75</v>
      </c>
      <c r="J25" s="1" t="s">
        <v>104</v>
      </c>
      <c r="K25" s="1" t="s">
        <v>105</v>
      </c>
      <c r="L25" s="1" t="s">
        <v>106</v>
      </c>
      <c r="M25" s="1"/>
      <c r="N25" s="1" t="s">
        <v>346</v>
      </c>
      <c r="O25" s="1" t="s">
        <v>346</v>
      </c>
      <c r="P25" s="1" t="s">
        <v>343</v>
      </c>
      <c r="Q25" s="42">
        <f t="shared" si="1"/>
        <v>43655</v>
      </c>
      <c r="R25" s="41">
        <v>43676</v>
      </c>
      <c r="S25" s="41">
        <v>43655</v>
      </c>
      <c r="T25" s="43">
        <f t="shared" si="0"/>
        <v>21</v>
      </c>
      <c r="U25" s="44">
        <f t="shared" si="2"/>
        <v>0</v>
      </c>
      <c r="V25" s="45" t="s">
        <v>97</v>
      </c>
      <c r="W25" s="1" t="s">
        <v>362</v>
      </c>
      <c r="X25" s="1" t="s">
        <v>347</v>
      </c>
      <c r="Y25" s="1" t="s">
        <v>398</v>
      </c>
      <c r="Z25" s="1"/>
      <c r="AA25" s="1" t="s">
        <v>343</v>
      </c>
      <c r="AB25" s="1" t="s">
        <v>2377</v>
      </c>
    </row>
    <row r="26" spans="1:28" ht="409.5" x14ac:dyDescent="0.25">
      <c r="A26" s="34">
        <v>21</v>
      </c>
      <c r="B26" s="34" t="s">
        <v>399</v>
      </c>
      <c r="C26" s="1">
        <v>21</v>
      </c>
      <c r="D26" s="41">
        <v>43655</v>
      </c>
      <c r="E26" s="1" t="s">
        <v>399</v>
      </c>
      <c r="F26" s="1" t="s">
        <v>341</v>
      </c>
      <c r="G26" s="1" t="s">
        <v>380</v>
      </c>
      <c r="H26" s="1" t="s">
        <v>343</v>
      </c>
      <c r="I26" s="1" t="s">
        <v>75</v>
      </c>
      <c r="J26" s="1" t="s">
        <v>344</v>
      </c>
      <c r="K26" s="1" t="s">
        <v>345</v>
      </c>
      <c r="L26" s="1" t="s">
        <v>309</v>
      </c>
      <c r="M26" s="1"/>
      <c r="N26" s="1" t="s">
        <v>346</v>
      </c>
      <c r="O26" s="1" t="s">
        <v>346</v>
      </c>
      <c r="P26" s="1" t="s">
        <v>343</v>
      </c>
      <c r="Q26" s="42">
        <f t="shared" si="1"/>
        <v>43655</v>
      </c>
      <c r="R26" s="41">
        <v>43676</v>
      </c>
      <c r="S26" s="41">
        <v>43655</v>
      </c>
      <c r="T26" s="43">
        <f t="shared" si="0"/>
        <v>21</v>
      </c>
      <c r="U26" s="44">
        <f t="shared" si="2"/>
        <v>0</v>
      </c>
      <c r="V26" s="45" t="s">
        <v>97</v>
      </c>
      <c r="W26" s="1" t="s">
        <v>362</v>
      </c>
      <c r="X26" s="1" t="s">
        <v>347</v>
      </c>
      <c r="Y26" s="1" t="s">
        <v>400</v>
      </c>
      <c r="Z26" s="1"/>
      <c r="AA26" s="1" t="s">
        <v>343</v>
      </c>
      <c r="AB26" s="1" t="s">
        <v>2377</v>
      </c>
    </row>
    <row r="27" spans="1:28" ht="409.5" x14ac:dyDescent="0.25">
      <c r="A27" s="34">
        <v>22</v>
      </c>
      <c r="B27" s="34" t="s">
        <v>401</v>
      </c>
      <c r="C27" s="1">
        <v>22</v>
      </c>
      <c r="D27" s="41">
        <v>43655</v>
      </c>
      <c r="E27" s="1" t="s">
        <v>401</v>
      </c>
      <c r="F27" s="1" t="s">
        <v>372</v>
      </c>
      <c r="G27" s="1" t="s">
        <v>391</v>
      </c>
      <c r="H27" s="1">
        <v>1</v>
      </c>
      <c r="I27" s="1" t="s">
        <v>75</v>
      </c>
      <c r="J27" s="1" t="s">
        <v>104</v>
      </c>
      <c r="K27" s="1" t="s">
        <v>105</v>
      </c>
      <c r="L27" s="1" t="s">
        <v>106</v>
      </c>
      <c r="M27" s="1"/>
      <c r="N27" s="1" t="s">
        <v>346</v>
      </c>
      <c r="O27" s="1" t="s">
        <v>346</v>
      </c>
      <c r="P27" s="1" t="s">
        <v>343</v>
      </c>
      <c r="Q27" s="42">
        <f t="shared" si="1"/>
        <v>43655</v>
      </c>
      <c r="R27" s="41">
        <v>43676</v>
      </c>
      <c r="S27" s="41">
        <v>43655</v>
      </c>
      <c r="T27" s="43">
        <f t="shared" si="0"/>
        <v>21</v>
      </c>
      <c r="U27" s="44">
        <f t="shared" si="2"/>
        <v>0</v>
      </c>
      <c r="V27" s="45" t="s">
        <v>97</v>
      </c>
      <c r="W27" s="1" t="s">
        <v>362</v>
      </c>
      <c r="X27" s="1" t="s">
        <v>347</v>
      </c>
      <c r="Y27" s="1" t="s">
        <v>402</v>
      </c>
      <c r="Z27" s="1"/>
      <c r="AA27" s="1" t="s">
        <v>343</v>
      </c>
      <c r="AB27" s="1" t="s">
        <v>2375</v>
      </c>
    </row>
    <row r="28" spans="1:28" ht="303.75" x14ac:dyDescent="0.25">
      <c r="A28" s="34">
        <v>23</v>
      </c>
      <c r="B28" s="34" t="s">
        <v>349</v>
      </c>
      <c r="C28" s="1">
        <v>23</v>
      </c>
      <c r="D28" s="41">
        <v>43656</v>
      </c>
      <c r="E28" s="1" t="s">
        <v>349</v>
      </c>
      <c r="F28" s="1" t="s">
        <v>350</v>
      </c>
      <c r="G28" s="1" t="s">
        <v>342</v>
      </c>
      <c r="H28" s="1" t="s">
        <v>343</v>
      </c>
      <c r="I28" s="1" t="s">
        <v>75</v>
      </c>
      <c r="J28" s="1" t="s">
        <v>76</v>
      </c>
      <c r="K28" s="1" t="s">
        <v>110</v>
      </c>
      <c r="L28" s="1" t="s">
        <v>111</v>
      </c>
      <c r="M28" s="1"/>
      <c r="N28" s="1" t="s">
        <v>346</v>
      </c>
      <c r="O28" s="1" t="s">
        <v>346</v>
      </c>
      <c r="P28" s="1" t="s">
        <v>343</v>
      </c>
      <c r="Q28" s="42">
        <f t="shared" si="1"/>
        <v>43656</v>
      </c>
      <c r="R28" s="41">
        <v>43677</v>
      </c>
      <c r="S28" s="41">
        <v>43656</v>
      </c>
      <c r="T28" s="43">
        <f t="shared" si="0"/>
        <v>21</v>
      </c>
      <c r="U28" s="44">
        <f t="shared" si="2"/>
        <v>0</v>
      </c>
      <c r="V28" s="45" t="s">
        <v>97</v>
      </c>
      <c r="W28" s="1" t="s">
        <v>362</v>
      </c>
      <c r="X28" s="1" t="s">
        <v>347</v>
      </c>
      <c r="Y28" s="1" t="s">
        <v>403</v>
      </c>
      <c r="Z28" s="1" t="s">
        <v>404</v>
      </c>
      <c r="AA28" s="1" t="s">
        <v>343</v>
      </c>
      <c r="AB28" s="1" t="s">
        <v>2376</v>
      </c>
    </row>
    <row r="29" spans="1:28" ht="409.5" x14ac:dyDescent="0.25">
      <c r="A29" s="34">
        <v>24</v>
      </c>
      <c r="B29" s="34" t="s">
        <v>405</v>
      </c>
      <c r="C29" s="1">
        <v>24</v>
      </c>
      <c r="D29" s="41">
        <v>43656</v>
      </c>
      <c r="E29" s="1" t="s">
        <v>405</v>
      </c>
      <c r="F29" s="1" t="s">
        <v>341</v>
      </c>
      <c r="G29" s="1" t="s">
        <v>406</v>
      </c>
      <c r="H29" s="1">
        <v>16</v>
      </c>
      <c r="I29" s="1" t="s">
        <v>75</v>
      </c>
      <c r="J29" s="1" t="s">
        <v>104</v>
      </c>
      <c r="K29" s="1" t="s">
        <v>105</v>
      </c>
      <c r="L29" s="1" t="s">
        <v>106</v>
      </c>
      <c r="M29" s="1"/>
      <c r="N29" s="1" t="s">
        <v>346</v>
      </c>
      <c r="O29" s="1" t="s">
        <v>346</v>
      </c>
      <c r="P29" s="1" t="s">
        <v>343</v>
      </c>
      <c r="Q29" s="42">
        <f t="shared" si="1"/>
        <v>43656</v>
      </c>
      <c r="R29" s="41">
        <v>43677</v>
      </c>
      <c r="S29" s="41">
        <v>43656</v>
      </c>
      <c r="T29" s="43">
        <f t="shared" si="0"/>
        <v>21</v>
      </c>
      <c r="U29" s="44">
        <f t="shared" si="2"/>
        <v>0</v>
      </c>
      <c r="V29" s="45" t="s">
        <v>97</v>
      </c>
      <c r="W29" s="1" t="s">
        <v>362</v>
      </c>
      <c r="X29" s="1" t="s">
        <v>347</v>
      </c>
      <c r="Y29" s="1" t="s">
        <v>407</v>
      </c>
      <c r="Z29" s="1"/>
      <c r="AA29" s="1" t="s">
        <v>343</v>
      </c>
      <c r="AB29" s="1" t="s">
        <v>2375</v>
      </c>
    </row>
    <row r="30" spans="1:28" ht="409.5" x14ac:dyDescent="0.25">
      <c r="A30" s="34">
        <v>25</v>
      </c>
      <c r="B30" s="34" t="s">
        <v>408</v>
      </c>
      <c r="C30" s="1">
        <v>25</v>
      </c>
      <c r="D30" s="41">
        <v>43656</v>
      </c>
      <c r="E30" s="1" t="s">
        <v>408</v>
      </c>
      <c r="F30" s="1" t="s">
        <v>341</v>
      </c>
      <c r="G30" s="1" t="s">
        <v>368</v>
      </c>
      <c r="H30" s="1">
        <v>16</v>
      </c>
      <c r="I30" s="1" t="s">
        <v>75</v>
      </c>
      <c r="J30" s="1" t="s">
        <v>104</v>
      </c>
      <c r="K30" s="1" t="s">
        <v>105</v>
      </c>
      <c r="L30" s="1" t="s">
        <v>106</v>
      </c>
      <c r="M30" s="1"/>
      <c r="N30" s="1" t="s">
        <v>346</v>
      </c>
      <c r="O30" s="1" t="s">
        <v>346</v>
      </c>
      <c r="P30" s="1" t="s">
        <v>343</v>
      </c>
      <c r="Q30" s="42">
        <f t="shared" si="1"/>
        <v>43656</v>
      </c>
      <c r="R30" s="41">
        <v>43677</v>
      </c>
      <c r="S30" s="41">
        <v>43656</v>
      </c>
      <c r="T30" s="43">
        <f t="shared" si="0"/>
        <v>21</v>
      </c>
      <c r="U30" s="44">
        <f t="shared" si="2"/>
        <v>0</v>
      </c>
      <c r="V30" s="45" t="s">
        <v>97</v>
      </c>
      <c r="W30" s="1" t="s">
        <v>362</v>
      </c>
      <c r="X30" s="1" t="s">
        <v>347</v>
      </c>
      <c r="Y30" s="1" t="s">
        <v>409</v>
      </c>
      <c r="Z30" s="1"/>
      <c r="AA30" s="1" t="s">
        <v>343</v>
      </c>
      <c r="AB30" s="1" t="s">
        <v>2375</v>
      </c>
    </row>
    <row r="31" spans="1:28" ht="409.5" x14ac:dyDescent="0.25">
      <c r="A31" s="34">
        <v>26</v>
      </c>
      <c r="B31" s="34" t="s">
        <v>410</v>
      </c>
      <c r="C31" s="1">
        <v>26</v>
      </c>
      <c r="D31" s="41">
        <v>43656</v>
      </c>
      <c r="E31" s="1" t="s">
        <v>410</v>
      </c>
      <c r="F31" s="1" t="s">
        <v>341</v>
      </c>
      <c r="G31" s="1" t="s">
        <v>380</v>
      </c>
      <c r="H31" s="1">
        <v>7</v>
      </c>
      <c r="I31" s="1" t="s">
        <v>75</v>
      </c>
      <c r="J31" s="1" t="s">
        <v>104</v>
      </c>
      <c r="K31" s="1" t="s">
        <v>105</v>
      </c>
      <c r="L31" s="1" t="s">
        <v>106</v>
      </c>
      <c r="M31" s="1"/>
      <c r="N31" s="1" t="s">
        <v>346</v>
      </c>
      <c r="O31" s="1" t="s">
        <v>346</v>
      </c>
      <c r="P31" s="1" t="s">
        <v>343</v>
      </c>
      <c r="Q31" s="42">
        <f t="shared" si="1"/>
        <v>43656</v>
      </c>
      <c r="R31" s="41">
        <v>43677</v>
      </c>
      <c r="S31" s="41">
        <v>43656</v>
      </c>
      <c r="T31" s="43">
        <f t="shared" si="0"/>
        <v>21</v>
      </c>
      <c r="U31" s="44">
        <f t="shared" si="2"/>
        <v>0</v>
      </c>
      <c r="V31" s="45" t="s">
        <v>97</v>
      </c>
      <c r="W31" s="1" t="s">
        <v>362</v>
      </c>
      <c r="X31" s="1" t="s">
        <v>347</v>
      </c>
      <c r="Y31" s="1" t="s">
        <v>411</v>
      </c>
      <c r="Z31" s="1"/>
      <c r="AA31" s="1" t="s">
        <v>343</v>
      </c>
      <c r="AB31" s="1" t="s">
        <v>2375</v>
      </c>
    </row>
    <row r="32" spans="1:28" ht="202.5" x14ac:dyDescent="0.25">
      <c r="A32" s="34">
        <v>27</v>
      </c>
      <c r="B32" s="34" t="s">
        <v>412</v>
      </c>
      <c r="C32" s="1">
        <v>27</v>
      </c>
      <c r="D32" s="41">
        <v>43656</v>
      </c>
      <c r="E32" s="1" t="s">
        <v>412</v>
      </c>
      <c r="F32" s="1" t="s">
        <v>350</v>
      </c>
      <c r="G32" s="1" t="s">
        <v>342</v>
      </c>
      <c r="H32" s="1" t="s">
        <v>343</v>
      </c>
      <c r="I32" s="1" t="s">
        <v>75</v>
      </c>
      <c r="J32" s="1" t="s">
        <v>76</v>
      </c>
      <c r="K32" s="1" t="s">
        <v>110</v>
      </c>
      <c r="L32" s="1" t="s">
        <v>111</v>
      </c>
      <c r="M32" s="1"/>
      <c r="N32" s="1" t="s">
        <v>346</v>
      </c>
      <c r="O32" s="1" t="s">
        <v>346</v>
      </c>
      <c r="P32" s="1" t="s">
        <v>343</v>
      </c>
      <c r="Q32" s="42">
        <f t="shared" si="1"/>
        <v>43656</v>
      </c>
      <c r="R32" s="41">
        <v>43677</v>
      </c>
      <c r="S32" s="41">
        <v>43656</v>
      </c>
      <c r="T32" s="43">
        <f t="shared" si="0"/>
        <v>21</v>
      </c>
      <c r="U32" s="44">
        <f t="shared" si="2"/>
        <v>0</v>
      </c>
      <c r="V32" s="45" t="s">
        <v>97</v>
      </c>
      <c r="W32" s="1" t="s">
        <v>362</v>
      </c>
      <c r="X32" s="1" t="s">
        <v>347</v>
      </c>
      <c r="Y32" s="1" t="s">
        <v>413</v>
      </c>
      <c r="Z32" s="1" t="s">
        <v>414</v>
      </c>
      <c r="AA32" s="1" t="s">
        <v>343</v>
      </c>
      <c r="AB32" s="1" t="s">
        <v>2376</v>
      </c>
    </row>
    <row r="33" spans="1:28" ht="123.75" x14ac:dyDescent="0.25">
      <c r="A33" s="34">
        <v>28</v>
      </c>
      <c r="B33" s="34" t="s">
        <v>349</v>
      </c>
      <c r="C33" s="1">
        <v>28</v>
      </c>
      <c r="D33" s="41">
        <v>43657</v>
      </c>
      <c r="E33" s="1" t="s">
        <v>349</v>
      </c>
      <c r="F33" s="1" t="s">
        <v>350</v>
      </c>
      <c r="G33" s="1" t="s">
        <v>342</v>
      </c>
      <c r="H33" s="1" t="s">
        <v>343</v>
      </c>
      <c r="I33" s="1" t="s">
        <v>75</v>
      </c>
      <c r="J33" s="1" t="s">
        <v>76</v>
      </c>
      <c r="K33" s="1" t="s">
        <v>110</v>
      </c>
      <c r="L33" s="1" t="s">
        <v>111</v>
      </c>
      <c r="M33" s="1"/>
      <c r="N33" s="1" t="s">
        <v>346</v>
      </c>
      <c r="O33" s="1" t="s">
        <v>346</v>
      </c>
      <c r="P33" s="1" t="s">
        <v>343</v>
      </c>
      <c r="Q33" s="42">
        <f t="shared" si="1"/>
        <v>43657</v>
      </c>
      <c r="R33" s="41">
        <v>43678</v>
      </c>
      <c r="S33" s="41">
        <v>43657</v>
      </c>
      <c r="T33" s="43">
        <f t="shared" si="0"/>
        <v>21</v>
      </c>
      <c r="U33" s="44">
        <f t="shared" si="2"/>
        <v>0</v>
      </c>
      <c r="V33" s="45" t="s">
        <v>97</v>
      </c>
      <c r="W33" s="1" t="s">
        <v>362</v>
      </c>
      <c r="X33" s="1" t="s">
        <v>347</v>
      </c>
      <c r="Y33" s="1" t="s">
        <v>415</v>
      </c>
      <c r="Z33" s="1" t="s">
        <v>416</v>
      </c>
      <c r="AA33" s="1" t="s">
        <v>343</v>
      </c>
      <c r="AB33" s="1" t="s">
        <v>2375</v>
      </c>
    </row>
    <row r="34" spans="1:28" ht="191.25" x14ac:dyDescent="0.25">
      <c r="A34" s="34">
        <v>29</v>
      </c>
      <c r="B34" s="34" t="s">
        <v>349</v>
      </c>
      <c r="C34" s="1">
        <v>29</v>
      </c>
      <c r="D34" s="41">
        <v>43657</v>
      </c>
      <c r="E34" s="1" t="s">
        <v>349</v>
      </c>
      <c r="F34" s="1" t="s">
        <v>350</v>
      </c>
      <c r="G34" s="1" t="s">
        <v>342</v>
      </c>
      <c r="H34" s="1" t="s">
        <v>343</v>
      </c>
      <c r="I34" s="1" t="s">
        <v>75</v>
      </c>
      <c r="J34" s="1" t="s">
        <v>76</v>
      </c>
      <c r="K34" s="1" t="s">
        <v>110</v>
      </c>
      <c r="L34" s="1" t="s">
        <v>111</v>
      </c>
      <c r="M34" s="1"/>
      <c r="N34" s="1" t="s">
        <v>346</v>
      </c>
      <c r="O34" s="1" t="s">
        <v>346</v>
      </c>
      <c r="P34" s="1" t="s">
        <v>343</v>
      </c>
      <c r="Q34" s="42">
        <f t="shared" si="1"/>
        <v>43657</v>
      </c>
      <c r="R34" s="41">
        <v>43678</v>
      </c>
      <c r="S34" s="41">
        <v>43657</v>
      </c>
      <c r="T34" s="43">
        <f t="shared" si="0"/>
        <v>21</v>
      </c>
      <c r="U34" s="44">
        <f t="shared" si="2"/>
        <v>0</v>
      </c>
      <c r="V34" s="45" t="s">
        <v>97</v>
      </c>
      <c r="W34" s="1" t="s">
        <v>362</v>
      </c>
      <c r="X34" s="1" t="s">
        <v>347</v>
      </c>
      <c r="Y34" s="1" t="s">
        <v>417</v>
      </c>
      <c r="Z34" s="1" t="s">
        <v>353</v>
      </c>
      <c r="AA34" s="1" t="s">
        <v>343</v>
      </c>
      <c r="AB34" s="1" t="s">
        <v>2376</v>
      </c>
    </row>
    <row r="35" spans="1:28" ht="326.25" x14ac:dyDescent="0.25">
      <c r="A35" s="34">
        <v>30</v>
      </c>
      <c r="B35" s="34" t="s">
        <v>349</v>
      </c>
      <c r="C35" s="1">
        <v>30</v>
      </c>
      <c r="D35" s="41">
        <v>43657</v>
      </c>
      <c r="E35" s="1" t="s">
        <v>349</v>
      </c>
      <c r="F35" s="1" t="s">
        <v>350</v>
      </c>
      <c r="G35" s="1" t="s">
        <v>342</v>
      </c>
      <c r="H35" s="1">
        <v>1</v>
      </c>
      <c r="I35" s="1" t="s">
        <v>75</v>
      </c>
      <c r="J35" s="1" t="s">
        <v>76</v>
      </c>
      <c r="K35" s="1" t="s">
        <v>77</v>
      </c>
      <c r="L35" s="1" t="s">
        <v>78</v>
      </c>
      <c r="M35" s="1"/>
      <c r="N35" s="1" t="s">
        <v>346</v>
      </c>
      <c r="O35" s="1" t="s">
        <v>346</v>
      </c>
      <c r="P35" s="1" t="s">
        <v>343</v>
      </c>
      <c r="Q35" s="42">
        <f t="shared" si="1"/>
        <v>43657</v>
      </c>
      <c r="R35" s="41">
        <v>43678</v>
      </c>
      <c r="S35" s="41">
        <v>43657</v>
      </c>
      <c r="T35" s="43">
        <f t="shared" si="0"/>
        <v>21</v>
      </c>
      <c r="U35" s="44">
        <f t="shared" si="2"/>
        <v>0</v>
      </c>
      <c r="V35" s="45" t="s">
        <v>97</v>
      </c>
      <c r="W35" s="1" t="s">
        <v>362</v>
      </c>
      <c r="X35" s="1" t="s">
        <v>347</v>
      </c>
      <c r="Y35" s="1" t="s">
        <v>418</v>
      </c>
      <c r="Z35" s="1"/>
      <c r="AA35" s="1" t="s">
        <v>343</v>
      </c>
      <c r="AB35" s="1" t="s">
        <v>2375</v>
      </c>
    </row>
    <row r="36" spans="1:28" ht="180" x14ac:dyDescent="0.25">
      <c r="A36" s="34">
        <v>31</v>
      </c>
      <c r="B36" s="34" t="s">
        <v>349</v>
      </c>
      <c r="C36" s="1">
        <v>31</v>
      </c>
      <c r="D36" s="41">
        <v>43661</v>
      </c>
      <c r="E36" s="1" t="s">
        <v>349</v>
      </c>
      <c r="F36" s="1" t="s">
        <v>350</v>
      </c>
      <c r="G36" s="1" t="s">
        <v>342</v>
      </c>
      <c r="H36" s="1" t="s">
        <v>343</v>
      </c>
      <c r="I36" s="1" t="s">
        <v>75</v>
      </c>
      <c r="J36" s="1" t="s">
        <v>76</v>
      </c>
      <c r="K36" s="1" t="s">
        <v>110</v>
      </c>
      <c r="L36" s="1" t="s">
        <v>111</v>
      </c>
      <c r="M36" s="1"/>
      <c r="N36" s="1" t="s">
        <v>346</v>
      </c>
      <c r="O36" s="1" t="s">
        <v>346</v>
      </c>
      <c r="P36" s="1" t="s">
        <v>343</v>
      </c>
      <c r="Q36" s="42">
        <f t="shared" si="1"/>
        <v>43661</v>
      </c>
      <c r="R36" s="41">
        <v>43682</v>
      </c>
      <c r="S36" s="41">
        <v>43661</v>
      </c>
      <c r="T36" s="43">
        <f t="shared" si="0"/>
        <v>21</v>
      </c>
      <c r="U36" s="44">
        <f t="shared" si="2"/>
        <v>0</v>
      </c>
      <c r="V36" s="45" t="s">
        <v>97</v>
      </c>
      <c r="W36" s="1" t="s">
        <v>362</v>
      </c>
      <c r="X36" s="1" t="s">
        <v>347</v>
      </c>
      <c r="Y36" s="1" t="s">
        <v>419</v>
      </c>
      <c r="Z36" s="1" t="s">
        <v>353</v>
      </c>
      <c r="AA36" s="1" t="s">
        <v>420</v>
      </c>
      <c r="AB36" s="1" t="s">
        <v>2376</v>
      </c>
    </row>
    <row r="37" spans="1:28" ht="191.25" x14ac:dyDescent="0.25">
      <c r="A37" s="34">
        <v>32</v>
      </c>
      <c r="B37" s="34" t="s">
        <v>349</v>
      </c>
      <c r="C37" s="1">
        <v>32</v>
      </c>
      <c r="D37" s="41">
        <v>43662</v>
      </c>
      <c r="E37" s="1" t="s">
        <v>349</v>
      </c>
      <c r="F37" s="1" t="s">
        <v>350</v>
      </c>
      <c r="G37" s="1" t="s">
        <v>342</v>
      </c>
      <c r="H37" s="1" t="s">
        <v>343</v>
      </c>
      <c r="I37" s="1" t="s">
        <v>75</v>
      </c>
      <c r="J37" s="1" t="s">
        <v>76</v>
      </c>
      <c r="K37" s="1" t="s">
        <v>110</v>
      </c>
      <c r="L37" s="1" t="s">
        <v>111</v>
      </c>
      <c r="M37" s="1"/>
      <c r="N37" s="1" t="s">
        <v>346</v>
      </c>
      <c r="O37" s="1" t="s">
        <v>346</v>
      </c>
      <c r="P37" s="1" t="s">
        <v>343</v>
      </c>
      <c r="Q37" s="42">
        <f t="shared" si="1"/>
        <v>43662</v>
      </c>
      <c r="R37" s="41">
        <v>43682</v>
      </c>
      <c r="S37" s="41">
        <v>43662</v>
      </c>
      <c r="T37" s="43">
        <f t="shared" si="0"/>
        <v>20</v>
      </c>
      <c r="U37" s="44">
        <f t="shared" si="2"/>
        <v>0</v>
      </c>
      <c r="V37" s="45" t="s">
        <v>97</v>
      </c>
      <c r="W37" s="1" t="s">
        <v>362</v>
      </c>
      <c r="X37" s="1" t="s">
        <v>347</v>
      </c>
      <c r="Y37" s="1" t="s">
        <v>421</v>
      </c>
      <c r="Z37" s="1" t="s">
        <v>353</v>
      </c>
      <c r="AA37" s="1" t="s">
        <v>422</v>
      </c>
      <c r="AB37" s="1" t="s">
        <v>2375</v>
      </c>
    </row>
    <row r="38" spans="1:28" ht="168.75" x14ac:dyDescent="0.25">
      <c r="A38" s="34">
        <v>33</v>
      </c>
      <c r="B38" s="34" t="s">
        <v>349</v>
      </c>
      <c r="C38" s="1">
        <v>33</v>
      </c>
      <c r="D38" s="41">
        <v>43662</v>
      </c>
      <c r="E38" s="1" t="s">
        <v>349</v>
      </c>
      <c r="F38" s="1" t="s">
        <v>350</v>
      </c>
      <c r="G38" s="1" t="s">
        <v>342</v>
      </c>
      <c r="H38" s="1" t="s">
        <v>343</v>
      </c>
      <c r="I38" s="1" t="s">
        <v>75</v>
      </c>
      <c r="J38" s="1" t="s">
        <v>76</v>
      </c>
      <c r="K38" s="1" t="s">
        <v>110</v>
      </c>
      <c r="L38" s="1" t="s">
        <v>111</v>
      </c>
      <c r="M38" s="1"/>
      <c r="N38" s="1" t="s">
        <v>346</v>
      </c>
      <c r="O38" s="1" t="s">
        <v>346</v>
      </c>
      <c r="P38" s="1" t="s">
        <v>343</v>
      </c>
      <c r="Q38" s="42">
        <f t="shared" si="1"/>
        <v>43662</v>
      </c>
      <c r="R38" s="41">
        <v>43683</v>
      </c>
      <c r="S38" s="41">
        <v>43662</v>
      </c>
      <c r="T38" s="43">
        <f t="shared" si="0"/>
        <v>21</v>
      </c>
      <c r="U38" s="44">
        <f t="shared" si="2"/>
        <v>0</v>
      </c>
      <c r="V38" s="45" t="s">
        <v>97</v>
      </c>
      <c r="W38" s="1" t="s">
        <v>362</v>
      </c>
      <c r="X38" s="1" t="s">
        <v>347</v>
      </c>
      <c r="Y38" s="1" t="s">
        <v>423</v>
      </c>
      <c r="Z38" s="1" t="s">
        <v>353</v>
      </c>
      <c r="AA38" s="1" t="s">
        <v>424</v>
      </c>
      <c r="AB38" s="1" t="s">
        <v>2375</v>
      </c>
    </row>
    <row r="39" spans="1:28" ht="146.25" x14ac:dyDescent="0.25">
      <c r="A39" s="34">
        <v>34</v>
      </c>
      <c r="B39" s="34" t="s">
        <v>349</v>
      </c>
      <c r="C39" s="1">
        <v>34</v>
      </c>
      <c r="D39" s="41">
        <v>43662</v>
      </c>
      <c r="E39" s="1" t="s">
        <v>349</v>
      </c>
      <c r="F39" s="1" t="s">
        <v>350</v>
      </c>
      <c r="G39" s="1" t="s">
        <v>342</v>
      </c>
      <c r="H39" s="1" t="s">
        <v>343</v>
      </c>
      <c r="I39" s="1" t="s">
        <v>75</v>
      </c>
      <c r="J39" s="1" t="s">
        <v>76</v>
      </c>
      <c r="K39" s="1" t="s">
        <v>110</v>
      </c>
      <c r="L39" s="1" t="s">
        <v>111</v>
      </c>
      <c r="M39" s="1"/>
      <c r="N39" s="1" t="s">
        <v>346</v>
      </c>
      <c r="O39" s="1" t="s">
        <v>346</v>
      </c>
      <c r="P39" s="1" t="s">
        <v>343</v>
      </c>
      <c r="Q39" s="42">
        <f t="shared" si="1"/>
        <v>43662</v>
      </c>
      <c r="R39" s="41">
        <v>43683</v>
      </c>
      <c r="S39" s="41">
        <v>43662</v>
      </c>
      <c r="T39" s="43">
        <f t="shared" si="0"/>
        <v>21</v>
      </c>
      <c r="U39" s="44">
        <f t="shared" si="2"/>
        <v>0</v>
      </c>
      <c r="V39" s="45" t="s">
        <v>97</v>
      </c>
      <c r="W39" s="1" t="s">
        <v>362</v>
      </c>
      <c r="X39" s="1" t="s">
        <v>347</v>
      </c>
      <c r="Y39" s="1" t="s">
        <v>425</v>
      </c>
      <c r="Z39" s="1" t="s">
        <v>353</v>
      </c>
      <c r="AA39" s="1" t="s">
        <v>426</v>
      </c>
      <c r="AB39" s="1" t="s">
        <v>2375</v>
      </c>
    </row>
    <row r="40" spans="1:28" ht="112.5" x14ac:dyDescent="0.25">
      <c r="A40" s="34">
        <v>35</v>
      </c>
      <c r="B40" s="34" t="s">
        <v>427</v>
      </c>
      <c r="C40" s="1">
        <v>35</v>
      </c>
      <c r="D40" s="41">
        <v>43663</v>
      </c>
      <c r="E40" s="1" t="s">
        <v>427</v>
      </c>
      <c r="F40" s="1" t="s">
        <v>350</v>
      </c>
      <c r="G40" s="1" t="s">
        <v>342</v>
      </c>
      <c r="H40" s="1" t="s">
        <v>343</v>
      </c>
      <c r="I40" s="1" t="s">
        <v>75</v>
      </c>
      <c r="J40" s="1" t="s">
        <v>76</v>
      </c>
      <c r="K40" s="1" t="s">
        <v>110</v>
      </c>
      <c r="L40" s="1" t="s">
        <v>111</v>
      </c>
      <c r="M40" s="1"/>
      <c r="N40" s="1" t="s">
        <v>346</v>
      </c>
      <c r="O40" s="1" t="s">
        <v>346</v>
      </c>
      <c r="P40" s="1" t="s">
        <v>343</v>
      </c>
      <c r="Q40" s="42">
        <f t="shared" si="1"/>
        <v>43663</v>
      </c>
      <c r="R40" s="41">
        <v>43684</v>
      </c>
      <c r="S40" s="41">
        <v>43663</v>
      </c>
      <c r="T40" s="43">
        <f t="shared" si="0"/>
        <v>21</v>
      </c>
      <c r="U40" s="44">
        <f t="shared" si="2"/>
        <v>0</v>
      </c>
      <c r="V40" s="45" t="s">
        <v>97</v>
      </c>
      <c r="W40" s="1" t="s">
        <v>362</v>
      </c>
      <c r="X40" s="1" t="s">
        <v>347</v>
      </c>
      <c r="Y40" s="1" t="s">
        <v>428</v>
      </c>
      <c r="Z40" s="1" t="s">
        <v>429</v>
      </c>
      <c r="AA40" s="1" t="s">
        <v>343</v>
      </c>
      <c r="AB40" s="1" t="s">
        <v>2375</v>
      </c>
    </row>
    <row r="41" spans="1:28" ht="409.5" x14ac:dyDescent="0.25">
      <c r="A41" s="34">
        <v>36</v>
      </c>
      <c r="B41" s="34" t="s">
        <v>401</v>
      </c>
      <c r="C41" s="1">
        <v>36</v>
      </c>
      <c r="D41" s="41">
        <v>43663</v>
      </c>
      <c r="E41" s="1" t="s">
        <v>401</v>
      </c>
      <c r="F41" s="1" t="s">
        <v>372</v>
      </c>
      <c r="G41" s="1" t="s">
        <v>391</v>
      </c>
      <c r="H41" s="1">
        <v>1</v>
      </c>
      <c r="I41" s="1" t="s">
        <v>75</v>
      </c>
      <c r="J41" s="1" t="s">
        <v>104</v>
      </c>
      <c r="K41" s="1" t="s">
        <v>105</v>
      </c>
      <c r="L41" s="1" t="s">
        <v>106</v>
      </c>
      <c r="M41" s="1"/>
      <c r="N41" s="1" t="s">
        <v>346</v>
      </c>
      <c r="O41" s="1" t="s">
        <v>346</v>
      </c>
      <c r="P41" s="1" t="s">
        <v>343</v>
      </c>
      <c r="Q41" s="42">
        <f t="shared" si="1"/>
        <v>43663</v>
      </c>
      <c r="R41" s="41">
        <v>43684</v>
      </c>
      <c r="S41" s="41">
        <v>43663</v>
      </c>
      <c r="T41" s="43">
        <f t="shared" si="0"/>
        <v>21</v>
      </c>
      <c r="U41" s="44">
        <f t="shared" si="2"/>
        <v>0</v>
      </c>
      <c r="V41" s="45" t="s">
        <v>97</v>
      </c>
      <c r="W41" s="1" t="s">
        <v>362</v>
      </c>
      <c r="X41" s="1" t="s">
        <v>347</v>
      </c>
      <c r="Y41" s="1" t="s">
        <v>402</v>
      </c>
      <c r="Z41" s="1"/>
      <c r="AA41" s="1" t="s">
        <v>343</v>
      </c>
      <c r="AB41" s="1" t="s">
        <v>2377</v>
      </c>
    </row>
    <row r="42" spans="1:28" ht="360" x14ac:dyDescent="0.25">
      <c r="A42" s="34">
        <v>37</v>
      </c>
      <c r="B42" s="34" t="s">
        <v>397</v>
      </c>
      <c r="C42" s="1">
        <v>37</v>
      </c>
      <c r="D42" s="41">
        <v>43663</v>
      </c>
      <c r="E42" s="1" t="s">
        <v>397</v>
      </c>
      <c r="F42" s="1" t="s">
        <v>394</v>
      </c>
      <c r="G42" s="1" t="s">
        <v>394</v>
      </c>
      <c r="H42" s="1" t="s">
        <v>343</v>
      </c>
      <c r="I42" s="1" t="s">
        <v>75</v>
      </c>
      <c r="J42" s="1" t="s">
        <v>344</v>
      </c>
      <c r="K42" s="1" t="s">
        <v>345</v>
      </c>
      <c r="L42" s="1" t="s">
        <v>309</v>
      </c>
      <c r="M42" s="1"/>
      <c r="N42" s="1" t="s">
        <v>346</v>
      </c>
      <c r="O42" s="1" t="s">
        <v>346</v>
      </c>
      <c r="P42" s="1" t="s">
        <v>343</v>
      </c>
      <c r="Q42" s="42">
        <f t="shared" si="1"/>
        <v>43663</v>
      </c>
      <c r="R42" s="41">
        <v>43684</v>
      </c>
      <c r="S42" s="41">
        <v>43663</v>
      </c>
      <c r="T42" s="43">
        <f t="shared" si="0"/>
        <v>21</v>
      </c>
      <c r="U42" s="44">
        <f t="shared" si="2"/>
        <v>0</v>
      </c>
      <c r="V42" s="45" t="s">
        <v>97</v>
      </c>
      <c r="W42" s="1" t="s">
        <v>362</v>
      </c>
      <c r="X42" s="1" t="s">
        <v>347</v>
      </c>
      <c r="Y42" s="1" t="s">
        <v>430</v>
      </c>
      <c r="Z42" s="1"/>
      <c r="AA42" s="1" t="s">
        <v>343</v>
      </c>
      <c r="AB42" s="1" t="s">
        <v>2376</v>
      </c>
    </row>
    <row r="43" spans="1:28" ht="146.25" x14ac:dyDescent="0.25">
      <c r="A43" s="34">
        <v>38</v>
      </c>
      <c r="B43" s="34" t="s">
        <v>349</v>
      </c>
      <c r="C43" s="1">
        <v>38</v>
      </c>
      <c r="D43" s="41">
        <v>43663</v>
      </c>
      <c r="E43" s="1" t="s">
        <v>349</v>
      </c>
      <c r="F43" s="1" t="s">
        <v>350</v>
      </c>
      <c r="G43" s="1" t="s">
        <v>342</v>
      </c>
      <c r="H43" s="1" t="s">
        <v>343</v>
      </c>
      <c r="I43" s="1" t="s">
        <v>75</v>
      </c>
      <c r="J43" s="1" t="s">
        <v>76</v>
      </c>
      <c r="K43" s="1" t="s">
        <v>110</v>
      </c>
      <c r="L43" s="1" t="s">
        <v>111</v>
      </c>
      <c r="M43" s="1"/>
      <c r="N43" s="1" t="s">
        <v>346</v>
      </c>
      <c r="O43" s="1" t="s">
        <v>346</v>
      </c>
      <c r="P43" s="1" t="s">
        <v>343</v>
      </c>
      <c r="Q43" s="42">
        <f t="shared" si="1"/>
        <v>43663</v>
      </c>
      <c r="R43" s="41">
        <v>43684</v>
      </c>
      <c r="S43" s="41">
        <v>43663</v>
      </c>
      <c r="T43" s="43">
        <f t="shared" si="0"/>
        <v>21</v>
      </c>
      <c r="U43" s="44">
        <f t="shared" si="2"/>
        <v>0</v>
      </c>
      <c r="V43" s="45" t="s">
        <v>97</v>
      </c>
      <c r="W43" s="1" t="s">
        <v>362</v>
      </c>
      <c r="X43" s="1" t="s">
        <v>347</v>
      </c>
      <c r="Y43" s="1" t="s">
        <v>431</v>
      </c>
      <c r="Z43" s="1" t="s">
        <v>353</v>
      </c>
      <c r="AA43" s="1" t="s">
        <v>432</v>
      </c>
      <c r="AB43" s="1" t="s">
        <v>2375</v>
      </c>
    </row>
    <row r="44" spans="1:28" ht="101.25" x14ac:dyDescent="0.25">
      <c r="A44" s="34">
        <v>39</v>
      </c>
      <c r="B44" s="34" t="s">
        <v>427</v>
      </c>
      <c r="C44" s="1">
        <v>39</v>
      </c>
      <c r="D44" s="41">
        <v>43664</v>
      </c>
      <c r="E44" s="1" t="s">
        <v>427</v>
      </c>
      <c r="F44" s="1" t="s">
        <v>350</v>
      </c>
      <c r="G44" s="1" t="s">
        <v>342</v>
      </c>
      <c r="H44" s="1" t="s">
        <v>343</v>
      </c>
      <c r="I44" s="1" t="s">
        <v>75</v>
      </c>
      <c r="J44" s="1" t="s">
        <v>76</v>
      </c>
      <c r="K44" s="1" t="s">
        <v>110</v>
      </c>
      <c r="L44" s="1" t="s">
        <v>111</v>
      </c>
      <c r="M44" s="1"/>
      <c r="N44" s="1" t="s">
        <v>346</v>
      </c>
      <c r="O44" s="1" t="s">
        <v>346</v>
      </c>
      <c r="P44" s="1" t="s">
        <v>343</v>
      </c>
      <c r="Q44" s="42">
        <f t="shared" si="1"/>
        <v>43664</v>
      </c>
      <c r="R44" s="41">
        <v>43685</v>
      </c>
      <c r="S44" s="41">
        <v>43664</v>
      </c>
      <c r="T44" s="43">
        <f t="shared" si="0"/>
        <v>21</v>
      </c>
      <c r="U44" s="44">
        <f t="shared" si="2"/>
        <v>0</v>
      </c>
      <c r="V44" s="45" t="s">
        <v>97</v>
      </c>
      <c r="W44" s="1" t="s">
        <v>362</v>
      </c>
      <c r="X44" s="1" t="s">
        <v>347</v>
      </c>
      <c r="Y44" s="1" t="s">
        <v>433</v>
      </c>
      <c r="Z44" s="1" t="s">
        <v>434</v>
      </c>
      <c r="AA44" s="1" t="s">
        <v>343</v>
      </c>
      <c r="AB44" s="1" t="s">
        <v>2376</v>
      </c>
    </row>
    <row r="45" spans="1:28" ht="409.5" x14ac:dyDescent="0.25">
      <c r="A45" s="34">
        <v>40</v>
      </c>
      <c r="B45" s="34" t="s">
        <v>364</v>
      </c>
      <c r="C45" s="1">
        <v>40</v>
      </c>
      <c r="D45" s="41">
        <v>43664</v>
      </c>
      <c r="E45" s="1" t="s">
        <v>364</v>
      </c>
      <c r="F45" s="1" t="s">
        <v>341</v>
      </c>
      <c r="G45" s="1" t="s">
        <v>351</v>
      </c>
      <c r="H45" s="1">
        <v>14</v>
      </c>
      <c r="I45" s="1" t="s">
        <v>75</v>
      </c>
      <c r="J45" s="1" t="s">
        <v>104</v>
      </c>
      <c r="K45" s="1" t="s">
        <v>105</v>
      </c>
      <c r="L45" s="1" t="s">
        <v>106</v>
      </c>
      <c r="M45" s="1"/>
      <c r="N45" s="1" t="s">
        <v>346</v>
      </c>
      <c r="O45" s="1" t="s">
        <v>346</v>
      </c>
      <c r="P45" s="1" t="s">
        <v>343</v>
      </c>
      <c r="Q45" s="42">
        <f t="shared" si="1"/>
        <v>43664</v>
      </c>
      <c r="R45" s="41">
        <v>43685</v>
      </c>
      <c r="S45" s="41">
        <v>43664</v>
      </c>
      <c r="T45" s="43">
        <f t="shared" si="0"/>
        <v>21</v>
      </c>
      <c r="U45" s="44">
        <f t="shared" si="2"/>
        <v>0</v>
      </c>
      <c r="V45" s="45" t="s">
        <v>97</v>
      </c>
      <c r="W45" s="1" t="s">
        <v>362</v>
      </c>
      <c r="X45" s="1" t="s">
        <v>347</v>
      </c>
      <c r="Y45" s="1" t="s">
        <v>435</v>
      </c>
      <c r="Z45" s="1"/>
      <c r="AA45" s="1" t="s">
        <v>343</v>
      </c>
      <c r="AB45" s="1" t="s">
        <v>2377</v>
      </c>
    </row>
    <row r="46" spans="1:28" ht="409.5" x14ac:dyDescent="0.25">
      <c r="A46" s="34">
        <v>41</v>
      </c>
      <c r="B46" s="34" t="s">
        <v>436</v>
      </c>
      <c r="C46" s="1">
        <v>41</v>
      </c>
      <c r="D46" s="41">
        <v>43664</v>
      </c>
      <c r="E46" s="1" t="s">
        <v>436</v>
      </c>
      <c r="F46" s="1" t="s">
        <v>341</v>
      </c>
      <c r="G46" s="1" t="s">
        <v>351</v>
      </c>
      <c r="H46" s="1">
        <v>8</v>
      </c>
      <c r="I46" s="1" t="s">
        <v>75</v>
      </c>
      <c r="J46" s="1" t="s">
        <v>104</v>
      </c>
      <c r="K46" s="1" t="s">
        <v>105</v>
      </c>
      <c r="L46" s="1" t="s">
        <v>106</v>
      </c>
      <c r="M46" s="1"/>
      <c r="N46" s="1" t="s">
        <v>346</v>
      </c>
      <c r="O46" s="1" t="s">
        <v>346</v>
      </c>
      <c r="P46" s="1" t="s">
        <v>343</v>
      </c>
      <c r="Q46" s="42">
        <f t="shared" si="1"/>
        <v>43664</v>
      </c>
      <c r="R46" s="41">
        <v>43685</v>
      </c>
      <c r="S46" s="41">
        <v>43664</v>
      </c>
      <c r="T46" s="43">
        <f t="shared" si="0"/>
        <v>21</v>
      </c>
      <c r="U46" s="44">
        <f t="shared" si="2"/>
        <v>0</v>
      </c>
      <c r="V46" s="45" t="s">
        <v>97</v>
      </c>
      <c r="W46" s="1" t="s">
        <v>362</v>
      </c>
      <c r="X46" s="1" t="s">
        <v>347</v>
      </c>
      <c r="Y46" s="1" t="s">
        <v>437</v>
      </c>
      <c r="Z46" s="1"/>
      <c r="AA46" s="1" t="s">
        <v>343</v>
      </c>
      <c r="AB46" s="1" t="s">
        <v>2376</v>
      </c>
    </row>
    <row r="47" spans="1:28" ht="409.5" x14ac:dyDescent="0.25">
      <c r="A47" s="34">
        <v>42</v>
      </c>
      <c r="B47" s="34" t="s">
        <v>438</v>
      </c>
      <c r="C47" s="1">
        <v>42</v>
      </c>
      <c r="D47" s="41">
        <v>43664</v>
      </c>
      <c r="E47" s="1" t="s">
        <v>438</v>
      </c>
      <c r="F47" s="1" t="s">
        <v>341</v>
      </c>
      <c r="G47" s="1" t="s">
        <v>380</v>
      </c>
      <c r="H47" s="1">
        <v>3</v>
      </c>
      <c r="I47" s="1" t="s">
        <v>75</v>
      </c>
      <c r="J47" s="1" t="s">
        <v>104</v>
      </c>
      <c r="K47" s="1" t="s">
        <v>105</v>
      </c>
      <c r="L47" s="1" t="s">
        <v>106</v>
      </c>
      <c r="M47" s="1"/>
      <c r="N47" s="1" t="s">
        <v>346</v>
      </c>
      <c r="O47" s="1" t="s">
        <v>346</v>
      </c>
      <c r="P47" s="1" t="s">
        <v>343</v>
      </c>
      <c r="Q47" s="42">
        <f t="shared" si="1"/>
        <v>43664</v>
      </c>
      <c r="R47" s="41">
        <v>43685</v>
      </c>
      <c r="S47" s="41">
        <v>43664</v>
      </c>
      <c r="T47" s="43">
        <f t="shared" si="0"/>
        <v>21</v>
      </c>
      <c r="U47" s="44">
        <f t="shared" si="2"/>
        <v>0</v>
      </c>
      <c r="V47" s="45" t="s">
        <v>97</v>
      </c>
      <c r="W47" s="1" t="s">
        <v>362</v>
      </c>
      <c r="X47" s="1" t="s">
        <v>347</v>
      </c>
      <c r="Y47" s="1" t="s">
        <v>439</v>
      </c>
      <c r="Z47" s="1"/>
      <c r="AA47" s="1" t="s">
        <v>343</v>
      </c>
      <c r="AB47" s="1" t="s">
        <v>2377</v>
      </c>
    </row>
    <row r="48" spans="1:28" ht="409.5" x14ac:dyDescent="0.25">
      <c r="A48" s="34">
        <v>43</v>
      </c>
      <c r="B48" s="34" t="s">
        <v>440</v>
      </c>
      <c r="C48" s="1">
        <v>43</v>
      </c>
      <c r="D48" s="41">
        <v>43664</v>
      </c>
      <c r="E48" s="1" t="s">
        <v>440</v>
      </c>
      <c r="F48" s="1" t="s">
        <v>341</v>
      </c>
      <c r="G48" s="1" t="s">
        <v>441</v>
      </c>
      <c r="H48" s="1">
        <v>6</v>
      </c>
      <c r="I48" s="1" t="s">
        <v>75</v>
      </c>
      <c r="J48" s="1" t="s">
        <v>104</v>
      </c>
      <c r="K48" s="1" t="s">
        <v>105</v>
      </c>
      <c r="L48" s="1" t="s">
        <v>106</v>
      </c>
      <c r="M48" s="1"/>
      <c r="N48" s="1" t="s">
        <v>346</v>
      </c>
      <c r="O48" s="1" t="s">
        <v>346</v>
      </c>
      <c r="P48" s="1" t="s">
        <v>343</v>
      </c>
      <c r="Q48" s="42">
        <f t="shared" si="1"/>
        <v>43664</v>
      </c>
      <c r="R48" s="41">
        <v>43685</v>
      </c>
      <c r="S48" s="41">
        <v>43664</v>
      </c>
      <c r="T48" s="43">
        <f t="shared" si="0"/>
        <v>21</v>
      </c>
      <c r="U48" s="44">
        <f t="shared" si="2"/>
        <v>0</v>
      </c>
      <c r="V48" s="45" t="s">
        <v>97</v>
      </c>
      <c r="W48" s="1" t="s">
        <v>362</v>
      </c>
      <c r="X48" s="1" t="s">
        <v>347</v>
      </c>
      <c r="Y48" s="1" t="s">
        <v>442</v>
      </c>
      <c r="Z48" s="1"/>
      <c r="AA48" s="1" t="s">
        <v>343</v>
      </c>
      <c r="AB48" s="1" t="s">
        <v>2377</v>
      </c>
    </row>
    <row r="49" spans="1:28" ht="112.5" x14ac:dyDescent="0.25">
      <c r="A49" s="34">
        <v>44</v>
      </c>
      <c r="B49" s="34" t="s">
        <v>349</v>
      </c>
      <c r="C49" s="1">
        <v>44</v>
      </c>
      <c r="D49" s="41">
        <v>43664</v>
      </c>
      <c r="E49" s="1" t="s">
        <v>349</v>
      </c>
      <c r="F49" s="1" t="s">
        <v>350</v>
      </c>
      <c r="G49" s="1" t="s">
        <v>342</v>
      </c>
      <c r="H49" s="1" t="s">
        <v>343</v>
      </c>
      <c r="I49" s="1" t="s">
        <v>75</v>
      </c>
      <c r="J49" s="1" t="s">
        <v>76</v>
      </c>
      <c r="K49" s="1" t="s">
        <v>110</v>
      </c>
      <c r="L49" s="1" t="s">
        <v>111</v>
      </c>
      <c r="M49" s="1"/>
      <c r="N49" s="1" t="s">
        <v>346</v>
      </c>
      <c r="O49" s="1" t="s">
        <v>346</v>
      </c>
      <c r="P49" s="1" t="s">
        <v>343</v>
      </c>
      <c r="Q49" s="42">
        <f t="shared" si="1"/>
        <v>43664</v>
      </c>
      <c r="R49" s="41">
        <v>43685</v>
      </c>
      <c r="S49" s="41">
        <v>43664</v>
      </c>
      <c r="T49" s="43">
        <f t="shared" si="0"/>
        <v>21</v>
      </c>
      <c r="U49" s="44">
        <f t="shared" si="2"/>
        <v>0</v>
      </c>
      <c r="V49" s="45" t="s">
        <v>97</v>
      </c>
      <c r="W49" s="1" t="s">
        <v>362</v>
      </c>
      <c r="X49" s="1" t="s">
        <v>347</v>
      </c>
      <c r="Y49" s="1" t="s">
        <v>443</v>
      </c>
      <c r="Z49" s="1" t="s">
        <v>416</v>
      </c>
      <c r="AA49" s="1" t="s">
        <v>343</v>
      </c>
      <c r="AB49" s="1" t="s">
        <v>2375</v>
      </c>
    </row>
    <row r="50" spans="1:28" ht="112.5" x14ac:dyDescent="0.25">
      <c r="A50" s="34">
        <v>45</v>
      </c>
      <c r="B50" s="34" t="s">
        <v>397</v>
      </c>
      <c r="C50" s="1">
        <v>45</v>
      </c>
      <c r="D50" s="41">
        <v>43664</v>
      </c>
      <c r="E50" s="1" t="s">
        <v>397</v>
      </c>
      <c r="F50" s="1" t="s">
        <v>350</v>
      </c>
      <c r="G50" s="1" t="s">
        <v>342</v>
      </c>
      <c r="H50" s="1" t="s">
        <v>343</v>
      </c>
      <c r="I50" s="1" t="s">
        <v>75</v>
      </c>
      <c r="J50" s="1" t="s">
        <v>76</v>
      </c>
      <c r="K50" s="1" t="s">
        <v>110</v>
      </c>
      <c r="L50" s="1" t="s">
        <v>111</v>
      </c>
      <c r="M50" s="1"/>
      <c r="N50" s="1" t="s">
        <v>346</v>
      </c>
      <c r="O50" s="1" t="s">
        <v>346</v>
      </c>
      <c r="P50" s="1" t="s">
        <v>343</v>
      </c>
      <c r="Q50" s="42">
        <f t="shared" si="1"/>
        <v>43664</v>
      </c>
      <c r="R50" s="41">
        <v>43685</v>
      </c>
      <c r="S50" s="41">
        <v>43664</v>
      </c>
      <c r="T50" s="43">
        <f t="shared" si="0"/>
        <v>21</v>
      </c>
      <c r="U50" s="44">
        <f t="shared" si="2"/>
        <v>0</v>
      </c>
      <c r="V50" s="45" t="s">
        <v>97</v>
      </c>
      <c r="W50" s="1" t="s">
        <v>362</v>
      </c>
      <c r="X50" s="1" t="s">
        <v>347</v>
      </c>
      <c r="Y50" s="1" t="s">
        <v>444</v>
      </c>
      <c r="Z50" s="1" t="s">
        <v>445</v>
      </c>
      <c r="AA50" s="1" t="s">
        <v>343</v>
      </c>
      <c r="AB50" s="1" t="s">
        <v>2375</v>
      </c>
    </row>
    <row r="51" spans="1:28" ht="112.5" x14ac:dyDescent="0.25">
      <c r="A51" s="34">
        <v>46</v>
      </c>
      <c r="B51" s="34" t="s">
        <v>446</v>
      </c>
      <c r="C51" s="1">
        <v>46</v>
      </c>
      <c r="D51" s="41">
        <v>43665</v>
      </c>
      <c r="E51" s="1" t="s">
        <v>446</v>
      </c>
      <c r="F51" s="1" t="s">
        <v>372</v>
      </c>
      <c r="G51" s="1" t="s">
        <v>373</v>
      </c>
      <c r="H51" s="1">
        <v>1</v>
      </c>
      <c r="I51" s="1" t="s">
        <v>75</v>
      </c>
      <c r="J51" s="1" t="s">
        <v>76</v>
      </c>
      <c r="K51" s="1" t="s">
        <v>77</v>
      </c>
      <c r="L51" s="1" t="s">
        <v>78</v>
      </c>
      <c r="M51" s="1"/>
      <c r="N51" s="1" t="s">
        <v>346</v>
      </c>
      <c r="O51" s="1" t="s">
        <v>346</v>
      </c>
      <c r="P51" s="1" t="s">
        <v>343</v>
      </c>
      <c r="Q51" s="42">
        <f t="shared" si="1"/>
        <v>43665</v>
      </c>
      <c r="R51" s="41">
        <v>43686</v>
      </c>
      <c r="S51" s="41">
        <v>43665</v>
      </c>
      <c r="T51" s="43">
        <f t="shared" si="0"/>
        <v>21</v>
      </c>
      <c r="U51" s="44">
        <f t="shared" si="2"/>
        <v>0</v>
      </c>
      <c r="V51" s="45" t="s">
        <v>97</v>
      </c>
      <c r="W51" s="1" t="s">
        <v>362</v>
      </c>
      <c r="X51" s="1" t="s">
        <v>347</v>
      </c>
      <c r="Y51" s="1" t="s">
        <v>447</v>
      </c>
      <c r="Z51" s="1"/>
      <c r="AA51" s="1" t="s">
        <v>343</v>
      </c>
      <c r="AB51" s="1" t="s">
        <v>2375</v>
      </c>
    </row>
    <row r="52" spans="1:28" ht="157.5" x14ac:dyDescent="0.25">
      <c r="A52" s="34">
        <v>47</v>
      </c>
      <c r="B52" s="34" t="s">
        <v>349</v>
      </c>
      <c r="C52" s="1">
        <v>47</v>
      </c>
      <c r="D52" s="41">
        <v>43669</v>
      </c>
      <c r="E52" s="1" t="s">
        <v>349</v>
      </c>
      <c r="F52" s="1" t="s">
        <v>350</v>
      </c>
      <c r="G52" s="1" t="s">
        <v>342</v>
      </c>
      <c r="H52" s="1" t="s">
        <v>343</v>
      </c>
      <c r="I52" s="1" t="s">
        <v>75</v>
      </c>
      <c r="J52" s="1" t="s">
        <v>76</v>
      </c>
      <c r="K52" s="1" t="s">
        <v>110</v>
      </c>
      <c r="L52" s="1" t="s">
        <v>111</v>
      </c>
      <c r="M52" s="1"/>
      <c r="N52" s="1" t="s">
        <v>346</v>
      </c>
      <c r="O52" s="1" t="s">
        <v>346</v>
      </c>
      <c r="P52" s="1" t="s">
        <v>343</v>
      </c>
      <c r="Q52" s="42">
        <f t="shared" si="1"/>
        <v>43669</v>
      </c>
      <c r="R52" s="41">
        <v>43690</v>
      </c>
      <c r="S52" s="41">
        <v>43669</v>
      </c>
      <c r="T52" s="43">
        <f t="shared" si="0"/>
        <v>21</v>
      </c>
      <c r="U52" s="44">
        <f t="shared" si="2"/>
        <v>0</v>
      </c>
      <c r="V52" s="45" t="s">
        <v>97</v>
      </c>
      <c r="W52" s="1" t="s">
        <v>362</v>
      </c>
      <c r="X52" s="1" t="s">
        <v>347</v>
      </c>
      <c r="Y52" s="1" t="s">
        <v>448</v>
      </c>
      <c r="Z52" s="1" t="s">
        <v>353</v>
      </c>
      <c r="AA52" s="1" t="s">
        <v>449</v>
      </c>
      <c r="AB52" s="1" t="s">
        <v>2375</v>
      </c>
    </row>
    <row r="53" spans="1:28" ht="409.5" x14ac:dyDescent="0.25">
      <c r="A53" s="34">
        <v>48</v>
      </c>
      <c r="B53" s="34" t="s">
        <v>401</v>
      </c>
      <c r="C53" s="1">
        <v>48</v>
      </c>
      <c r="D53" s="41">
        <v>43669</v>
      </c>
      <c r="E53" s="1" t="s">
        <v>401</v>
      </c>
      <c r="F53" s="1" t="s">
        <v>372</v>
      </c>
      <c r="G53" s="1" t="s">
        <v>391</v>
      </c>
      <c r="H53" s="1">
        <v>13</v>
      </c>
      <c r="I53" s="1" t="s">
        <v>75</v>
      </c>
      <c r="J53" s="1" t="s">
        <v>104</v>
      </c>
      <c r="K53" s="1" t="s">
        <v>105</v>
      </c>
      <c r="L53" s="1" t="s">
        <v>106</v>
      </c>
      <c r="M53" s="1"/>
      <c r="N53" s="1" t="s">
        <v>346</v>
      </c>
      <c r="O53" s="1" t="s">
        <v>346</v>
      </c>
      <c r="P53" s="1" t="s">
        <v>343</v>
      </c>
      <c r="Q53" s="42">
        <f t="shared" si="1"/>
        <v>43669</v>
      </c>
      <c r="R53" s="41">
        <v>43690</v>
      </c>
      <c r="S53" s="41">
        <v>43669</v>
      </c>
      <c r="T53" s="43">
        <f t="shared" si="0"/>
        <v>21</v>
      </c>
      <c r="U53" s="44">
        <f t="shared" si="2"/>
        <v>0</v>
      </c>
      <c r="V53" s="45" t="s">
        <v>97</v>
      </c>
      <c r="W53" s="1" t="s">
        <v>362</v>
      </c>
      <c r="X53" s="1" t="s">
        <v>347</v>
      </c>
      <c r="Y53" s="1" t="s">
        <v>450</v>
      </c>
      <c r="Z53" s="1"/>
      <c r="AA53" s="1" t="s">
        <v>343</v>
      </c>
      <c r="AB53" s="1" t="s">
        <v>2377</v>
      </c>
    </row>
    <row r="54" spans="1:28" ht="409.5" x14ac:dyDescent="0.25">
      <c r="A54" s="34">
        <v>49</v>
      </c>
      <c r="B54" s="34" t="s">
        <v>397</v>
      </c>
      <c r="C54" s="1">
        <v>49</v>
      </c>
      <c r="D54" s="41">
        <v>43669</v>
      </c>
      <c r="E54" s="1" t="s">
        <v>397</v>
      </c>
      <c r="F54" s="1" t="s">
        <v>394</v>
      </c>
      <c r="G54" s="1" t="s">
        <v>394</v>
      </c>
      <c r="H54" s="1">
        <v>4</v>
      </c>
      <c r="I54" s="1" t="s">
        <v>75</v>
      </c>
      <c r="J54" s="1" t="s">
        <v>104</v>
      </c>
      <c r="K54" s="1" t="s">
        <v>105</v>
      </c>
      <c r="L54" s="1" t="s">
        <v>106</v>
      </c>
      <c r="M54" s="1"/>
      <c r="N54" s="1" t="s">
        <v>346</v>
      </c>
      <c r="O54" s="1" t="s">
        <v>346</v>
      </c>
      <c r="P54" s="1" t="s">
        <v>343</v>
      </c>
      <c r="Q54" s="42">
        <f t="shared" si="1"/>
        <v>43669</v>
      </c>
      <c r="R54" s="41">
        <v>43690</v>
      </c>
      <c r="S54" s="41">
        <v>43669</v>
      </c>
      <c r="T54" s="43">
        <f t="shared" si="0"/>
        <v>21</v>
      </c>
      <c r="U54" s="44">
        <f t="shared" si="2"/>
        <v>0</v>
      </c>
      <c r="V54" s="45" t="s">
        <v>97</v>
      </c>
      <c r="W54" s="1" t="s">
        <v>362</v>
      </c>
      <c r="X54" s="1" t="s">
        <v>347</v>
      </c>
      <c r="Y54" s="1" t="s">
        <v>451</v>
      </c>
      <c r="Z54" s="1"/>
      <c r="AA54" s="1" t="s">
        <v>343</v>
      </c>
      <c r="AB54" s="1" t="s">
        <v>2377</v>
      </c>
    </row>
    <row r="55" spans="1:28" ht="258.75" x14ac:dyDescent="0.25">
      <c r="A55" s="34">
        <v>50</v>
      </c>
      <c r="B55" s="34" t="s">
        <v>452</v>
      </c>
      <c r="C55" s="1">
        <v>50</v>
      </c>
      <c r="D55" s="41">
        <v>43669</v>
      </c>
      <c r="E55" s="1" t="s">
        <v>452</v>
      </c>
      <c r="F55" s="1" t="s">
        <v>341</v>
      </c>
      <c r="G55" s="1" t="s">
        <v>453</v>
      </c>
      <c r="H55" s="1">
        <v>9</v>
      </c>
      <c r="I55" s="1" t="s">
        <v>75</v>
      </c>
      <c r="J55" s="1" t="s">
        <v>76</v>
      </c>
      <c r="K55" s="1" t="s">
        <v>77</v>
      </c>
      <c r="L55" s="1" t="s">
        <v>78</v>
      </c>
      <c r="M55" s="1"/>
      <c r="N55" s="1" t="s">
        <v>346</v>
      </c>
      <c r="O55" s="1" t="s">
        <v>346</v>
      </c>
      <c r="P55" s="1" t="s">
        <v>343</v>
      </c>
      <c r="Q55" s="42">
        <f t="shared" si="1"/>
        <v>43669</v>
      </c>
      <c r="R55" s="41">
        <v>43690</v>
      </c>
      <c r="S55" s="41">
        <v>43669</v>
      </c>
      <c r="T55" s="43">
        <f t="shared" si="0"/>
        <v>21</v>
      </c>
      <c r="U55" s="44">
        <f t="shared" si="2"/>
        <v>0</v>
      </c>
      <c r="V55" s="45" t="s">
        <v>97</v>
      </c>
      <c r="W55" s="1" t="s">
        <v>362</v>
      </c>
      <c r="X55" s="1" t="s">
        <v>347</v>
      </c>
      <c r="Y55" s="1" t="s">
        <v>454</v>
      </c>
      <c r="Z55" s="1"/>
      <c r="AA55" s="1" t="s">
        <v>343</v>
      </c>
      <c r="AB55" s="1" t="s">
        <v>2375</v>
      </c>
    </row>
    <row r="56" spans="1:28" ht="191.25" x14ac:dyDescent="0.25">
      <c r="A56" s="34">
        <v>51</v>
      </c>
      <c r="B56" s="34" t="s">
        <v>455</v>
      </c>
      <c r="C56" s="1">
        <v>51</v>
      </c>
      <c r="D56" s="41">
        <v>43669</v>
      </c>
      <c r="E56" s="1" t="s">
        <v>455</v>
      </c>
      <c r="F56" s="1" t="s">
        <v>350</v>
      </c>
      <c r="G56" s="1" t="s">
        <v>342</v>
      </c>
      <c r="H56" s="1" t="s">
        <v>343</v>
      </c>
      <c r="I56" s="1" t="s">
        <v>75</v>
      </c>
      <c r="J56" s="1" t="s">
        <v>76</v>
      </c>
      <c r="K56" s="1" t="s">
        <v>110</v>
      </c>
      <c r="L56" s="1" t="s">
        <v>111</v>
      </c>
      <c r="M56" s="1"/>
      <c r="N56" s="1" t="s">
        <v>346</v>
      </c>
      <c r="O56" s="1" t="s">
        <v>346</v>
      </c>
      <c r="P56" s="1" t="s">
        <v>343</v>
      </c>
      <c r="Q56" s="42">
        <f t="shared" si="1"/>
        <v>43669</v>
      </c>
      <c r="R56" s="41">
        <v>43690</v>
      </c>
      <c r="S56" s="41">
        <v>43669</v>
      </c>
      <c r="T56" s="43">
        <f t="shared" si="0"/>
        <v>21</v>
      </c>
      <c r="U56" s="44">
        <f t="shared" si="2"/>
        <v>0</v>
      </c>
      <c r="V56" s="45" t="s">
        <v>97</v>
      </c>
      <c r="W56" s="1" t="s">
        <v>362</v>
      </c>
      <c r="X56" s="1" t="s">
        <v>347</v>
      </c>
      <c r="Y56" s="1" t="s">
        <v>456</v>
      </c>
      <c r="Z56" s="1" t="s">
        <v>353</v>
      </c>
      <c r="AA56" s="1" t="s">
        <v>457</v>
      </c>
      <c r="AB56" s="1" t="s">
        <v>2375</v>
      </c>
    </row>
    <row r="57" spans="1:28" ht="409.5" x14ac:dyDescent="0.25">
      <c r="A57" s="34">
        <v>52</v>
      </c>
      <c r="B57" s="34" t="s">
        <v>458</v>
      </c>
      <c r="C57" s="1">
        <v>52</v>
      </c>
      <c r="D57" s="41">
        <v>43670</v>
      </c>
      <c r="E57" s="1" t="s">
        <v>458</v>
      </c>
      <c r="F57" s="1" t="s">
        <v>341</v>
      </c>
      <c r="G57" s="1" t="s">
        <v>441</v>
      </c>
      <c r="H57" s="1">
        <v>6</v>
      </c>
      <c r="I57" s="1" t="s">
        <v>75</v>
      </c>
      <c r="J57" s="1" t="s">
        <v>76</v>
      </c>
      <c r="K57" s="1" t="s">
        <v>77</v>
      </c>
      <c r="L57" s="1" t="s">
        <v>78</v>
      </c>
      <c r="M57" s="1"/>
      <c r="N57" s="1" t="s">
        <v>346</v>
      </c>
      <c r="O57" s="1" t="s">
        <v>346</v>
      </c>
      <c r="P57" s="1" t="s">
        <v>343</v>
      </c>
      <c r="Q57" s="42">
        <f t="shared" si="1"/>
        <v>43670</v>
      </c>
      <c r="R57" s="41">
        <v>43691</v>
      </c>
      <c r="S57" s="41">
        <v>43670</v>
      </c>
      <c r="T57" s="43">
        <f t="shared" si="0"/>
        <v>21</v>
      </c>
      <c r="U57" s="44">
        <f t="shared" si="2"/>
        <v>0</v>
      </c>
      <c r="V57" s="45" t="s">
        <v>97</v>
      </c>
      <c r="W57" s="1" t="s">
        <v>362</v>
      </c>
      <c r="X57" s="1" t="s">
        <v>347</v>
      </c>
      <c r="Y57" s="1" t="s">
        <v>459</v>
      </c>
      <c r="Z57" s="1"/>
      <c r="AA57" s="1" t="s">
        <v>343</v>
      </c>
      <c r="AB57" s="1" t="s">
        <v>2376</v>
      </c>
    </row>
    <row r="58" spans="1:28" ht="409.5" x14ac:dyDescent="0.25">
      <c r="A58" s="34">
        <v>53</v>
      </c>
      <c r="B58" s="34" t="s">
        <v>460</v>
      </c>
      <c r="C58" s="1">
        <v>53</v>
      </c>
      <c r="D58" s="41">
        <v>43670</v>
      </c>
      <c r="E58" s="1" t="s">
        <v>460</v>
      </c>
      <c r="F58" s="1" t="s">
        <v>341</v>
      </c>
      <c r="G58" s="1" t="s">
        <v>441</v>
      </c>
      <c r="H58" s="1">
        <v>16</v>
      </c>
      <c r="I58" s="1" t="s">
        <v>75</v>
      </c>
      <c r="J58" s="1" t="s">
        <v>104</v>
      </c>
      <c r="K58" s="1" t="s">
        <v>105</v>
      </c>
      <c r="L58" s="1" t="s">
        <v>106</v>
      </c>
      <c r="M58" s="1"/>
      <c r="N58" s="1" t="s">
        <v>346</v>
      </c>
      <c r="O58" s="1" t="s">
        <v>346</v>
      </c>
      <c r="P58" s="1" t="s">
        <v>343</v>
      </c>
      <c r="Q58" s="42">
        <f t="shared" si="1"/>
        <v>43670</v>
      </c>
      <c r="R58" s="41">
        <v>43691</v>
      </c>
      <c r="S58" s="41">
        <v>43670</v>
      </c>
      <c r="T58" s="43">
        <f t="shared" si="0"/>
        <v>21</v>
      </c>
      <c r="U58" s="44">
        <f t="shared" si="2"/>
        <v>0</v>
      </c>
      <c r="V58" s="45" t="s">
        <v>97</v>
      </c>
      <c r="W58" s="1" t="s">
        <v>362</v>
      </c>
      <c r="X58" s="1" t="s">
        <v>347</v>
      </c>
      <c r="Y58" s="1" t="s">
        <v>461</v>
      </c>
      <c r="Z58" s="1"/>
      <c r="AA58" s="1" t="s">
        <v>343</v>
      </c>
      <c r="AB58" s="1" t="s">
        <v>2377</v>
      </c>
    </row>
    <row r="59" spans="1:28" ht="409.5" x14ac:dyDescent="0.25">
      <c r="A59" s="34">
        <v>54</v>
      </c>
      <c r="B59" s="34" t="s">
        <v>440</v>
      </c>
      <c r="C59" s="1">
        <v>54</v>
      </c>
      <c r="D59" s="41">
        <v>43670</v>
      </c>
      <c r="E59" s="1" t="s">
        <v>440</v>
      </c>
      <c r="F59" s="1" t="s">
        <v>341</v>
      </c>
      <c r="G59" s="1" t="s">
        <v>441</v>
      </c>
      <c r="H59" s="1">
        <v>10</v>
      </c>
      <c r="I59" s="1" t="s">
        <v>75</v>
      </c>
      <c r="J59" s="1" t="s">
        <v>104</v>
      </c>
      <c r="K59" s="1" t="s">
        <v>105</v>
      </c>
      <c r="L59" s="1" t="s">
        <v>106</v>
      </c>
      <c r="M59" s="1"/>
      <c r="N59" s="1" t="s">
        <v>346</v>
      </c>
      <c r="O59" s="1" t="s">
        <v>346</v>
      </c>
      <c r="P59" s="1" t="s">
        <v>343</v>
      </c>
      <c r="Q59" s="42">
        <f t="shared" si="1"/>
        <v>43670</v>
      </c>
      <c r="R59" s="41">
        <v>43691</v>
      </c>
      <c r="S59" s="41">
        <v>43670</v>
      </c>
      <c r="T59" s="43">
        <f t="shared" si="0"/>
        <v>21</v>
      </c>
      <c r="U59" s="44">
        <f t="shared" si="2"/>
        <v>0</v>
      </c>
      <c r="V59" s="45" t="s">
        <v>97</v>
      </c>
      <c r="W59" s="1" t="s">
        <v>362</v>
      </c>
      <c r="X59" s="1" t="s">
        <v>347</v>
      </c>
      <c r="Y59" s="1" t="s">
        <v>462</v>
      </c>
      <c r="Z59" s="1"/>
      <c r="AA59" s="1" t="s">
        <v>343</v>
      </c>
      <c r="AB59" s="1" t="s">
        <v>2377</v>
      </c>
    </row>
    <row r="60" spans="1:28" ht="409.5" x14ac:dyDescent="0.25">
      <c r="A60" s="34">
        <v>55</v>
      </c>
      <c r="B60" s="34" t="s">
        <v>410</v>
      </c>
      <c r="C60" s="1">
        <v>55</v>
      </c>
      <c r="D60" s="41">
        <v>43670</v>
      </c>
      <c r="E60" s="1" t="s">
        <v>410</v>
      </c>
      <c r="F60" s="1" t="s">
        <v>341</v>
      </c>
      <c r="G60" s="1" t="s">
        <v>441</v>
      </c>
      <c r="H60" s="1">
        <v>9</v>
      </c>
      <c r="I60" s="1" t="s">
        <v>75</v>
      </c>
      <c r="J60" s="1" t="s">
        <v>104</v>
      </c>
      <c r="K60" s="1" t="s">
        <v>105</v>
      </c>
      <c r="L60" s="1" t="s">
        <v>106</v>
      </c>
      <c r="M60" s="1"/>
      <c r="N60" s="1" t="s">
        <v>346</v>
      </c>
      <c r="O60" s="1" t="s">
        <v>346</v>
      </c>
      <c r="P60" s="1" t="s">
        <v>343</v>
      </c>
      <c r="Q60" s="42">
        <f t="shared" si="1"/>
        <v>43670</v>
      </c>
      <c r="R60" s="41">
        <v>43691</v>
      </c>
      <c r="S60" s="41">
        <v>43670</v>
      </c>
      <c r="T60" s="43">
        <f t="shared" si="0"/>
        <v>21</v>
      </c>
      <c r="U60" s="44">
        <f t="shared" si="2"/>
        <v>0</v>
      </c>
      <c r="V60" s="45" t="s">
        <v>97</v>
      </c>
      <c r="W60" s="1" t="s">
        <v>362</v>
      </c>
      <c r="X60" s="1" t="s">
        <v>347</v>
      </c>
      <c r="Y60" s="1" t="s">
        <v>463</v>
      </c>
      <c r="Z60" s="1"/>
      <c r="AA60" s="1" t="s">
        <v>343</v>
      </c>
      <c r="AB60" s="1" t="s">
        <v>2377</v>
      </c>
    </row>
    <row r="61" spans="1:28" ht="409.5" x14ac:dyDescent="0.25">
      <c r="A61" s="34">
        <v>56</v>
      </c>
      <c r="B61" s="34" t="s">
        <v>464</v>
      </c>
      <c r="C61" s="1">
        <v>56</v>
      </c>
      <c r="D61" s="41">
        <v>43670</v>
      </c>
      <c r="E61" s="1" t="s">
        <v>464</v>
      </c>
      <c r="F61" s="1" t="s">
        <v>341</v>
      </c>
      <c r="G61" s="1" t="s">
        <v>441</v>
      </c>
      <c r="H61" s="1">
        <v>5</v>
      </c>
      <c r="I61" s="1" t="s">
        <v>75</v>
      </c>
      <c r="J61" s="1" t="s">
        <v>104</v>
      </c>
      <c r="K61" s="1" t="s">
        <v>105</v>
      </c>
      <c r="L61" s="1" t="s">
        <v>106</v>
      </c>
      <c r="M61" s="1"/>
      <c r="N61" s="1" t="s">
        <v>346</v>
      </c>
      <c r="O61" s="1" t="s">
        <v>346</v>
      </c>
      <c r="P61" s="1" t="s">
        <v>343</v>
      </c>
      <c r="Q61" s="42">
        <f t="shared" si="1"/>
        <v>43670</v>
      </c>
      <c r="R61" s="41">
        <v>43691</v>
      </c>
      <c r="S61" s="41">
        <v>43670</v>
      </c>
      <c r="T61" s="43">
        <f t="shared" si="0"/>
        <v>21</v>
      </c>
      <c r="U61" s="44">
        <f t="shared" si="2"/>
        <v>0</v>
      </c>
      <c r="V61" s="45" t="s">
        <v>97</v>
      </c>
      <c r="W61" s="1" t="s">
        <v>362</v>
      </c>
      <c r="X61" s="1" t="s">
        <v>347</v>
      </c>
      <c r="Y61" s="1" t="s">
        <v>465</v>
      </c>
      <c r="Z61" s="1"/>
      <c r="AA61" s="1" t="s">
        <v>343</v>
      </c>
      <c r="AB61" s="1" t="s">
        <v>2377</v>
      </c>
    </row>
    <row r="62" spans="1:28" ht="409.5" x14ac:dyDescent="0.25">
      <c r="A62" s="34">
        <v>57</v>
      </c>
      <c r="B62" s="34" t="s">
        <v>349</v>
      </c>
      <c r="C62" s="1">
        <v>57</v>
      </c>
      <c r="D62" s="41">
        <v>43672</v>
      </c>
      <c r="E62" s="1" t="s">
        <v>349</v>
      </c>
      <c r="F62" s="1" t="s">
        <v>350</v>
      </c>
      <c r="G62" s="1" t="s">
        <v>342</v>
      </c>
      <c r="H62" s="1">
        <v>13</v>
      </c>
      <c r="I62" s="1" t="s">
        <v>75</v>
      </c>
      <c r="J62" s="1" t="s">
        <v>76</v>
      </c>
      <c r="K62" s="1" t="s">
        <v>77</v>
      </c>
      <c r="L62" s="1" t="s">
        <v>78</v>
      </c>
      <c r="M62" s="1" t="s">
        <v>2372</v>
      </c>
      <c r="N62" s="1" t="s">
        <v>95</v>
      </c>
      <c r="O62" s="1" t="s">
        <v>95</v>
      </c>
      <c r="P62" s="1" t="s">
        <v>466</v>
      </c>
      <c r="Q62" s="42">
        <f t="shared" si="1"/>
        <v>43672</v>
      </c>
      <c r="R62" s="41">
        <v>43693</v>
      </c>
      <c r="S62" s="41">
        <v>43674</v>
      </c>
      <c r="T62" s="43">
        <f t="shared" si="0"/>
        <v>21</v>
      </c>
      <c r="U62" s="44">
        <f t="shared" si="2"/>
        <v>2</v>
      </c>
      <c r="V62" s="45" t="s">
        <v>97</v>
      </c>
      <c r="W62" s="1" t="s">
        <v>362</v>
      </c>
      <c r="X62" s="1" t="s">
        <v>347</v>
      </c>
      <c r="Y62" s="1" t="s">
        <v>467</v>
      </c>
      <c r="Z62" s="1"/>
      <c r="AA62" s="1" t="s">
        <v>343</v>
      </c>
      <c r="AB62" s="1" t="s">
        <v>2375</v>
      </c>
    </row>
    <row r="63" spans="1:28" ht="409.5" x14ac:dyDescent="0.25">
      <c r="A63" s="34">
        <v>58</v>
      </c>
      <c r="B63" s="34" t="s">
        <v>468</v>
      </c>
      <c r="C63" s="1">
        <v>58</v>
      </c>
      <c r="D63" s="41">
        <v>43672</v>
      </c>
      <c r="E63" s="1" t="s">
        <v>468</v>
      </c>
      <c r="F63" s="1" t="s">
        <v>350</v>
      </c>
      <c r="G63" s="1" t="s">
        <v>469</v>
      </c>
      <c r="H63" s="1">
        <v>14</v>
      </c>
      <c r="I63" s="1" t="s">
        <v>75</v>
      </c>
      <c r="J63" s="1" t="s">
        <v>76</v>
      </c>
      <c r="K63" s="1" t="s">
        <v>77</v>
      </c>
      <c r="L63" s="1" t="s">
        <v>78</v>
      </c>
      <c r="M63" s="1"/>
      <c r="N63" s="1" t="s">
        <v>346</v>
      </c>
      <c r="O63" s="1" t="s">
        <v>346</v>
      </c>
      <c r="P63" s="1" t="s">
        <v>343</v>
      </c>
      <c r="Q63" s="42">
        <f t="shared" si="1"/>
        <v>43672</v>
      </c>
      <c r="R63" s="41">
        <v>43693</v>
      </c>
      <c r="S63" s="41">
        <v>43672</v>
      </c>
      <c r="T63" s="43">
        <f t="shared" si="0"/>
        <v>21</v>
      </c>
      <c r="U63" s="44">
        <f t="shared" si="2"/>
        <v>0</v>
      </c>
      <c r="V63" s="45" t="s">
        <v>97</v>
      </c>
      <c r="W63" s="1" t="s">
        <v>362</v>
      </c>
      <c r="X63" s="1" t="s">
        <v>347</v>
      </c>
      <c r="Y63" s="1" t="s">
        <v>470</v>
      </c>
      <c r="Z63" s="1"/>
      <c r="AA63" s="1" t="s">
        <v>343</v>
      </c>
      <c r="AB63" s="1" t="s">
        <v>2376</v>
      </c>
    </row>
    <row r="64" spans="1:28" ht="409.5" x14ac:dyDescent="0.25">
      <c r="A64" s="34">
        <v>59</v>
      </c>
      <c r="B64" s="34" t="s">
        <v>349</v>
      </c>
      <c r="C64" s="1">
        <v>59</v>
      </c>
      <c r="D64" s="41">
        <v>43675</v>
      </c>
      <c r="E64" s="1" t="s">
        <v>349</v>
      </c>
      <c r="F64" s="1" t="s">
        <v>350</v>
      </c>
      <c r="G64" s="1" t="s">
        <v>342</v>
      </c>
      <c r="H64" s="1" t="s">
        <v>343</v>
      </c>
      <c r="I64" s="1" t="s">
        <v>75</v>
      </c>
      <c r="J64" s="1" t="s">
        <v>76</v>
      </c>
      <c r="K64" s="1" t="s">
        <v>110</v>
      </c>
      <c r="L64" s="1" t="s">
        <v>111</v>
      </c>
      <c r="M64" s="1"/>
      <c r="N64" s="1" t="s">
        <v>346</v>
      </c>
      <c r="O64" s="1" t="s">
        <v>346</v>
      </c>
      <c r="P64" s="1" t="s">
        <v>343</v>
      </c>
      <c r="Q64" s="42">
        <f t="shared" si="1"/>
        <v>43675</v>
      </c>
      <c r="R64" s="41">
        <v>43696</v>
      </c>
      <c r="S64" s="41">
        <v>43675</v>
      </c>
      <c r="T64" s="43">
        <f t="shared" si="0"/>
        <v>21</v>
      </c>
      <c r="U64" s="44">
        <f t="shared" si="2"/>
        <v>0</v>
      </c>
      <c r="V64" s="45" t="s">
        <v>97</v>
      </c>
      <c r="W64" s="1" t="s">
        <v>362</v>
      </c>
      <c r="X64" s="1" t="s">
        <v>347</v>
      </c>
      <c r="Y64" s="1" t="s">
        <v>471</v>
      </c>
      <c r="Z64" s="1" t="s">
        <v>353</v>
      </c>
      <c r="AA64" s="1" t="s">
        <v>420</v>
      </c>
      <c r="AB64" s="1" t="s">
        <v>2377</v>
      </c>
    </row>
    <row r="65" spans="1:28" x14ac:dyDescent="0.25">
      <c r="A65" s="34" t="str">
        <f t="shared" ref="A65:A70" si="3">+CONCATENATE(LEFT(K65,2)," ",LEFT(L65,2))</f>
        <v xml:space="preserve"> </v>
      </c>
      <c r="B65" s="34" t="str">
        <f t="shared" ref="B65:B70" si="4">IF(R65&lt;&gt;"",CONCATENATE(DAY(R65),".",MONTH(R65)),"")</f>
        <v/>
      </c>
      <c r="C65" s="1">
        <v>60</v>
      </c>
      <c r="D65" s="41"/>
      <c r="E65" s="41"/>
      <c r="F65" s="1"/>
      <c r="G65" s="1"/>
      <c r="H65" s="1"/>
      <c r="I65" s="1"/>
      <c r="J65" s="1"/>
      <c r="K65" s="1"/>
      <c r="L65" s="1"/>
      <c r="M65" s="1"/>
      <c r="N65" s="1"/>
      <c r="O65" s="1"/>
      <c r="P65" s="1"/>
      <c r="Q65" s="42"/>
      <c r="R65" s="41"/>
      <c r="S65" s="41"/>
      <c r="T65" s="43"/>
      <c r="U65" s="44"/>
      <c r="V65" s="45"/>
      <c r="W65" s="1"/>
      <c r="X65" s="1"/>
      <c r="Y65" s="1"/>
      <c r="Z65" s="1"/>
      <c r="AA65" s="1"/>
      <c r="AB65" s="46"/>
    </row>
    <row r="66" spans="1:28" x14ac:dyDescent="0.25">
      <c r="A66" s="34" t="str">
        <f t="shared" si="3"/>
        <v xml:space="preserve"> </v>
      </c>
      <c r="B66" s="34" t="str">
        <f t="shared" si="4"/>
        <v/>
      </c>
      <c r="C66" s="1">
        <v>61</v>
      </c>
      <c r="D66" s="41"/>
      <c r="E66" s="41"/>
      <c r="F66" s="1"/>
      <c r="G66" s="1"/>
      <c r="H66" s="1"/>
      <c r="I66" s="1"/>
      <c r="J66" s="1"/>
      <c r="K66" s="1"/>
      <c r="L66" s="1"/>
      <c r="M66" s="1"/>
      <c r="N66" s="1"/>
      <c r="O66" s="1"/>
      <c r="P66" s="1"/>
      <c r="Q66" s="42"/>
      <c r="R66" s="41"/>
      <c r="S66" s="41"/>
      <c r="T66" s="43"/>
      <c r="U66" s="44"/>
      <c r="V66" s="45"/>
      <c r="W66" s="1"/>
      <c r="X66" s="1"/>
      <c r="Y66" s="1"/>
      <c r="Z66" s="1"/>
      <c r="AA66" s="1"/>
      <c r="AB66" s="46"/>
    </row>
    <row r="67" spans="1:28" x14ac:dyDescent="0.25">
      <c r="A67" s="34" t="str">
        <f t="shared" si="3"/>
        <v xml:space="preserve"> </v>
      </c>
      <c r="B67" s="34" t="str">
        <f t="shared" si="4"/>
        <v/>
      </c>
      <c r="C67" s="1">
        <v>62</v>
      </c>
      <c r="D67" s="41"/>
      <c r="E67" s="41"/>
      <c r="F67" s="1"/>
      <c r="G67" s="1"/>
      <c r="H67" s="1"/>
      <c r="I67" s="1"/>
      <c r="J67" s="1"/>
      <c r="K67" s="1"/>
      <c r="L67" s="1"/>
      <c r="M67" s="1"/>
      <c r="N67" s="1"/>
      <c r="O67" s="1"/>
      <c r="P67" s="1"/>
      <c r="Q67" s="42"/>
      <c r="R67" s="41"/>
      <c r="S67" s="41"/>
      <c r="T67" s="43"/>
      <c r="U67" s="44"/>
      <c r="V67" s="45"/>
      <c r="W67" s="1"/>
      <c r="X67" s="1"/>
      <c r="Y67" s="1"/>
      <c r="Z67" s="1"/>
      <c r="AA67" s="1"/>
      <c r="AB67" s="46"/>
    </row>
    <row r="68" spans="1:28" x14ac:dyDescent="0.25">
      <c r="A68" s="34" t="str">
        <f t="shared" si="3"/>
        <v xml:space="preserve"> </v>
      </c>
      <c r="B68" s="34" t="str">
        <f t="shared" si="4"/>
        <v/>
      </c>
      <c r="C68" s="1">
        <v>63</v>
      </c>
      <c r="D68" s="41"/>
      <c r="E68" s="41"/>
      <c r="F68" s="1"/>
      <c r="G68" s="1"/>
      <c r="H68" s="1"/>
      <c r="I68" s="1"/>
      <c r="J68" s="1"/>
      <c r="K68" s="1"/>
      <c r="L68" s="1"/>
      <c r="M68" s="1"/>
      <c r="N68" s="1"/>
      <c r="O68" s="1"/>
      <c r="P68" s="1"/>
      <c r="Q68" s="42"/>
      <c r="R68" s="41"/>
      <c r="S68" s="41"/>
      <c r="T68" s="43"/>
      <c r="U68" s="44"/>
      <c r="V68" s="45"/>
      <c r="W68" s="1"/>
      <c r="X68" s="1"/>
      <c r="Y68" s="1"/>
      <c r="Z68" s="1"/>
      <c r="AA68" s="1"/>
      <c r="AB68" s="46"/>
    </row>
    <row r="69" spans="1:28" x14ac:dyDescent="0.25">
      <c r="A69" s="34" t="str">
        <f t="shared" si="3"/>
        <v xml:space="preserve"> </v>
      </c>
      <c r="B69" s="34" t="str">
        <f t="shared" si="4"/>
        <v/>
      </c>
      <c r="C69" s="1">
        <v>64</v>
      </c>
      <c r="D69" s="41"/>
      <c r="E69" s="1"/>
      <c r="F69" s="1"/>
      <c r="G69" s="1"/>
      <c r="H69" s="1"/>
      <c r="I69" s="1"/>
      <c r="J69" s="1"/>
      <c r="K69" s="1"/>
      <c r="L69" s="1"/>
      <c r="M69" s="1"/>
      <c r="N69" s="1"/>
      <c r="O69" s="1"/>
      <c r="P69" s="42" t="str">
        <f t="shared" ref="P69:P70" si="5">+IF(D69&lt;&gt;"",D69,"")</f>
        <v/>
      </c>
      <c r="Q69" s="41"/>
      <c r="R69" s="41"/>
      <c r="S69" s="43" t="str">
        <f t="shared" ref="S69:S70" si="6">IF(P69&lt;&gt;"",_xlfn.DAYS(Q69,P69),"")</f>
        <v/>
      </c>
      <c r="T69" s="44" t="str">
        <f t="shared" ref="T69:T70" si="7">IF(P69&lt;&gt;"",_xlfn.DAYS(R69,P69),"")</f>
        <v/>
      </c>
      <c r="U69" s="45"/>
      <c r="V69" s="1"/>
      <c r="W69" s="1"/>
      <c r="X69" s="1"/>
      <c r="Y69" s="1"/>
      <c r="Z69" s="1"/>
      <c r="AA69" s="46"/>
    </row>
    <row r="70" spans="1:28" x14ac:dyDescent="0.25">
      <c r="A70" s="34" t="str">
        <f t="shared" si="3"/>
        <v xml:space="preserve"> </v>
      </c>
      <c r="B70" s="34" t="str">
        <f t="shared" si="4"/>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8"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8"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8"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8"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8"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8"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8"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8"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8"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8"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65:T203">
    <cfRule type="cellIs" dxfId="248" priority="228" operator="greaterThan">
      <formula>S65</formula>
    </cfRule>
  </conditionalFormatting>
  <conditionalFormatting sqref="T65:T203">
    <cfRule type="cellIs" dxfId="247" priority="227" operator="lessThan">
      <formula>S65</formula>
    </cfRule>
  </conditionalFormatting>
  <conditionalFormatting sqref="T65:T203">
    <cfRule type="cellIs" dxfId="246" priority="226" operator="equal">
      <formula>S65</formula>
    </cfRule>
  </conditionalFormatting>
  <conditionalFormatting sqref="U65:U68">
    <cfRule type="cellIs" dxfId="245" priority="120" operator="greaterThan">
      <formula>T65</formula>
    </cfRule>
  </conditionalFormatting>
  <conditionalFormatting sqref="U65:U68">
    <cfRule type="cellIs" dxfId="244" priority="119" operator="lessThan">
      <formula>T65</formula>
    </cfRule>
  </conditionalFormatting>
  <conditionalFormatting sqref="U65:U68">
    <cfRule type="cellIs" dxfId="243" priority="118" operator="equal">
      <formula>T65</formula>
    </cfRule>
  </conditionalFormatting>
  <conditionalFormatting sqref="U6:U64">
    <cfRule type="cellIs" dxfId="242" priority="6" operator="greaterThan">
      <formula>T6</formula>
    </cfRule>
  </conditionalFormatting>
  <conditionalFormatting sqref="U6:U64">
    <cfRule type="cellIs" dxfId="241" priority="5" operator="lessThan">
      <formula>T6</formula>
    </cfRule>
  </conditionalFormatting>
  <conditionalFormatting sqref="U6:U64">
    <cfRule type="cellIs" dxfId="240"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223" operator="equal" id="{EFDCDA99-5B8F-4D1A-8EF5-583F022BC500}">
            <xm:f>'C:\Users\Lenovo\Documents\procedimiento de participacion\[PM06-PR04-F02.xlsx]LD'!#REF!</xm:f>
            <x14:dxf>
              <font>
                <color rgb="FF9C6500"/>
              </font>
              <fill>
                <patternFill>
                  <bgColor rgb="FFFFEB9C"/>
                </patternFill>
              </fill>
            </x14:dxf>
          </x14:cfRule>
          <x14:cfRule type="cellIs" priority="224" operator="equal" id="{28AD6436-11B4-4D2B-8CED-E73D230A76C9}">
            <xm:f>'C:\Users\Lenovo\Documents\procedimiento de participacion\[PM06-PR04-F02.xlsx]LD'!#REF!</xm:f>
            <x14:dxf>
              <font>
                <color rgb="FF9C0006"/>
              </font>
              <fill>
                <patternFill>
                  <bgColor rgb="FFFFC7CE"/>
                </patternFill>
              </fill>
            </x14:dxf>
          </x14:cfRule>
          <x14:cfRule type="cellIs" priority="225" operator="equal" id="{63F014F5-E737-455E-89CB-F307E4D8E808}">
            <xm:f>'C:\Users\Lenovo\Documents\procedimiento de participacion\[PM06-PR04-F02.xlsx]LD'!#REF!</xm:f>
            <x14:dxf>
              <font>
                <color rgb="FF006100"/>
              </font>
              <fill>
                <patternFill>
                  <bgColor rgb="FFC6EFCE"/>
                </patternFill>
              </fill>
            </x14:dxf>
          </x14:cfRule>
          <xm:sqref>U65:U203</xm:sqref>
        </x14:conditionalFormatting>
        <x14:conditionalFormatting xmlns:xm="http://schemas.microsoft.com/office/excel/2006/main">
          <x14:cfRule type="cellIs" priority="115" operator="equal" id="{9A7C3D43-70B6-4C7F-B998-9B9542E8C42D}">
            <xm:f>'C:\Users\Lenovo\Documents\procedimiento de participacion\[PM06-PR04-F02.xlsx]LD'!#REF!</xm:f>
            <x14:dxf>
              <font>
                <color rgb="FF9C6500"/>
              </font>
              <fill>
                <patternFill>
                  <bgColor rgb="FFFFEB9C"/>
                </patternFill>
              </fill>
            </x14:dxf>
          </x14:cfRule>
          <x14:cfRule type="cellIs" priority="116" operator="equal" id="{68AC9509-C231-44AA-B709-B95F9A67F7D5}">
            <xm:f>'C:\Users\Lenovo\Documents\procedimiento de participacion\[PM06-PR04-F02.xlsx]LD'!#REF!</xm:f>
            <x14:dxf>
              <font>
                <color rgb="FF9C0006"/>
              </font>
              <fill>
                <patternFill>
                  <bgColor rgb="FFFFC7CE"/>
                </patternFill>
              </fill>
            </x14:dxf>
          </x14:cfRule>
          <x14:cfRule type="cellIs" priority="117" operator="equal" id="{21BE954E-43D8-4533-B73B-27F42BB3D0F5}">
            <xm:f>'C:\Users\Lenovo\Documents\procedimiento de participacion\[PM06-PR04-F02.xlsx]LD'!#REF!</xm:f>
            <x14:dxf>
              <font>
                <color rgb="FF006100"/>
              </font>
              <fill>
                <patternFill>
                  <bgColor rgb="FFC6EFCE"/>
                </patternFill>
              </fill>
            </x14:dxf>
          </x14:cfRule>
          <xm:sqref>V65:V68</xm:sqref>
        </x14:conditionalFormatting>
        <x14:conditionalFormatting xmlns:xm="http://schemas.microsoft.com/office/excel/2006/main">
          <x14:cfRule type="cellIs" priority="1" operator="equal" id="{D08AF6A6-80F6-41B0-8A6F-1813AC6A210D}">
            <xm:f>'\\storage_Admin\CentrosLocalesMovilidad\2019\POA\SEPTIEMBRE\2. CHAPINERO\[FRL02.xlsx]LD'!#REF!</xm:f>
            <x14:dxf>
              <font>
                <color rgb="FF9C6500"/>
              </font>
              <fill>
                <patternFill>
                  <bgColor rgb="FFFFEB9C"/>
                </patternFill>
              </fill>
            </x14:dxf>
          </x14:cfRule>
          <x14:cfRule type="cellIs" priority="2" operator="equal" id="{8F40C752-5DFB-4D3F-86D5-8D6BA13BC2A4}">
            <xm:f>'\\storage_Admin\CentrosLocalesMovilidad\2019\POA\SEPTIEMBRE\2. CHAPINERO\[FRL02.xlsx]LD'!#REF!</xm:f>
            <x14:dxf>
              <font>
                <color rgb="FF9C0006"/>
              </font>
              <fill>
                <patternFill>
                  <bgColor rgb="FFFFC7CE"/>
                </patternFill>
              </fill>
            </x14:dxf>
          </x14:cfRule>
          <x14:cfRule type="cellIs" priority="3" operator="equal" id="{18013166-E1BB-42FF-8A88-F68090607234}">
            <xm:f>'\\storage_Admin\CentrosLocalesMovilidad\2019\POA\SEPTIEMBRE\2. CHAPINERO\[FRL02.xlsx]LD'!#REF!</xm:f>
            <x14:dxf>
              <font>
                <color rgb="FF006100"/>
              </font>
              <fill>
                <patternFill>
                  <bgColor rgb="FFC6EFCE"/>
                </patternFill>
              </fill>
            </x14:dxf>
          </x14:cfRule>
          <xm:sqref>V6:V64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I69:I203 J65:J68</xm:sqref>
        </x14:dataValidation>
        <x14:dataValidation type="list" allowBlank="1" showInputMessage="1" showErrorMessage="1">
          <x14:formula1>
            <xm:f>'C:\Users\Lenovo\Documents\procedimiento de participacion\[PM06-PR04-F02.xlsx]LD'!#REF!</xm:f>
          </x14:formula1>
          <xm:sqref>Y69:Y203 J69:N203 U69:U203 F69:F203 G65:G68 Z65:Z68 K65:O68 V65:V68</xm:sqref>
        </x14:dataValidation>
        <x14:dataValidation type="list" allowBlank="1" showInputMessage="1" showErrorMessage="1">
          <x14:formula1>
            <xm:f>'\\storage_Admin\CentrosLocalesMovilidad\2019\POA\SEPTIEMBRE\2. CHAPINERO\[FRL02.xlsx]LD'!#REF!</xm:f>
          </x14:formula1>
          <xm:sqref>M6:M64</xm:sqref>
        </x14:dataValidation>
        <x14:dataValidation type="list" allowBlank="1" showInputMessage="1" showErrorMessage="1">
          <x14:formula1>
            <xm:f>'\\storage_Admin\CentrosLocalesMovilidad\2019\POA\SEPTIEMBRE\2. CHAPINERO\[FRL02.xlsx]LD'!#REF!</xm:f>
          </x14:formula1>
          <xm:sqref>F6:F64</xm:sqref>
        </x14:dataValidation>
        <x14:dataValidation type="list" allowBlank="1" showInputMessage="1" showErrorMessage="1">
          <x14:formula1>
            <xm:f>'\\storage_Admin\CentrosLocalesMovilidad\2019\POA\SEPTIEMBRE\2. CHAPINERO\[FRL02.xlsx]LD'!#REF!</xm:f>
          </x14:formula1>
          <xm:sqref>L6:L64</xm:sqref>
        </x14:dataValidation>
        <x14:dataValidation type="list" allowBlank="1" showInputMessage="1" showErrorMessage="1">
          <x14:formula1>
            <xm:f>'\\storage_Admin\CentrosLocalesMovilidad\2019\POA\SEPTIEMBRE\2. CHAPINERO\[FRL02.xlsx]LD'!#REF!</xm:f>
          </x14:formula1>
          <xm:sqref>Z6:Z64</xm:sqref>
        </x14:dataValidation>
        <x14:dataValidation type="list" allowBlank="1" showInputMessage="1" showErrorMessage="1">
          <x14:formula1>
            <xm:f>'\\storage_Admin\CentrosLocalesMovilidad\2019\POA\SEPTIEMBRE\2. CHAPINERO\[FRL02.xlsx]LD'!#REF!</xm:f>
          </x14:formula1>
          <xm:sqref>N6:O64</xm:sqref>
        </x14:dataValidation>
        <x14:dataValidation type="list" allowBlank="1" showInputMessage="1" showErrorMessage="1">
          <x14:formula1>
            <xm:f>'\\storage_Admin\CentrosLocalesMovilidad\2019\POA\SEPTIEMBRE\2. CHAPINERO\[FRL02.xlsx]LD'!#REF!</xm:f>
          </x14:formula1>
          <xm:sqref>K6:K64</xm:sqref>
        </x14:dataValidation>
        <x14:dataValidation type="list" allowBlank="1" showInputMessage="1" showErrorMessage="1">
          <x14:formula1>
            <xm:f>'\\storage_Admin\CentrosLocalesMovilidad\2019\POA\SEPTIEMBRE\2. CHAPINERO\[FRL02.xlsx]LD'!#REF!</xm:f>
          </x14:formula1>
          <xm:sqref>J6:J64</xm:sqref>
        </x14:dataValidation>
        <x14:dataValidation type="list" allowBlank="1" showInputMessage="1" showErrorMessage="1">
          <x14:formula1>
            <xm:f>'\\storage_Admin\CentrosLocalesMovilidad\2019\POA\SEPTIEMBRE\2. CHAPINERO\[FRL02.xlsx]LD'!#REF!</xm:f>
          </x14:formula1>
          <xm:sqref>V6:V64</xm:sqref>
        </x14:dataValidation>
        <x14:dataValidation type="list" allowBlank="1" showInputMessage="1" showErrorMessage="1">
          <x14:formula1>
            <xm:f>'\\storage_Admin\CentrosLocalesMovilidad\2019\POA\SEPTIEMBRE\2. CHAPINERO\[FRL02.xlsx]LD'!#REF!</xm:f>
          </x14:formula1>
          <xm:sqref>I6:I64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3"/>
  <sheetViews>
    <sheetView topLeftCell="C5" workbookViewId="0">
      <selection activeCell="C5" sqref="C5:AB203"/>
    </sheetView>
  </sheetViews>
  <sheetFormatPr baseColWidth="10" defaultRowHeight="15" x14ac:dyDescent="0.25"/>
  <cols>
    <col min="1" max="1" width="0" hidden="1" customWidth="1"/>
    <col min="2" max="2" width="8.28515625" hidden="1" customWidth="1"/>
    <col min="8" max="8" width="16" customWidth="1"/>
    <col min="29" max="29" width="17.5703125" bestFit="1" customWidth="1"/>
  </cols>
  <sheetData>
    <row r="1" spans="1:29"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29"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29"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29"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29" ht="84" x14ac:dyDescent="0.25">
      <c r="A5" s="35" t="s">
        <v>52</v>
      </c>
      <c r="B5" s="35" t="s">
        <v>53</v>
      </c>
      <c r="C5" s="52" t="s">
        <v>0</v>
      </c>
      <c r="D5" s="53" t="s">
        <v>54</v>
      </c>
      <c r="E5" s="54" t="s">
        <v>55</v>
      </c>
      <c r="F5" s="54" t="s">
        <v>56</v>
      </c>
      <c r="G5" s="54" t="s">
        <v>57</v>
      </c>
      <c r="H5" s="54" t="s">
        <v>58</v>
      </c>
      <c r="I5" s="55" t="s">
        <v>3</v>
      </c>
      <c r="J5" s="55" t="s">
        <v>59</v>
      </c>
      <c r="K5" s="55" t="s">
        <v>60</v>
      </c>
      <c r="L5" s="55" t="s">
        <v>61</v>
      </c>
      <c r="M5" s="55" t="s">
        <v>2367</v>
      </c>
      <c r="N5" s="55" t="s">
        <v>62</v>
      </c>
      <c r="O5" s="55" t="s">
        <v>63</v>
      </c>
      <c r="P5" s="55" t="s">
        <v>1</v>
      </c>
      <c r="Q5" s="55" t="s">
        <v>4</v>
      </c>
      <c r="R5" s="55" t="s">
        <v>5</v>
      </c>
      <c r="S5" s="55" t="s">
        <v>8</v>
      </c>
      <c r="T5" s="55" t="s">
        <v>6</v>
      </c>
      <c r="U5" s="55" t="s">
        <v>9</v>
      </c>
      <c r="V5" s="55" t="s">
        <v>7</v>
      </c>
      <c r="W5" s="55" t="s">
        <v>2</v>
      </c>
      <c r="X5" s="55" t="s">
        <v>64</v>
      </c>
      <c r="Y5" s="56" t="s">
        <v>65</v>
      </c>
      <c r="Z5" s="56" t="s">
        <v>66</v>
      </c>
      <c r="AA5" s="56" t="s">
        <v>67</v>
      </c>
      <c r="AB5" s="56" t="s">
        <v>2368</v>
      </c>
    </row>
    <row r="6" spans="1:29" ht="360" x14ac:dyDescent="0.25">
      <c r="A6" s="34" t="str">
        <f>+CONCATENATE(LEFT(K6,2)," ",LEFT(L6,2))</f>
        <v>2. J.</v>
      </c>
      <c r="B6" s="34" t="str">
        <f>IF(R6&lt;&gt;"",CONCATENATE(DAY(R6),".",MONTH(R6)),"")</f>
        <v>17.7</v>
      </c>
      <c r="C6" s="1">
        <v>1</v>
      </c>
      <c r="D6" s="41">
        <v>43648</v>
      </c>
      <c r="E6" s="1" t="s">
        <v>472</v>
      </c>
      <c r="F6" s="1" t="s">
        <v>208</v>
      </c>
      <c r="G6" s="1" t="s">
        <v>473</v>
      </c>
      <c r="H6" s="1" t="s">
        <v>80</v>
      </c>
      <c r="I6" s="1" t="s">
        <v>75</v>
      </c>
      <c r="J6" s="1" t="s">
        <v>76</v>
      </c>
      <c r="K6" s="1" t="s">
        <v>110</v>
      </c>
      <c r="L6" s="1" t="s">
        <v>2378</v>
      </c>
      <c r="M6" s="47"/>
      <c r="N6" s="1" t="s">
        <v>346</v>
      </c>
      <c r="O6" s="1" t="s">
        <v>346</v>
      </c>
      <c r="P6" s="1" t="s">
        <v>80</v>
      </c>
      <c r="Q6" s="42">
        <f>+IF(D6&lt;&gt;"",D6,"")</f>
        <v>43648</v>
      </c>
      <c r="R6" s="41">
        <v>43663</v>
      </c>
      <c r="S6" s="41">
        <v>43648</v>
      </c>
      <c r="T6" s="43">
        <f t="shared" ref="T6:T52" si="0">IF(Q6&lt;&gt;"",_xlfn.DAYS(R6,Q6),"")</f>
        <v>15</v>
      </c>
      <c r="U6" s="44">
        <f>IF(Q6&lt;&gt;"",_xlfn.DAYS(S6,Q6),"")</f>
        <v>0</v>
      </c>
      <c r="V6" s="45"/>
      <c r="W6" s="1" t="s">
        <v>474</v>
      </c>
      <c r="X6" s="1" t="s">
        <v>475</v>
      </c>
      <c r="Y6" s="1" t="s">
        <v>476</v>
      </c>
      <c r="Z6" s="1" t="s">
        <v>494</v>
      </c>
      <c r="AA6" s="1" t="s">
        <v>80</v>
      </c>
      <c r="AB6" s="1" t="s">
        <v>2379</v>
      </c>
      <c r="AC6" t="s">
        <v>2393</v>
      </c>
    </row>
    <row r="7" spans="1:29" ht="371.25" x14ac:dyDescent="0.25">
      <c r="A7" s="34" t="str">
        <f t="shared" ref="A7:A70" si="1">+CONCATENATE(LEFT(K7,2)," ",LEFT(L7,2))</f>
        <v>2. J.</v>
      </c>
      <c r="B7" s="34" t="str">
        <f t="shared" ref="B7:B70" si="2">IF(R7&lt;&gt;"",CONCATENATE(DAY(R7),".",MONTH(R7)),"")</f>
        <v>18.7</v>
      </c>
      <c r="C7" s="1">
        <v>2</v>
      </c>
      <c r="D7" s="41">
        <v>43649</v>
      </c>
      <c r="E7" s="1" t="s">
        <v>477</v>
      </c>
      <c r="F7" s="1" t="s">
        <v>208</v>
      </c>
      <c r="G7" s="1" t="s">
        <v>473</v>
      </c>
      <c r="H7" s="1" t="s">
        <v>80</v>
      </c>
      <c r="I7" s="1" t="s">
        <v>75</v>
      </c>
      <c r="J7" s="1" t="s">
        <v>76</v>
      </c>
      <c r="K7" s="1" t="s">
        <v>110</v>
      </c>
      <c r="L7" s="1" t="s">
        <v>2378</v>
      </c>
      <c r="M7" s="47"/>
      <c r="N7" s="1" t="s">
        <v>346</v>
      </c>
      <c r="O7" s="1" t="s">
        <v>346</v>
      </c>
      <c r="P7" s="1" t="s">
        <v>80</v>
      </c>
      <c r="Q7" s="42">
        <f t="shared" ref="Q7:Q52" si="3">+IF(D7&lt;&gt;"",D7,"")</f>
        <v>43649</v>
      </c>
      <c r="R7" s="41">
        <v>43664</v>
      </c>
      <c r="S7" s="41">
        <v>43649</v>
      </c>
      <c r="T7" s="43">
        <f t="shared" si="0"/>
        <v>15</v>
      </c>
      <c r="U7" s="44">
        <f t="shared" ref="U7:U52" si="4">IF(Q7&lt;&gt;"",_xlfn.DAYS(S7,Q7),"")</f>
        <v>0</v>
      </c>
      <c r="V7" s="45"/>
      <c r="W7" s="1" t="s">
        <v>474</v>
      </c>
      <c r="X7" s="1" t="s">
        <v>475</v>
      </c>
      <c r="Y7" s="1" t="s">
        <v>478</v>
      </c>
      <c r="Z7" s="1" t="s">
        <v>416</v>
      </c>
      <c r="AA7" s="1" t="s">
        <v>80</v>
      </c>
      <c r="AB7" s="1" t="s">
        <v>2379</v>
      </c>
      <c r="AC7" s="31">
        <v>4</v>
      </c>
    </row>
    <row r="8" spans="1:29" ht="348.75" x14ac:dyDescent="0.25">
      <c r="A8" s="34" t="str">
        <f t="shared" si="1"/>
        <v>1. E.</v>
      </c>
      <c r="B8" s="34" t="str">
        <f t="shared" si="2"/>
        <v>19.7</v>
      </c>
      <c r="C8" s="1">
        <v>3</v>
      </c>
      <c r="D8" s="41">
        <v>43650</v>
      </c>
      <c r="E8" s="1" t="s">
        <v>479</v>
      </c>
      <c r="F8" s="1" t="s">
        <v>208</v>
      </c>
      <c r="G8" s="1" t="s">
        <v>480</v>
      </c>
      <c r="H8" s="1">
        <v>25</v>
      </c>
      <c r="I8" s="1" t="s">
        <v>75</v>
      </c>
      <c r="J8" s="1" t="s">
        <v>104</v>
      </c>
      <c r="K8" s="1" t="s">
        <v>105</v>
      </c>
      <c r="L8" s="1" t="s">
        <v>106</v>
      </c>
      <c r="M8" s="47"/>
      <c r="N8" s="1" t="s">
        <v>346</v>
      </c>
      <c r="O8" s="1" t="s">
        <v>346</v>
      </c>
      <c r="P8" s="1" t="s">
        <v>80</v>
      </c>
      <c r="Q8" s="42">
        <f t="shared" si="3"/>
        <v>43650</v>
      </c>
      <c r="R8" s="41">
        <v>43665</v>
      </c>
      <c r="S8" s="41">
        <v>43650</v>
      </c>
      <c r="T8" s="43">
        <f t="shared" si="0"/>
        <v>15</v>
      </c>
      <c r="U8" s="44">
        <f t="shared" si="4"/>
        <v>0</v>
      </c>
      <c r="V8" s="45"/>
      <c r="W8" s="1" t="s">
        <v>474</v>
      </c>
      <c r="X8" s="1" t="s">
        <v>475</v>
      </c>
      <c r="Y8" s="1" t="s">
        <v>481</v>
      </c>
      <c r="Z8" s="1"/>
      <c r="AA8" s="1" t="s">
        <v>80</v>
      </c>
      <c r="AB8" s="1" t="s">
        <v>2380</v>
      </c>
    </row>
    <row r="9" spans="1:29" ht="409.5" x14ac:dyDescent="0.25">
      <c r="A9" s="34" t="str">
        <f t="shared" si="1"/>
        <v>1. E.</v>
      </c>
      <c r="B9" s="34" t="str">
        <f t="shared" si="2"/>
        <v>19.7</v>
      </c>
      <c r="C9" s="1">
        <v>4</v>
      </c>
      <c r="D9" s="41">
        <v>43650</v>
      </c>
      <c r="E9" s="1" t="s">
        <v>479</v>
      </c>
      <c r="F9" s="1" t="s">
        <v>208</v>
      </c>
      <c r="G9" s="1" t="s">
        <v>480</v>
      </c>
      <c r="H9" s="1">
        <v>32</v>
      </c>
      <c r="I9" s="1" t="s">
        <v>75</v>
      </c>
      <c r="J9" s="1" t="s">
        <v>104</v>
      </c>
      <c r="K9" s="1" t="s">
        <v>105</v>
      </c>
      <c r="L9" s="1" t="s">
        <v>106</v>
      </c>
      <c r="M9" s="47"/>
      <c r="N9" s="1" t="s">
        <v>346</v>
      </c>
      <c r="O9" s="1" t="s">
        <v>346</v>
      </c>
      <c r="P9" s="1" t="s">
        <v>80</v>
      </c>
      <c r="Q9" s="42">
        <f t="shared" si="3"/>
        <v>43650</v>
      </c>
      <c r="R9" s="41">
        <v>43665</v>
      </c>
      <c r="S9" s="41">
        <v>43650</v>
      </c>
      <c r="T9" s="43">
        <f t="shared" si="0"/>
        <v>15</v>
      </c>
      <c r="U9" s="44">
        <f t="shared" si="4"/>
        <v>0</v>
      </c>
      <c r="V9" s="45"/>
      <c r="W9" s="1" t="s">
        <v>474</v>
      </c>
      <c r="X9" s="1" t="s">
        <v>475</v>
      </c>
      <c r="Y9" s="1" t="s">
        <v>482</v>
      </c>
      <c r="Z9" s="1"/>
      <c r="AA9" s="1" t="s">
        <v>80</v>
      </c>
      <c r="AB9" s="1" t="s">
        <v>2380</v>
      </c>
    </row>
    <row r="10" spans="1:29" ht="393.75" x14ac:dyDescent="0.25">
      <c r="A10" s="34" t="str">
        <f t="shared" si="1"/>
        <v>2. G.</v>
      </c>
      <c r="B10" s="34" t="str">
        <f t="shared" si="2"/>
        <v>20.7</v>
      </c>
      <c r="C10" s="1">
        <v>5</v>
      </c>
      <c r="D10" s="41">
        <v>43651</v>
      </c>
      <c r="E10" s="1" t="s">
        <v>483</v>
      </c>
      <c r="F10" s="1" t="s">
        <v>208</v>
      </c>
      <c r="G10" s="1" t="s">
        <v>473</v>
      </c>
      <c r="H10" s="1" t="s">
        <v>80</v>
      </c>
      <c r="I10" s="1" t="s">
        <v>75</v>
      </c>
      <c r="J10" s="1" t="s">
        <v>76</v>
      </c>
      <c r="K10" s="1" t="s">
        <v>110</v>
      </c>
      <c r="L10" s="1" t="s">
        <v>111</v>
      </c>
      <c r="M10" s="47"/>
      <c r="N10" s="1" t="s">
        <v>346</v>
      </c>
      <c r="O10" s="1" t="s">
        <v>346</v>
      </c>
      <c r="P10" s="1" t="s">
        <v>80</v>
      </c>
      <c r="Q10" s="42">
        <f t="shared" si="3"/>
        <v>43651</v>
      </c>
      <c r="R10" s="41">
        <v>43666</v>
      </c>
      <c r="S10" s="41">
        <v>43651</v>
      </c>
      <c r="T10" s="43">
        <f t="shared" si="0"/>
        <v>15</v>
      </c>
      <c r="U10" s="44">
        <f t="shared" si="4"/>
        <v>0</v>
      </c>
      <c r="V10" s="45"/>
      <c r="W10" s="1" t="s">
        <v>474</v>
      </c>
      <c r="X10" s="1" t="s">
        <v>475</v>
      </c>
      <c r="Y10" s="1" t="s">
        <v>484</v>
      </c>
      <c r="Z10" s="1" t="s">
        <v>353</v>
      </c>
      <c r="AA10" s="1" t="s">
        <v>485</v>
      </c>
      <c r="AB10" s="1" t="s">
        <v>2379</v>
      </c>
    </row>
    <row r="11" spans="1:29" ht="405" x14ac:dyDescent="0.25">
      <c r="A11" s="34" t="str">
        <f t="shared" si="1"/>
        <v>1. E.</v>
      </c>
      <c r="B11" s="34" t="str">
        <f t="shared" si="2"/>
        <v>20.7</v>
      </c>
      <c r="C11" s="1">
        <v>6</v>
      </c>
      <c r="D11" s="41">
        <v>43651</v>
      </c>
      <c r="E11" s="1" t="s">
        <v>486</v>
      </c>
      <c r="F11" s="1" t="s">
        <v>487</v>
      </c>
      <c r="G11" s="1" t="s">
        <v>488</v>
      </c>
      <c r="H11" s="1">
        <v>16</v>
      </c>
      <c r="I11" s="1" t="s">
        <v>75</v>
      </c>
      <c r="J11" s="1" t="s">
        <v>104</v>
      </c>
      <c r="K11" s="1" t="s">
        <v>105</v>
      </c>
      <c r="L11" s="1" t="s">
        <v>106</v>
      </c>
      <c r="M11" s="47"/>
      <c r="N11" s="1" t="s">
        <v>346</v>
      </c>
      <c r="O11" s="1" t="s">
        <v>346</v>
      </c>
      <c r="P11" s="1" t="s">
        <v>80</v>
      </c>
      <c r="Q11" s="42">
        <f t="shared" si="3"/>
        <v>43651</v>
      </c>
      <c r="R11" s="41">
        <v>43666</v>
      </c>
      <c r="S11" s="41">
        <v>43651</v>
      </c>
      <c r="T11" s="43">
        <f t="shared" si="0"/>
        <v>15</v>
      </c>
      <c r="U11" s="44">
        <f t="shared" si="4"/>
        <v>0</v>
      </c>
      <c r="V11" s="45"/>
      <c r="W11" s="1" t="s">
        <v>474</v>
      </c>
      <c r="X11" s="1" t="s">
        <v>475</v>
      </c>
      <c r="Y11" s="1" t="s">
        <v>489</v>
      </c>
      <c r="Z11" s="1"/>
      <c r="AA11" s="1" t="s">
        <v>80</v>
      </c>
      <c r="AB11" s="1" t="s">
        <v>2381</v>
      </c>
    </row>
    <row r="12" spans="1:29" ht="405" x14ac:dyDescent="0.25">
      <c r="A12" s="34" t="str">
        <f t="shared" si="1"/>
        <v>2. G.</v>
      </c>
      <c r="B12" s="34" t="str">
        <f t="shared" si="2"/>
        <v>21.7</v>
      </c>
      <c r="C12" s="1">
        <v>7</v>
      </c>
      <c r="D12" s="41">
        <v>43652</v>
      </c>
      <c r="E12" s="1" t="s">
        <v>490</v>
      </c>
      <c r="F12" s="1" t="s">
        <v>491</v>
      </c>
      <c r="G12" s="1" t="s">
        <v>492</v>
      </c>
      <c r="H12" s="1" t="s">
        <v>80</v>
      </c>
      <c r="I12" s="1" t="s">
        <v>75</v>
      </c>
      <c r="J12" s="1" t="s">
        <v>76</v>
      </c>
      <c r="K12" s="1" t="s">
        <v>110</v>
      </c>
      <c r="L12" s="1" t="s">
        <v>111</v>
      </c>
      <c r="M12" s="47"/>
      <c r="N12" s="1" t="s">
        <v>346</v>
      </c>
      <c r="O12" s="1" t="s">
        <v>346</v>
      </c>
      <c r="P12" s="1" t="s">
        <v>80</v>
      </c>
      <c r="Q12" s="42">
        <f t="shared" si="3"/>
        <v>43652</v>
      </c>
      <c r="R12" s="41">
        <v>43667</v>
      </c>
      <c r="S12" s="41">
        <v>43652</v>
      </c>
      <c r="T12" s="43">
        <f t="shared" si="0"/>
        <v>15</v>
      </c>
      <c r="U12" s="44">
        <f t="shared" si="4"/>
        <v>0</v>
      </c>
      <c r="V12" s="45"/>
      <c r="W12" s="1" t="s">
        <v>474</v>
      </c>
      <c r="X12" s="1" t="s">
        <v>475</v>
      </c>
      <c r="Y12" s="1" t="s">
        <v>493</v>
      </c>
      <c r="Z12" s="1" t="s">
        <v>494</v>
      </c>
      <c r="AA12" s="1" t="s">
        <v>80</v>
      </c>
      <c r="AB12" s="1" t="s">
        <v>2382</v>
      </c>
    </row>
    <row r="13" spans="1:29" ht="360" x14ac:dyDescent="0.25">
      <c r="A13" s="34" t="str">
        <f t="shared" si="1"/>
        <v>1. E.</v>
      </c>
      <c r="B13" s="34" t="str">
        <f t="shared" si="2"/>
        <v>24.7</v>
      </c>
      <c r="C13" s="1">
        <v>8</v>
      </c>
      <c r="D13" s="41">
        <v>43655</v>
      </c>
      <c r="E13" s="1" t="s">
        <v>495</v>
      </c>
      <c r="F13" s="1" t="s">
        <v>208</v>
      </c>
      <c r="G13" s="1" t="s">
        <v>480</v>
      </c>
      <c r="H13" s="1">
        <v>16</v>
      </c>
      <c r="I13" s="1" t="s">
        <v>75</v>
      </c>
      <c r="J13" s="1" t="s">
        <v>104</v>
      </c>
      <c r="K13" s="1" t="s">
        <v>105</v>
      </c>
      <c r="L13" s="1" t="s">
        <v>106</v>
      </c>
      <c r="M13" s="47"/>
      <c r="N13" s="1" t="s">
        <v>346</v>
      </c>
      <c r="O13" s="1" t="s">
        <v>346</v>
      </c>
      <c r="P13" s="1" t="s">
        <v>80</v>
      </c>
      <c r="Q13" s="42">
        <f t="shared" si="3"/>
        <v>43655</v>
      </c>
      <c r="R13" s="41">
        <v>43670</v>
      </c>
      <c r="S13" s="41">
        <v>43655</v>
      </c>
      <c r="T13" s="43">
        <f t="shared" si="0"/>
        <v>15</v>
      </c>
      <c r="U13" s="44">
        <f t="shared" si="4"/>
        <v>0</v>
      </c>
      <c r="V13" s="45"/>
      <c r="W13" s="1" t="s">
        <v>474</v>
      </c>
      <c r="X13" s="1" t="s">
        <v>475</v>
      </c>
      <c r="Y13" s="1" t="s">
        <v>496</v>
      </c>
      <c r="Z13" s="1"/>
      <c r="AA13" s="1" t="s">
        <v>80</v>
      </c>
      <c r="AB13" s="1" t="s">
        <v>2383</v>
      </c>
    </row>
    <row r="14" spans="1:29" ht="326.25" x14ac:dyDescent="0.25">
      <c r="A14" s="34" t="str">
        <f t="shared" si="1"/>
        <v>4. I.</v>
      </c>
      <c r="B14" s="34" t="str">
        <f t="shared" si="2"/>
        <v>24.7</v>
      </c>
      <c r="C14" s="1">
        <v>9</v>
      </c>
      <c r="D14" s="41">
        <v>43655</v>
      </c>
      <c r="E14" s="1" t="s">
        <v>497</v>
      </c>
      <c r="F14" s="1" t="s">
        <v>491</v>
      </c>
      <c r="G14" s="1" t="s">
        <v>498</v>
      </c>
      <c r="H14" s="1" t="s">
        <v>80</v>
      </c>
      <c r="I14" s="1" t="s">
        <v>75</v>
      </c>
      <c r="J14" s="1" t="s">
        <v>344</v>
      </c>
      <c r="K14" s="1" t="s">
        <v>345</v>
      </c>
      <c r="L14" s="1" t="s">
        <v>309</v>
      </c>
      <c r="M14" s="47"/>
      <c r="N14" s="1" t="s">
        <v>346</v>
      </c>
      <c r="O14" s="1" t="s">
        <v>346</v>
      </c>
      <c r="P14" s="1" t="s">
        <v>80</v>
      </c>
      <c r="Q14" s="42">
        <f t="shared" si="3"/>
        <v>43655</v>
      </c>
      <c r="R14" s="41">
        <v>43670</v>
      </c>
      <c r="S14" s="41">
        <v>43655</v>
      </c>
      <c r="T14" s="43">
        <f t="shared" si="0"/>
        <v>15</v>
      </c>
      <c r="U14" s="44">
        <f t="shared" si="4"/>
        <v>0</v>
      </c>
      <c r="V14" s="45"/>
      <c r="W14" s="1" t="s">
        <v>474</v>
      </c>
      <c r="X14" s="1" t="s">
        <v>475</v>
      </c>
      <c r="Y14" s="1" t="s">
        <v>499</v>
      </c>
      <c r="Z14" s="1" t="s">
        <v>416</v>
      </c>
      <c r="AA14" s="1" t="s">
        <v>80</v>
      </c>
      <c r="AB14" s="1" t="s">
        <v>2379</v>
      </c>
    </row>
    <row r="15" spans="1:29" ht="409.5" x14ac:dyDescent="0.25">
      <c r="A15" s="34" t="str">
        <f t="shared" si="1"/>
        <v>1. D.</v>
      </c>
      <c r="B15" s="34" t="str">
        <f t="shared" si="2"/>
        <v>25.7</v>
      </c>
      <c r="C15" s="1">
        <v>10</v>
      </c>
      <c r="D15" s="41">
        <v>43656</v>
      </c>
      <c r="E15" s="1" t="s">
        <v>500</v>
      </c>
      <c r="F15" s="1" t="s">
        <v>501</v>
      </c>
      <c r="G15" s="1" t="s">
        <v>502</v>
      </c>
      <c r="H15" s="1">
        <v>20</v>
      </c>
      <c r="I15" s="1" t="s">
        <v>503</v>
      </c>
      <c r="J15" s="1" t="s">
        <v>104</v>
      </c>
      <c r="K15" s="1" t="s">
        <v>105</v>
      </c>
      <c r="L15" s="1" t="s">
        <v>504</v>
      </c>
      <c r="M15" s="47"/>
      <c r="N15" s="1" t="s">
        <v>346</v>
      </c>
      <c r="O15" s="1" t="s">
        <v>346</v>
      </c>
      <c r="P15" s="1" t="s">
        <v>80</v>
      </c>
      <c r="Q15" s="42">
        <f t="shared" si="3"/>
        <v>43656</v>
      </c>
      <c r="R15" s="41">
        <v>43671</v>
      </c>
      <c r="S15" s="41">
        <v>43656</v>
      </c>
      <c r="T15" s="43">
        <f t="shared" si="0"/>
        <v>15</v>
      </c>
      <c r="U15" s="44">
        <f t="shared" si="4"/>
        <v>0</v>
      </c>
      <c r="V15" s="45"/>
      <c r="W15" s="1" t="s">
        <v>474</v>
      </c>
      <c r="X15" s="1" t="s">
        <v>475</v>
      </c>
      <c r="Y15" s="1" t="s">
        <v>505</v>
      </c>
      <c r="Z15" s="1"/>
      <c r="AA15" s="1" t="s">
        <v>80</v>
      </c>
      <c r="AB15" s="1" t="s">
        <v>2379</v>
      </c>
    </row>
    <row r="16" spans="1:29" ht="409.5" x14ac:dyDescent="0.25">
      <c r="A16" s="34" t="str">
        <f t="shared" si="1"/>
        <v>1. D.</v>
      </c>
      <c r="B16" s="34" t="str">
        <f t="shared" si="2"/>
        <v>25.7</v>
      </c>
      <c r="C16" s="1">
        <v>11</v>
      </c>
      <c r="D16" s="41">
        <v>43656</v>
      </c>
      <c r="E16" s="1" t="s">
        <v>500</v>
      </c>
      <c r="F16" s="1" t="s">
        <v>501</v>
      </c>
      <c r="G16" s="1" t="s">
        <v>502</v>
      </c>
      <c r="H16" s="1">
        <v>20</v>
      </c>
      <c r="I16" s="1" t="s">
        <v>506</v>
      </c>
      <c r="J16" s="1" t="s">
        <v>104</v>
      </c>
      <c r="K16" s="1" t="s">
        <v>105</v>
      </c>
      <c r="L16" s="1" t="s">
        <v>504</v>
      </c>
      <c r="M16" s="47"/>
      <c r="N16" s="1" t="s">
        <v>346</v>
      </c>
      <c r="O16" s="1" t="s">
        <v>346</v>
      </c>
      <c r="P16" s="1" t="s">
        <v>80</v>
      </c>
      <c r="Q16" s="42">
        <f t="shared" si="3"/>
        <v>43656</v>
      </c>
      <c r="R16" s="41">
        <v>43671</v>
      </c>
      <c r="S16" s="41">
        <v>43656</v>
      </c>
      <c r="T16" s="43">
        <f t="shared" si="0"/>
        <v>15</v>
      </c>
      <c r="U16" s="44">
        <f t="shared" si="4"/>
        <v>0</v>
      </c>
      <c r="V16" s="45"/>
      <c r="W16" s="1" t="s">
        <v>474</v>
      </c>
      <c r="X16" s="1" t="s">
        <v>475</v>
      </c>
      <c r="Y16" s="1" t="s">
        <v>505</v>
      </c>
      <c r="Z16" s="1"/>
      <c r="AA16" s="1" t="s">
        <v>80</v>
      </c>
      <c r="AB16" s="1" t="s">
        <v>2384</v>
      </c>
    </row>
    <row r="17" spans="1:28" ht="281.25" x14ac:dyDescent="0.25">
      <c r="A17" s="34" t="str">
        <f t="shared" si="1"/>
        <v>2. G.</v>
      </c>
      <c r="B17" s="34" t="str">
        <f t="shared" si="2"/>
        <v>25.7</v>
      </c>
      <c r="C17" s="1">
        <v>12</v>
      </c>
      <c r="D17" s="41">
        <v>43656</v>
      </c>
      <c r="E17" s="1" t="s">
        <v>507</v>
      </c>
      <c r="F17" s="1" t="s">
        <v>208</v>
      </c>
      <c r="G17" s="1" t="s">
        <v>508</v>
      </c>
      <c r="H17" s="1" t="s">
        <v>80</v>
      </c>
      <c r="I17" s="1" t="s">
        <v>75</v>
      </c>
      <c r="J17" s="1" t="s">
        <v>76</v>
      </c>
      <c r="K17" s="1" t="s">
        <v>110</v>
      </c>
      <c r="L17" s="1" t="s">
        <v>111</v>
      </c>
      <c r="M17" s="47"/>
      <c r="N17" s="1" t="s">
        <v>346</v>
      </c>
      <c r="O17" s="1" t="s">
        <v>346</v>
      </c>
      <c r="P17" s="1" t="s">
        <v>80</v>
      </c>
      <c r="Q17" s="42">
        <f t="shared" si="3"/>
        <v>43656</v>
      </c>
      <c r="R17" s="41">
        <v>43671</v>
      </c>
      <c r="S17" s="41">
        <v>43656</v>
      </c>
      <c r="T17" s="43">
        <f t="shared" si="0"/>
        <v>15</v>
      </c>
      <c r="U17" s="44">
        <f t="shared" si="4"/>
        <v>0</v>
      </c>
      <c r="V17" s="45"/>
      <c r="W17" s="1" t="s">
        <v>474</v>
      </c>
      <c r="X17" s="1" t="s">
        <v>475</v>
      </c>
      <c r="Y17" s="1" t="s">
        <v>509</v>
      </c>
      <c r="Z17" s="1" t="s">
        <v>353</v>
      </c>
      <c r="AA17" s="1" t="s">
        <v>510</v>
      </c>
      <c r="AB17" s="1" t="s">
        <v>2379</v>
      </c>
    </row>
    <row r="18" spans="1:28" ht="409.5" x14ac:dyDescent="0.25">
      <c r="A18" s="34" t="str">
        <f t="shared" si="1"/>
        <v>2. G.</v>
      </c>
      <c r="B18" s="34" t="str">
        <f t="shared" si="2"/>
        <v>25.7</v>
      </c>
      <c r="C18" s="1">
        <v>13</v>
      </c>
      <c r="D18" s="41">
        <v>43656</v>
      </c>
      <c r="E18" s="1" t="s">
        <v>511</v>
      </c>
      <c r="F18" s="1" t="s">
        <v>512</v>
      </c>
      <c r="G18" s="1" t="s">
        <v>43</v>
      </c>
      <c r="H18" s="1" t="s">
        <v>80</v>
      </c>
      <c r="I18" s="1" t="s">
        <v>75</v>
      </c>
      <c r="J18" s="1" t="s">
        <v>76</v>
      </c>
      <c r="K18" s="1" t="s">
        <v>110</v>
      </c>
      <c r="L18" s="1" t="s">
        <v>111</v>
      </c>
      <c r="M18" s="47"/>
      <c r="N18" s="1" t="s">
        <v>346</v>
      </c>
      <c r="O18" s="1" t="s">
        <v>346</v>
      </c>
      <c r="P18" s="1" t="s">
        <v>80</v>
      </c>
      <c r="Q18" s="42">
        <f t="shared" si="3"/>
        <v>43656</v>
      </c>
      <c r="R18" s="41">
        <v>43671</v>
      </c>
      <c r="S18" s="41">
        <v>43656</v>
      </c>
      <c r="T18" s="43">
        <f t="shared" si="0"/>
        <v>15</v>
      </c>
      <c r="U18" s="44">
        <f t="shared" si="4"/>
        <v>0</v>
      </c>
      <c r="V18" s="45"/>
      <c r="W18" s="1" t="s">
        <v>474</v>
      </c>
      <c r="X18" s="1" t="s">
        <v>475</v>
      </c>
      <c r="Y18" s="1" t="s">
        <v>513</v>
      </c>
      <c r="Z18" s="1" t="s">
        <v>429</v>
      </c>
      <c r="AA18" s="1" t="s">
        <v>80</v>
      </c>
      <c r="AB18" s="1" t="s">
        <v>2379</v>
      </c>
    </row>
    <row r="19" spans="1:28" ht="348.75" x14ac:dyDescent="0.25">
      <c r="A19" s="34" t="str">
        <f t="shared" si="1"/>
        <v>1. E.</v>
      </c>
      <c r="B19" s="34" t="str">
        <f t="shared" si="2"/>
        <v>25.7</v>
      </c>
      <c r="C19" s="1">
        <v>14</v>
      </c>
      <c r="D19" s="41">
        <v>43656</v>
      </c>
      <c r="E19" s="1" t="s">
        <v>514</v>
      </c>
      <c r="F19" s="1" t="s">
        <v>208</v>
      </c>
      <c r="G19" s="1" t="s">
        <v>508</v>
      </c>
      <c r="H19" s="1">
        <v>16</v>
      </c>
      <c r="I19" s="1" t="s">
        <v>75</v>
      </c>
      <c r="J19" s="1" t="s">
        <v>104</v>
      </c>
      <c r="K19" s="1" t="s">
        <v>105</v>
      </c>
      <c r="L19" s="1" t="s">
        <v>106</v>
      </c>
      <c r="M19" s="47"/>
      <c r="N19" s="1" t="s">
        <v>346</v>
      </c>
      <c r="O19" s="1" t="s">
        <v>346</v>
      </c>
      <c r="P19" s="1" t="s">
        <v>80</v>
      </c>
      <c r="Q19" s="42">
        <f t="shared" si="3"/>
        <v>43656</v>
      </c>
      <c r="R19" s="41">
        <v>43671</v>
      </c>
      <c r="S19" s="41">
        <v>43656</v>
      </c>
      <c r="T19" s="43">
        <f t="shared" si="0"/>
        <v>15</v>
      </c>
      <c r="U19" s="44">
        <f t="shared" si="4"/>
        <v>0</v>
      </c>
      <c r="V19" s="45"/>
      <c r="W19" s="1" t="s">
        <v>474</v>
      </c>
      <c r="X19" s="1" t="s">
        <v>475</v>
      </c>
      <c r="Y19" s="1" t="s">
        <v>515</v>
      </c>
      <c r="Z19" s="1"/>
      <c r="AA19" s="1" t="s">
        <v>80</v>
      </c>
      <c r="AB19" s="1" t="s">
        <v>2383</v>
      </c>
    </row>
    <row r="20" spans="1:28" ht="303.75" x14ac:dyDescent="0.25">
      <c r="A20" s="34" t="str">
        <f t="shared" si="1"/>
        <v>2. G.</v>
      </c>
      <c r="B20" s="34" t="str">
        <f t="shared" si="2"/>
        <v>26.7</v>
      </c>
      <c r="C20" s="1">
        <v>15</v>
      </c>
      <c r="D20" s="41">
        <v>43657</v>
      </c>
      <c r="E20" s="1" t="s">
        <v>516</v>
      </c>
      <c r="F20" s="1" t="s">
        <v>208</v>
      </c>
      <c r="G20" s="1" t="s">
        <v>508</v>
      </c>
      <c r="H20" s="1" t="s">
        <v>80</v>
      </c>
      <c r="I20" s="1" t="s">
        <v>75</v>
      </c>
      <c r="J20" s="1" t="s">
        <v>76</v>
      </c>
      <c r="K20" s="1" t="s">
        <v>110</v>
      </c>
      <c r="L20" s="1" t="s">
        <v>111</v>
      </c>
      <c r="M20" s="47"/>
      <c r="N20" s="1" t="s">
        <v>346</v>
      </c>
      <c r="O20" s="1" t="s">
        <v>346</v>
      </c>
      <c r="P20" s="1" t="s">
        <v>80</v>
      </c>
      <c r="Q20" s="42">
        <f t="shared" si="3"/>
        <v>43657</v>
      </c>
      <c r="R20" s="41">
        <v>43672</v>
      </c>
      <c r="S20" s="41">
        <v>43657</v>
      </c>
      <c r="T20" s="43">
        <f t="shared" si="0"/>
        <v>15</v>
      </c>
      <c r="U20" s="44">
        <f t="shared" si="4"/>
        <v>0</v>
      </c>
      <c r="V20" s="45"/>
      <c r="W20" s="1" t="s">
        <v>474</v>
      </c>
      <c r="X20" s="1" t="s">
        <v>475</v>
      </c>
      <c r="Y20" s="1" t="s">
        <v>517</v>
      </c>
      <c r="Z20" s="1" t="s">
        <v>445</v>
      </c>
      <c r="AA20" s="1" t="s">
        <v>80</v>
      </c>
      <c r="AB20" s="1" t="s">
        <v>2379</v>
      </c>
    </row>
    <row r="21" spans="1:28" ht="360" x14ac:dyDescent="0.25">
      <c r="A21" s="34" t="str">
        <f t="shared" si="1"/>
        <v>1. E.</v>
      </c>
      <c r="B21" s="34" t="str">
        <f t="shared" si="2"/>
        <v>26.7</v>
      </c>
      <c r="C21" s="1">
        <v>16</v>
      </c>
      <c r="D21" s="41">
        <v>43657</v>
      </c>
      <c r="E21" s="1" t="s">
        <v>518</v>
      </c>
      <c r="F21" s="1" t="s">
        <v>208</v>
      </c>
      <c r="G21" s="1" t="s">
        <v>508</v>
      </c>
      <c r="H21" s="1">
        <v>13</v>
      </c>
      <c r="I21" s="1" t="s">
        <v>75</v>
      </c>
      <c r="J21" s="1" t="s">
        <v>104</v>
      </c>
      <c r="K21" s="1" t="s">
        <v>105</v>
      </c>
      <c r="L21" s="1" t="s">
        <v>106</v>
      </c>
      <c r="M21" s="47"/>
      <c r="N21" s="1" t="s">
        <v>346</v>
      </c>
      <c r="O21" s="1" t="s">
        <v>346</v>
      </c>
      <c r="P21" s="1" t="s">
        <v>80</v>
      </c>
      <c r="Q21" s="42">
        <f t="shared" si="3"/>
        <v>43657</v>
      </c>
      <c r="R21" s="41">
        <v>43672</v>
      </c>
      <c r="S21" s="41">
        <v>43657</v>
      </c>
      <c r="T21" s="43">
        <f t="shared" si="0"/>
        <v>15</v>
      </c>
      <c r="U21" s="44">
        <f t="shared" si="4"/>
        <v>0</v>
      </c>
      <c r="V21" s="45"/>
      <c r="W21" s="1" t="s">
        <v>474</v>
      </c>
      <c r="X21" s="1" t="s">
        <v>475</v>
      </c>
      <c r="Y21" s="1" t="s">
        <v>519</v>
      </c>
      <c r="Z21" s="1"/>
      <c r="AA21" s="1" t="s">
        <v>80</v>
      </c>
      <c r="AB21" s="1" t="s">
        <v>2383</v>
      </c>
    </row>
    <row r="22" spans="1:28" ht="405" x14ac:dyDescent="0.25">
      <c r="A22" s="34" t="str">
        <f t="shared" si="1"/>
        <v>5. F.</v>
      </c>
      <c r="B22" s="34" t="str">
        <f t="shared" si="2"/>
        <v>31.7</v>
      </c>
      <c r="C22" s="1">
        <v>17</v>
      </c>
      <c r="D22" s="41">
        <v>43657</v>
      </c>
      <c r="E22" s="1" t="s">
        <v>520</v>
      </c>
      <c r="F22" s="1" t="s">
        <v>208</v>
      </c>
      <c r="G22" s="1" t="s">
        <v>488</v>
      </c>
      <c r="H22" s="1">
        <v>5</v>
      </c>
      <c r="I22" s="1" t="s">
        <v>75</v>
      </c>
      <c r="J22" s="1" t="s">
        <v>521</v>
      </c>
      <c r="K22" s="1" t="s">
        <v>522</v>
      </c>
      <c r="L22" s="1" t="s">
        <v>78</v>
      </c>
      <c r="M22" s="47" t="s">
        <v>2370</v>
      </c>
      <c r="N22" s="1" t="s">
        <v>95</v>
      </c>
      <c r="O22" s="1" t="s">
        <v>346</v>
      </c>
      <c r="P22" s="1" t="s">
        <v>523</v>
      </c>
      <c r="Q22" s="42">
        <f t="shared" si="3"/>
        <v>43657</v>
      </c>
      <c r="R22" s="41">
        <v>43677</v>
      </c>
      <c r="S22" s="41">
        <v>43663</v>
      </c>
      <c r="T22" s="43">
        <f t="shared" si="0"/>
        <v>20</v>
      </c>
      <c r="U22" s="44">
        <f t="shared" si="4"/>
        <v>6</v>
      </c>
      <c r="V22" s="45" t="s">
        <v>97</v>
      </c>
      <c r="W22" s="1" t="s">
        <v>474</v>
      </c>
      <c r="X22" s="1" t="s">
        <v>475</v>
      </c>
      <c r="Y22" s="1" t="s">
        <v>524</v>
      </c>
      <c r="Z22" s="1"/>
      <c r="AA22" s="1" t="s">
        <v>80</v>
      </c>
      <c r="AB22" s="1" t="s">
        <v>2385</v>
      </c>
    </row>
    <row r="23" spans="1:28" ht="213.75" x14ac:dyDescent="0.25">
      <c r="A23" s="34" t="str">
        <f t="shared" si="1"/>
        <v>5. F.</v>
      </c>
      <c r="B23" s="34" t="str">
        <f t="shared" si="2"/>
        <v>5.8</v>
      </c>
      <c r="C23" s="1">
        <v>18</v>
      </c>
      <c r="D23" s="41">
        <v>43662</v>
      </c>
      <c r="E23" s="1" t="s">
        <v>525</v>
      </c>
      <c r="F23" s="1" t="s">
        <v>491</v>
      </c>
      <c r="G23" s="1" t="s">
        <v>492</v>
      </c>
      <c r="H23" s="1">
        <v>1</v>
      </c>
      <c r="I23" s="1" t="s">
        <v>75</v>
      </c>
      <c r="J23" s="1" t="s">
        <v>521</v>
      </c>
      <c r="K23" s="1" t="s">
        <v>522</v>
      </c>
      <c r="L23" s="1" t="s">
        <v>78</v>
      </c>
      <c r="M23" s="47" t="s">
        <v>2407</v>
      </c>
      <c r="N23" s="1" t="s">
        <v>95</v>
      </c>
      <c r="O23" s="1" t="s">
        <v>346</v>
      </c>
      <c r="P23" s="1" t="s">
        <v>526</v>
      </c>
      <c r="Q23" s="42">
        <f t="shared" si="3"/>
        <v>43662</v>
      </c>
      <c r="R23" s="41">
        <v>43682</v>
      </c>
      <c r="S23" s="41">
        <v>43682</v>
      </c>
      <c r="T23" s="43">
        <f t="shared" si="0"/>
        <v>20</v>
      </c>
      <c r="U23" s="44">
        <f t="shared" si="4"/>
        <v>20</v>
      </c>
      <c r="V23" s="45" t="s">
        <v>97</v>
      </c>
      <c r="W23" s="1" t="s">
        <v>474</v>
      </c>
      <c r="X23" s="1" t="s">
        <v>475</v>
      </c>
      <c r="Y23" s="1" t="s">
        <v>527</v>
      </c>
      <c r="Z23" s="1"/>
      <c r="AA23" s="1" t="s">
        <v>80</v>
      </c>
      <c r="AB23" s="1" t="s">
        <v>2379</v>
      </c>
    </row>
    <row r="24" spans="1:28" ht="371.25" x14ac:dyDescent="0.25">
      <c r="A24" s="34" t="str">
        <f t="shared" si="1"/>
        <v>1. E.</v>
      </c>
      <c r="B24" s="34" t="str">
        <f t="shared" si="2"/>
        <v>31.7</v>
      </c>
      <c r="C24" s="1">
        <v>19</v>
      </c>
      <c r="D24" s="41">
        <v>43662</v>
      </c>
      <c r="E24" s="1" t="s">
        <v>528</v>
      </c>
      <c r="F24" s="1" t="s">
        <v>208</v>
      </c>
      <c r="G24" s="1" t="s">
        <v>508</v>
      </c>
      <c r="H24" s="1">
        <v>16</v>
      </c>
      <c r="I24" s="1" t="s">
        <v>75</v>
      </c>
      <c r="J24" s="1" t="s">
        <v>104</v>
      </c>
      <c r="K24" s="1" t="s">
        <v>105</v>
      </c>
      <c r="L24" s="1" t="s">
        <v>106</v>
      </c>
      <c r="M24" s="47"/>
      <c r="N24" s="1" t="s">
        <v>346</v>
      </c>
      <c r="O24" s="1" t="s">
        <v>346</v>
      </c>
      <c r="P24" s="1" t="s">
        <v>80</v>
      </c>
      <c r="Q24" s="42">
        <f t="shared" si="3"/>
        <v>43662</v>
      </c>
      <c r="R24" s="41">
        <v>43677</v>
      </c>
      <c r="S24" s="41">
        <v>43662</v>
      </c>
      <c r="T24" s="43">
        <f t="shared" si="0"/>
        <v>15</v>
      </c>
      <c r="U24" s="44">
        <f t="shared" si="4"/>
        <v>0</v>
      </c>
      <c r="V24" s="45"/>
      <c r="W24" s="1" t="s">
        <v>474</v>
      </c>
      <c r="X24" s="1" t="s">
        <v>475</v>
      </c>
      <c r="Y24" s="1" t="s">
        <v>529</v>
      </c>
      <c r="Z24" s="1"/>
      <c r="AA24" s="1" t="s">
        <v>80</v>
      </c>
      <c r="AB24" s="1" t="s">
        <v>2383</v>
      </c>
    </row>
    <row r="25" spans="1:28" ht="303.75" x14ac:dyDescent="0.25">
      <c r="A25" s="34" t="str">
        <f t="shared" si="1"/>
        <v>1. E.</v>
      </c>
      <c r="B25" s="34" t="str">
        <f t="shared" si="2"/>
        <v>1.8</v>
      </c>
      <c r="C25" s="1">
        <v>20</v>
      </c>
      <c r="D25" s="41">
        <v>43663</v>
      </c>
      <c r="E25" s="1" t="s">
        <v>530</v>
      </c>
      <c r="F25" s="1" t="s">
        <v>208</v>
      </c>
      <c r="G25" s="1" t="s">
        <v>508</v>
      </c>
      <c r="H25" s="1">
        <v>16</v>
      </c>
      <c r="I25" s="1" t="s">
        <v>75</v>
      </c>
      <c r="J25" s="1" t="s">
        <v>104</v>
      </c>
      <c r="K25" s="1" t="s">
        <v>105</v>
      </c>
      <c r="L25" s="1" t="s">
        <v>106</v>
      </c>
      <c r="M25" s="47"/>
      <c r="N25" s="1" t="s">
        <v>346</v>
      </c>
      <c r="O25" s="1" t="s">
        <v>346</v>
      </c>
      <c r="P25" s="1" t="s">
        <v>80</v>
      </c>
      <c r="Q25" s="42">
        <f t="shared" si="3"/>
        <v>43663</v>
      </c>
      <c r="R25" s="41">
        <v>43678</v>
      </c>
      <c r="S25" s="41">
        <v>43663</v>
      </c>
      <c r="T25" s="43">
        <f t="shared" si="0"/>
        <v>15</v>
      </c>
      <c r="U25" s="44">
        <f t="shared" si="4"/>
        <v>0</v>
      </c>
      <c r="V25" s="45"/>
      <c r="W25" s="1" t="s">
        <v>474</v>
      </c>
      <c r="X25" s="1" t="s">
        <v>475</v>
      </c>
      <c r="Y25" s="1" t="s">
        <v>531</v>
      </c>
      <c r="Z25" s="1"/>
      <c r="AA25" s="1" t="s">
        <v>80</v>
      </c>
      <c r="AB25" s="1" t="s">
        <v>2379</v>
      </c>
    </row>
    <row r="26" spans="1:28" ht="292.5" x14ac:dyDescent="0.25">
      <c r="A26" s="34" t="str">
        <f t="shared" si="1"/>
        <v>1. E.</v>
      </c>
      <c r="B26" s="34" t="str">
        <f t="shared" si="2"/>
        <v>1.8</v>
      </c>
      <c r="C26" s="1">
        <v>21</v>
      </c>
      <c r="D26" s="41">
        <v>43663</v>
      </c>
      <c r="E26" s="1" t="s">
        <v>532</v>
      </c>
      <c r="F26" s="1" t="s">
        <v>487</v>
      </c>
      <c r="G26" s="1" t="s">
        <v>488</v>
      </c>
      <c r="H26" s="1">
        <v>16</v>
      </c>
      <c r="I26" s="1" t="s">
        <v>75</v>
      </c>
      <c r="J26" s="1" t="s">
        <v>104</v>
      </c>
      <c r="K26" s="1" t="s">
        <v>105</v>
      </c>
      <c r="L26" s="1" t="s">
        <v>106</v>
      </c>
      <c r="M26" s="47"/>
      <c r="N26" s="1" t="s">
        <v>346</v>
      </c>
      <c r="O26" s="1" t="s">
        <v>346</v>
      </c>
      <c r="P26" s="1" t="s">
        <v>80</v>
      </c>
      <c r="Q26" s="42">
        <f t="shared" si="3"/>
        <v>43663</v>
      </c>
      <c r="R26" s="41">
        <v>43678</v>
      </c>
      <c r="S26" s="41">
        <v>43663</v>
      </c>
      <c r="T26" s="43">
        <f t="shared" si="0"/>
        <v>15</v>
      </c>
      <c r="U26" s="44">
        <f t="shared" si="4"/>
        <v>0</v>
      </c>
      <c r="V26" s="45"/>
      <c r="W26" s="1" t="s">
        <v>474</v>
      </c>
      <c r="X26" s="1" t="s">
        <v>475</v>
      </c>
      <c r="Y26" s="1" t="s">
        <v>533</v>
      </c>
      <c r="Z26" s="1"/>
      <c r="AA26" s="1" t="s">
        <v>80</v>
      </c>
      <c r="AB26" s="1" t="s">
        <v>2380</v>
      </c>
    </row>
    <row r="27" spans="1:28" ht="292.5" x14ac:dyDescent="0.25">
      <c r="A27" s="34" t="str">
        <f t="shared" si="1"/>
        <v>5. F.</v>
      </c>
      <c r="B27" s="34" t="str">
        <f t="shared" si="2"/>
        <v>8.8</v>
      </c>
      <c r="C27" s="1">
        <v>22</v>
      </c>
      <c r="D27" s="41">
        <v>43663</v>
      </c>
      <c r="E27" s="1" t="s">
        <v>534</v>
      </c>
      <c r="F27" s="1" t="s">
        <v>487</v>
      </c>
      <c r="G27" s="1" t="s">
        <v>488</v>
      </c>
      <c r="H27" s="1">
        <v>5</v>
      </c>
      <c r="I27" s="1" t="s">
        <v>75</v>
      </c>
      <c r="J27" s="1" t="s">
        <v>521</v>
      </c>
      <c r="K27" s="1" t="s">
        <v>522</v>
      </c>
      <c r="L27" s="1" t="s">
        <v>78</v>
      </c>
      <c r="M27" s="47" t="s">
        <v>2371</v>
      </c>
      <c r="N27" s="1" t="s">
        <v>95</v>
      </c>
      <c r="O27" s="1" t="s">
        <v>346</v>
      </c>
      <c r="P27" s="1" t="s">
        <v>535</v>
      </c>
      <c r="Q27" s="42">
        <f t="shared" si="3"/>
        <v>43663</v>
      </c>
      <c r="R27" s="41">
        <v>43685</v>
      </c>
      <c r="S27" s="41">
        <v>43683</v>
      </c>
      <c r="T27" s="43">
        <f t="shared" si="0"/>
        <v>22</v>
      </c>
      <c r="U27" s="44">
        <f t="shared" si="4"/>
        <v>20</v>
      </c>
      <c r="V27" s="45" t="s">
        <v>302</v>
      </c>
      <c r="W27" s="1" t="s">
        <v>2386</v>
      </c>
      <c r="X27" s="1" t="s">
        <v>475</v>
      </c>
      <c r="Y27" s="1" t="s">
        <v>536</v>
      </c>
      <c r="Z27" s="1"/>
      <c r="AA27" s="1" t="s">
        <v>80</v>
      </c>
      <c r="AB27" s="1" t="s">
        <v>2383</v>
      </c>
    </row>
    <row r="28" spans="1:28" ht="281.25" x14ac:dyDescent="0.25">
      <c r="A28" s="34" t="str">
        <f t="shared" si="1"/>
        <v>1. E.</v>
      </c>
      <c r="B28" s="34" t="str">
        <f t="shared" si="2"/>
        <v>1.8</v>
      </c>
      <c r="C28" s="1">
        <v>23</v>
      </c>
      <c r="D28" s="41">
        <v>43663</v>
      </c>
      <c r="E28" s="1" t="s">
        <v>537</v>
      </c>
      <c r="F28" s="1" t="s">
        <v>487</v>
      </c>
      <c r="G28" s="1" t="s">
        <v>488</v>
      </c>
      <c r="H28" s="1">
        <v>22</v>
      </c>
      <c r="I28" s="1" t="s">
        <v>75</v>
      </c>
      <c r="J28" s="1" t="s">
        <v>104</v>
      </c>
      <c r="K28" s="1" t="s">
        <v>105</v>
      </c>
      <c r="L28" s="1" t="s">
        <v>106</v>
      </c>
      <c r="M28" s="47"/>
      <c r="N28" s="1" t="s">
        <v>346</v>
      </c>
      <c r="O28" s="1" t="s">
        <v>346</v>
      </c>
      <c r="P28" s="1" t="s">
        <v>80</v>
      </c>
      <c r="Q28" s="42">
        <f t="shared" si="3"/>
        <v>43663</v>
      </c>
      <c r="R28" s="41">
        <v>43678</v>
      </c>
      <c r="S28" s="41">
        <v>43663</v>
      </c>
      <c r="T28" s="43">
        <f t="shared" si="0"/>
        <v>15</v>
      </c>
      <c r="U28" s="44">
        <f t="shared" si="4"/>
        <v>0</v>
      </c>
      <c r="V28" s="45"/>
      <c r="W28" s="1" t="s">
        <v>474</v>
      </c>
      <c r="X28" s="1" t="s">
        <v>475</v>
      </c>
      <c r="Y28" s="1" t="s">
        <v>538</v>
      </c>
      <c r="Z28" s="1"/>
      <c r="AA28" s="1" t="s">
        <v>80</v>
      </c>
      <c r="AB28" s="1" t="s">
        <v>2383</v>
      </c>
    </row>
    <row r="29" spans="1:28" ht="247.5" x14ac:dyDescent="0.25">
      <c r="A29" s="34" t="str">
        <f t="shared" si="1"/>
        <v>2. G.</v>
      </c>
      <c r="B29" s="34" t="str">
        <f t="shared" si="2"/>
        <v>1.8</v>
      </c>
      <c r="C29" s="1">
        <v>24</v>
      </c>
      <c r="D29" s="41">
        <v>43663</v>
      </c>
      <c r="E29" s="1" t="s">
        <v>539</v>
      </c>
      <c r="F29" s="1" t="s">
        <v>487</v>
      </c>
      <c r="G29" s="1" t="s">
        <v>480</v>
      </c>
      <c r="H29" s="1" t="s">
        <v>80</v>
      </c>
      <c r="I29" s="1" t="s">
        <v>75</v>
      </c>
      <c r="J29" s="1" t="s">
        <v>76</v>
      </c>
      <c r="K29" s="1" t="s">
        <v>110</v>
      </c>
      <c r="L29" s="1" t="s">
        <v>111</v>
      </c>
      <c r="M29" s="47"/>
      <c r="N29" s="1" t="s">
        <v>346</v>
      </c>
      <c r="O29" s="1" t="s">
        <v>346</v>
      </c>
      <c r="P29" s="1" t="s">
        <v>80</v>
      </c>
      <c r="Q29" s="42">
        <f t="shared" si="3"/>
        <v>43663</v>
      </c>
      <c r="R29" s="41">
        <v>43678</v>
      </c>
      <c r="S29" s="41">
        <v>43663</v>
      </c>
      <c r="T29" s="43">
        <f t="shared" si="0"/>
        <v>15</v>
      </c>
      <c r="U29" s="44">
        <f t="shared" si="4"/>
        <v>0</v>
      </c>
      <c r="V29" s="45"/>
      <c r="W29" s="1" t="s">
        <v>474</v>
      </c>
      <c r="X29" s="1" t="s">
        <v>475</v>
      </c>
      <c r="Y29" s="1" t="s">
        <v>540</v>
      </c>
      <c r="Z29" s="1" t="s">
        <v>353</v>
      </c>
      <c r="AA29" s="1" t="s">
        <v>541</v>
      </c>
      <c r="AB29" s="1" t="s">
        <v>2379</v>
      </c>
    </row>
    <row r="30" spans="1:28" ht="371.25" x14ac:dyDescent="0.25">
      <c r="A30" s="34" t="str">
        <f t="shared" si="1"/>
        <v>2. G.</v>
      </c>
      <c r="B30" s="34" t="str">
        <f t="shared" si="2"/>
        <v>2.8</v>
      </c>
      <c r="C30" s="1">
        <v>25</v>
      </c>
      <c r="D30" s="41">
        <v>43664</v>
      </c>
      <c r="E30" s="1" t="s">
        <v>542</v>
      </c>
      <c r="F30" s="1" t="s">
        <v>487</v>
      </c>
      <c r="G30" s="1" t="s">
        <v>488</v>
      </c>
      <c r="H30" s="1" t="s">
        <v>80</v>
      </c>
      <c r="I30" s="1" t="s">
        <v>75</v>
      </c>
      <c r="J30" s="1" t="s">
        <v>76</v>
      </c>
      <c r="K30" s="1" t="s">
        <v>110</v>
      </c>
      <c r="L30" s="1" t="s">
        <v>111</v>
      </c>
      <c r="M30" s="47"/>
      <c r="N30" s="1" t="s">
        <v>346</v>
      </c>
      <c r="O30" s="1" t="s">
        <v>346</v>
      </c>
      <c r="P30" s="1" t="s">
        <v>80</v>
      </c>
      <c r="Q30" s="42">
        <f t="shared" si="3"/>
        <v>43664</v>
      </c>
      <c r="R30" s="41">
        <v>43679</v>
      </c>
      <c r="S30" s="41">
        <v>43664</v>
      </c>
      <c r="T30" s="43">
        <f t="shared" si="0"/>
        <v>15</v>
      </c>
      <c r="U30" s="44">
        <f t="shared" si="4"/>
        <v>0</v>
      </c>
      <c r="V30" s="45"/>
      <c r="W30" s="1" t="s">
        <v>474</v>
      </c>
      <c r="X30" s="1" t="s">
        <v>475</v>
      </c>
      <c r="Y30" s="1" t="s">
        <v>543</v>
      </c>
      <c r="Z30" s="1"/>
      <c r="AA30" s="1" t="s">
        <v>80</v>
      </c>
      <c r="AB30" s="1" t="s">
        <v>2379</v>
      </c>
    </row>
    <row r="31" spans="1:28" ht="303.75" x14ac:dyDescent="0.25">
      <c r="A31" s="34" t="str">
        <f t="shared" si="1"/>
        <v>5. F.</v>
      </c>
      <c r="B31" s="34" t="str">
        <f t="shared" si="2"/>
        <v>9.8</v>
      </c>
      <c r="C31" s="1">
        <v>26</v>
      </c>
      <c r="D31" s="41">
        <v>43664</v>
      </c>
      <c r="E31" s="1" t="s">
        <v>544</v>
      </c>
      <c r="F31" s="1" t="s">
        <v>487</v>
      </c>
      <c r="G31" s="1" t="s">
        <v>488</v>
      </c>
      <c r="H31" s="1">
        <v>18</v>
      </c>
      <c r="I31" s="1" t="s">
        <v>75</v>
      </c>
      <c r="J31" s="1" t="s">
        <v>521</v>
      </c>
      <c r="K31" s="1" t="s">
        <v>522</v>
      </c>
      <c r="L31" s="1" t="s">
        <v>78</v>
      </c>
      <c r="M31" s="47" t="s">
        <v>2609</v>
      </c>
      <c r="N31" s="1" t="s">
        <v>95</v>
      </c>
      <c r="O31" s="1" t="s">
        <v>346</v>
      </c>
      <c r="P31" s="1" t="s">
        <v>545</v>
      </c>
      <c r="Q31" s="42">
        <f t="shared" si="3"/>
        <v>43664</v>
      </c>
      <c r="R31" s="41">
        <v>43686</v>
      </c>
      <c r="S31" s="41">
        <v>43686</v>
      </c>
      <c r="T31" s="43">
        <f t="shared" si="0"/>
        <v>22</v>
      </c>
      <c r="U31" s="44">
        <f t="shared" si="4"/>
        <v>22</v>
      </c>
      <c r="V31" s="45" t="s">
        <v>302</v>
      </c>
      <c r="W31" s="1" t="s">
        <v>474</v>
      </c>
      <c r="X31" s="1" t="s">
        <v>475</v>
      </c>
      <c r="Y31" s="1" t="s">
        <v>546</v>
      </c>
      <c r="Z31" s="1"/>
      <c r="AA31" s="1" t="s">
        <v>80</v>
      </c>
      <c r="AB31" s="1" t="s">
        <v>2379</v>
      </c>
    </row>
    <row r="32" spans="1:28" ht="258.75" x14ac:dyDescent="0.25">
      <c r="A32" s="34" t="str">
        <f t="shared" si="1"/>
        <v>1. D.</v>
      </c>
      <c r="B32" s="34" t="str">
        <f t="shared" si="2"/>
        <v>2.8</v>
      </c>
      <c r="C32" s="1">
        <v>27</v>
      </c>
      <c r="D32" s="41">
        <v>43664</v>
      </c>
      <c r="E32" s="1" t="s">
        <v>547</v>
      </c>
      <c r="F32" s="1" t="s">
        <v>487</v>
      </c>
      <c r="G32" s="1" t="s">
        <v>488</v>
      </c>
      <c r="H32" s="1">
        <v>32</v>
      </c>
      <c r="I32" s="1" t="s">
        <v>75</v>
      </c>
      <c r="J32" s="1" t="s">
        <v>104</v>
      </c>
      <c r="K32" s="1" t="s">
        <v>105</v>
      </c>
      <c r="L32" s="1" t="s">
        <v>504</v>
      </c>
      <c r="M32" s="47"/>
      <c r="N32" s="1" t="s">
        <v>346</v>
      </c>
      <c r="O32" s="1" t="s">
        <v>346</v>
      </c>
      <c r="P32" s="1" t="s">
        <v>80</v>
      </c>
      <c r="Q32" s="42">
        <f t="shared" si="3"/>
        <v>43664</v>
      </c>
      <c r="R32" s="41">
        <v>43679</v>
      </c>
      <c r="S32" s="41">
        <v>43664</v>
      </c>
      <c r="T32" s="43">
        <f t="shared" si="0"/>
        <v>15</v>
      </c>
      <c r="U32" s="44">
        <f t="shared" si="4"/>
        <v>0</v>
      </c>
      <c r="V32" s="45"/>
      <c r="W32" s="1" t="s">
        <v>474</v>
      </c>
      <c r="X32" s="1" t="s">
        <v>475</v>
      </c>
      <c r="Y32" s="1" t="s">
        <v>548</v>
      </c>
      <c r="Z32" s="1"/>
      <c r="AA32" s="1" t="s">
        <v>80</v>
      </c>
      <c r="AB32" s="1" t="s">
        <v>2379</v>
      </c>
    </row>
    <row r="33" spans="1:28" ht="258.75" x14ac:dyDescent="0.25">
      <c r="A33" s="34" t="str">
        <f t="shared" si="1"/>
        <v>2. G.</v>
      </c>
      <c r="B33" s="34" t="str">
        <f t="shared" si="2"/>
        <v>3.8</v>
      </c>
      <c r="C33" s="1">
        <v>28</v>
      </c>
      <c r="D33" s="41">
        <v>43665</v>
      </c>
      <c r="E33" s="1" t="s">
        <v>549</v>
      </c>
      <c r="F33" s="1" t="s">
        <v>208</v>
      </c>
      <c r="G33" s="1" t="s">
        <v>508</v>
      </c>
      <c r="H33" s="1" t="s">
        <v>80</v>
      </c>
      <c r="I33" s="1" t="s">
        <v>75</v>
      </c>
      <c r="J33" s="1" t="s">
        <v>76</v>
      </c>
      <c r="K33" s="1" t="s">
        <v>110</v>
      </c>
      <c r="L33" s="1" t="s">
        <v>111</v>
      </c>
      <c r="M33" s="47"/>
      <c r="N33" s="1" t="s">
        <v>346</v>
      </c>
      <c r="O33" s="1" t="s">
        <v>346</v>
      </c>
      <c r="P33" s="1" t="s">
        <v>80</v>
      </c>
      <c r="Q33" s="42">
        <f t="shared" si="3"/>
        <v>43665</v>
      </c>
      <c r="R33" s="41">
        <v>43680</v>
      </c>
      <c r="S33" s="41">
        <v>43665</v>
      </c>
      <c r="T33" s="43">
        <f t="shared" si="0"/>
        <v>15</v>
      </c>
      <c r="U33" s="44">
        <f t="shared" si="4"/>
        <v>0</v>
      </c>
      <c r="V33" s="45"/>
      <c r="W33" s="1" t="s">
        <v>474</v>
      </c>
      <c r="X33" s="1" t="s">
        <v>475</v>
      </c>
      <c r="Y33" s="1" t="s">
        <v>550</v>
      </c>
      <c r="Z33" s="1" t="s">
        <v>353</v>
      </c>
      <c r="AA33" s="1" t="s">
        <v>551</v>
      </c>
      <c r="AB33" s="1" t="s">
        <v>2387</v>
      </c>
    </row>
    <row r="34" spans="1:28" ht="348.75" x14ac:dyDescent="0.25">
      <c r="A34" s="34" t="str">
        <f t="shared" si="1"/>
        <v>2. G.</v>
      </c>
      <c r="B34" s="34" t="str">
        <f t="shared" si="2"/>
        <v>6.8</v>
      </c>
      <c r="C34" s="1">
        <v>29</v>
      </c>
      <c r="D34" s="41">
        <v>43668</v>
      </c>
      <c r="E34" s="1" t="s">
        <v>549</v>
      </c>
      <c r="F34" s="1" t="s">
        <v>208</v>
      </c>
      <c r="G34" s="1" t="s">
        <v>508</v>
      </c>
      <c r="H34" s="1" t="s">
        <v>80</v>
      </c>
      <c r="I34" s="1" t="s">
        <v>75</v>
      </c>
      <c r="J34" s="1" t="s">
        <v>76</v>
      </c>
      <c r="K34" s="1" t="s">
        <v>110</v>
      </c>
      <c r="L34" s="1" t="s">
        <v>111</v>
      </c>
      <c r="M34" s="47"/>
      <c r="N34" s="1" t="s">
        <v>346</v>
      </c>
      <c r="O34" s="1" t="s">
        <v>346</v>
      </c>
      <c r="P34" s="1" t="s">
        <v>80</v>
      </c>
      <c r="Q34" s="42">
        <f t="shared" si="3"/>
        <v>43668</v>
      </c>
      <c r="R34" s="41">
        <v>43683</v>
      </c>
      <c r="S34" s="41">
        <v>43668</v>
      </c>
      <c r="T34" s="43">
        <f t="shared" si="0"/>
        <v>15</v>
      </c>
      <c r="U34" s="44">
        <f t="shared" si="4"/>
        <v>0</v>
      </c>
      <c r="V34" s="45"/>
      <c r="W34" s="1" t="s">
        <v>474</v>
      </c>
      <c r="X34" s="1" t="s">
        <v>475</v>
      </c>
      <c r="Y34" s="1" t="s">
        <v>552</v>
      </c>
      <c r="Z34" s="1" t="s">
        <v>353</v>
      </c>
      <c r="AA34" s="1" t="s">
        <v>553</v>
      </c>
      <c r="AB34" s="1" t="s">
        <v>2388</v>
      </c>
    </row>
    <row r="35" spans="1:28" ht="270" x14ac:dyDescent="0.25">
      <c r="A35" s="34" t="str">
        <f t="shared" si="1"/>
        <v>2. F.</v>
      </c>
      <c r="B35" s="34" t="str">
        <f t="shared" si="2"/>
        <v>7.8</v>
      </c>
      <c r="C35" s="1">
        <v>30</v>
      </c>
      <c r="D35" s="41">
        <v>43669</v>
      </c>
      <c r="E35" s="1" t="s">
        <v>554</v>
      </c>
      <c r="F35" s="1" t="s">
        <v>501</v>
      </c>
      <c r="G35" s="1" t="s">
        <v>555</v>
      </c>
      <c r="H35" s="1">
        <v>2</v>
      </c>
      <c r="I35" s="1" t="s">
        <v>75</v>
      </c>
      <c r="J35" s="1" t="s">
        <v>76</v>
      </c>
      <c r="K35" s="1" t="s">
        <v>77</v>
      </c>
      <c r="L35" s="1" t="s">
        <v>78</v>
      </c>
      <c r="M35" s="47"/>
      <c r="N35" s="1" t="s">
        <v>346</v>
      </c>
      <c r="O35" s="1" t="s">
        <v>346</v>
      </c>
      <c r="P35" s="1" t="s">
        <v>80</v>
      </c>
      <c r="Q35" s="42">
        <f t="shared" si="3"/>
        <v>43669</v>
      </c>
      <c r="R35" s="41">
        <v>43684</v>
      </c>
      <c r="S35" s="41">
        <v>43669</v>
      </c>
      <c r="T35" s="43">
        <f t="shared" si="0"/>
        <v>15</v>
      </c>
      <c r="U35" s="44">
        <f t="shared" si="4"/>
        <v>0</v>
      </c>
      <c r="V35" s="45"/>
      <c r="W35" s="1" t="s">
        <v>474</v>
      </c>
      <c r="X35" s="1" t="s">
        <v>475</v>
      </c>
      <c r="Y35" s="1" t="s">
        <v>556</v>
      </c>
      <c r="Z35" s="1"/>
      <c r="AA35" s="1" t="s">
        <v>80</v>
      </c>
      <c r="AB35" s="1" t="s">
        <v>2388</v>
      </c>
    </row>
    <row r="36" spans="1:28" ht="303.75" x14ac:dyDescent="0.25">
      <c r="A36" s="34" t="str">
        <f t="shared" si="1"/>
        <v>2. G.</v>
      </c>
      <c r="B36" s="34" t="str">
        <f t="shared" si="2"/>
        <v>7.8</v>
      </c>
      <c r="C36" s="1">
        <v>31</v>
      </c>
      <c r="D36" s="41">
        <v>43669</v>
      </c>
      <c r="E36" s="1" t="s">
        <v>557</v>
      </c>
      <c r="F36" s="1" t="s">
        <v>208</v>
      </c>
      <c r="G36" s="1" t="s">
        <v>508</v>
      </c>
      <c r="H36" s="1" t="s">
        <v>80</v>
      </c>
      <c r="I36" s="1" t="s">
        <v>75</v>
      </c>
      <c r="J36" s="1" t="s">
        <v>76</v>
      </c>
      <c r="K36" s="1" t="s">
        <v>110</v>
      </c>
      <c r="L36" s="1" t="s">
        <v>111</v>
      </c>
      <c r="M36" s="47"/>
      <c r="N36" s="1" t="s">
        <v>346</v>
      </c>
      <c r="O36" s="1" t="s">
        <v>346</v>
      </c>
      <c r="P36" s="1" t="s">
        <v>80</v>
      </c>
      <c r="Q36" s="42">
        <f t="shared" si="3"/>
        <v>43669</v>
      </c>
      <c r="R36" s="41">
        <v>43684</v>
      </c>
      <c r="S36" s="41">
        <v>43669</v>
      </c>
      <c r="T36" s="43">
        <f t="shared" si="0"/>
        <v>15</v>
      </c>
      <c r="U36" s="44">
        <f t="shared" si="4"/>
        <v>0</v>
      </c>
      <c r="V36" s="45"/>
      <c r="W36" s="1" t="s">
        <v>474</v>
      </c>
      <c r="X36" s="1" t="s">
        <v>475</v>
      </c>
      <c r="Y36" s="1" t="s">
        <v>558</v>
      </c>
      <c r="Z36" s="1" t="s">
        <v>559</v>
      </c>
      <c r="AA36" s="1" t="s">
        <v>80</v>
      </c>
      <c r="AB36" s="1" t="s">
        <v>2379</v>
      </c>
    </row>
    <row r="37" spans="1:28" ht="292.5" x14ac:dyDescent="0.25">
      <c r="A37" s="34" t="str">
        <f t="shared" si="1"/>
        <v>2. G.</v>
      </c>
      <c r="B37" s="34" t="str">
        <f t="shared" si="2"/>
        <v>7.8</v>
      </c>
      <c r="C37" s="1">
        <v>32</v>
      </c>
      <c r="D37" s="41">
        <v>43669</v>
      </c>
      <c r="E37" s="1" t="s">
        <v>560</v>
      </c>
      <c r="F37" s="1" t="s">
        <v>561</v>
      </c>
      <c r="G37" s="1" t="s">
        <v>562</v>
      </c>
      <c r="H37" s="1" t="s">
        <v>80</v>
      </c>
      <c r="I37" s="1" t="s">
        <v>75</v>
      </c>
      <c r="J37" s="1" t="s">
        <v>76</v>
      </c>
      <c r="K37" s="1" t="s">
        <v>110</v>
      </c>
      <c r="L37" s="1" t="s">
        <v>111</v>
      </c>
      <c r="M37" s="47"/>
      <c r="N37" s="1" t="s">
        <v>346</v>
      </c>
      <c r="O37" s="1" t="s">
        <v>346</v>
      </c>
      <c r="P37" s="1" t="s">
        <v>80</v>
      </c>
      <c r="Q37" s="42">
        <f t="shared" si="3"/>
        <v>43669</v>
      </c>
      <c r="R37" s="41">
        <v>43684</v>
      </c>
      <c r="S37" s="41">
        <v>43669</v>
      </c>
      <c r="T37" s="43">
        <f t="shared" si="0"/>
        <v>15</v>
      </c>
      <c r="U37" s="44">
        <f t="shared" si="4"/>
        <v>0</v>
      </c>
      <c r="V37" s="45"/>
      <c r="W37" s="1" t="s">
        <v>474</v>
      </c>
      <c r="X37" s="1" t="s">
        <v>563</v>
      </c>
      <c r="Y37" s="1" t="s">
        <v>564</v>
      </c>
      <c r="Z37" s="1" t="s">
        <v>416</v>
      </c>
      <c r="AA37" s="1" t="s">
        <v>80</v>
      </c>
      <c r="AB37" s="1" t="s">
        <v>2379</v>
      </c>
    </row>
    <row r="38" spans="1:28" ht="270" x14ac:dyDescent="0.25">
      <c r="A38" s="34" t="str">
        <f t="shared" si="1"/>
        <v>2. G.</v>
      </c>
      <c r="B38" s="34" t="str">
        <f t="shared" si="2"/>
        <v>8.8</v>
      </c>
      <c r="C38" s="1">
        <v>33</v>
      </c>
      <c r="D38" s="41">
        <v>43670</v>
      </c>
      <c r="E38" s="1" t="s">
        <v>565</v>
      </c>
      <c r="F38" s="1" t="s">
        <v>566</v>
      </c>
      <c r="G38" s="1" t="s">
        <v>567</v>
      </c>
      <c r="H38" s="1" t="s">
        <v>80</v>
      </c>
      <c r="I38" s="1" t="s">
        <v>75</v>
      </c>
      <c r="J38" s="1" t="s">
        <v>76</v>
      </c>
      <c r="K38" s="1" t="s">
        <v>110</v>
      </c>
      <c r="L38" s="1" t="s">
        <v>111</v>
      </c>
      <c r="M38" s="47"/>
      <c r="N38" s="1" t="s">
        <v>346</v>
      </c>
      <c r="O38" s="1" t="s">
        <v>346</v>
      </c>
      <c r="P38" s="1" t="s">
        <v>80</v>
      </c>
      <c r="Q38" s="42">
        <f t="shared" si="3"/>
        <v>43670</v>
      </c>
      <c r="R38" s="41">
        <v>43685</v>
      </c>
      <c r="S38" s="41">
        <v>43670</v>
      </c>
      <c r="T38" s="43">
        <f t="shared" si="0"/>
        <v>15</v>
      </c>
      <c r="U38" s="44">
        <f t="shared" si="4"/>
        <v>0</v>
      </c>
      <c r="V38" s="45"/>
      <c r="W38" s="1" t="s">
        <v>474</v>
      </c>
      <c r="X38" s="1" t="s">
        <v>475</v>
      </c>
      <c r="Y38" s="1" t="s">
        <v>568</v>
      </c>
      <c r="Z38" s="1" t="s">
        <v>353</v>
      </c>
      <c r="AA38" s="1" t="s">
        <v>569</v>
      </c>
      <c r="AB38" s="1" t="s">
        <v>2379</v>
      </c>
    </row>
    <row r="39" spans="1:28" ht="337.5" x14ac:dyDescent="0.25">
      <c r="A39" s="34" t="str">
        <f t="shared" si="1"/>
        <v>2. F.</v>
      </c>
      <c r="B39" s="34" t="str">
        <f t="shared" si="2"/>
        <v>8.8</v>
      </c>
      <c r="C39" s="1">
        <v>34</v>
      </c>
      <c r="D39" s="41">
        <v>43670</v>
      </c>
      <c r="E39" s="1" t="s">
        <v>570</v>
      </c>
      <c r="F39" s="1" t="s">
        <v>566</v>
      </c>
      <c r="G39" s="1" t="s">
        <v>567</v>
      </c>
      <c r="H39" s="1">
        <v>3</v>
      </c>
      <c r="I39" s="1" t="s">
        <v>75</v>
      </c>
      <c r="J39" s="1" t="s">
        <v>76</v>
      </c>
      <c r="K39" s="1" t="s">
        <v>77</v>
      </c>
      <c r="L39" s="1" t="s">
        <v>78</v>
      </c>
      <c r="M39" s="47"/>
      <c r="N39" s="1" t="s">
        <v>346</v>
      </c>
      <c r="O39" s="1" t="s">
        <v>346</v>
      </c>
      <c r="P39" s="1" t="s">
        <v>80</v>
      </c>
      <c r="Q39" s="42">
        <f t="shared" si="3"/>
        <v>43670</v>
      </c>
      <c r="R39" s="41">
        <v>43685</v>
      </c>
      <c r="S39" s="41">
        <v>43670</v>
      </c>
      <c r="T39" s="43">
        <f t="shared" si="0"/>
        <v>15</v>
      </c>
      <c r="U39" s="44">
        <f t="shared" si="4"/>
        <v>0</v>
      </c>
      <c r="V39" s="45"/>
      <c r="W39" s="1" t="s">
        <v>474</v>
      </c>
      <c r="X39" s="1" t="s">
        <v>475</v>
      </c>
      <c r="Y39" s="1" t="s">
        <v>571</v>
      </c>
      <c r="Z39" s="1"/>
      <c r="AA39" s="1" t="s">
        <v>80</v>
      </c>
      <c r="AB39" s="1" t="s">
        <v>2379</v>
      </c>
    </row>
    <row r="40" spans="1:28" ht="371.25" x14ac:dyDescent="0.25">
      <c r="A40" s="34" t="str">
        <f t="shared" si="1"/>
        <v>2. F.</v>
      </c>
      <c r="B40" s="34" t="str">
        <f t="shared" si="2"/>
        <v>8.8</v>
      </c>
      <c r="C40" s="1">
        <v>35</v>
      </c>
      <c r="D40" s="41">
        <v>43670</v>
      </c>
      <c r="E40" s="1" t="s">
        <v>572</v>
      </c>
      <c r="F40" s="1" t="s">
        <v>208</v>
      </c>
      <c r="G40" s="1" t="s">
        <v>508</v>
      </c>
      <c r="H40" s="1">
        <v>2</v>
      </c>
      <c r="I40" s="1" t="s">
        <v>75</v>
      </c>
      <c r="J40" s="1" t="s">
        <v>76</v>
      </c>
      <c r="K40" s="1" t="s">
        <v>77</v>
      </c>
      <c r="L40" s="1" t="s">
        <v>78</v>
      </c>
      <c r="M40" s="47"/>
      <c r="N40" s="1" t="s">
        <v>346</v>
      </c>
      <c r="O40" s="1" t="s">
        <v>346</v>
      </c>
      <c r="P40" s="1" t="s">
        <v>80</v>
      </c>
      <c r="Q40" s="42">
        <f t="shared" si="3"/>
        <v>43670</v>
      </c>
      <c r="R40" s="41">
        <v>43685</v>
      </c>
      <c r="S40" s="41">
        <v>43670</v>
      </c>
      <c r="T40" s="43">
        <f t="shared" si="0"/>
        <v>15</v>
      </c>
      <c r="U40" s="44">
        <f t="shared" si="4"/>
        <v>0</v>
      </c>
      <c r="V40" s="45"/>
      <c r="W40" s="1" t="s">
        <v>474</v>
      </c>
      <c r="X40" s="1" t="s">
        <v>563</v>
      </c>
      <c r="Y40" s="1" t="s">
        <v>573</v>
      </c>
      <c r="Z40" s="1"/>
      <c r="AA40" s="1" t="s">
        <v>80</v>
      </c>
      <c r="AB40" s="1" t="s">
        <v>2388</v>
      </c>
    </row>
    <row r="41" spans="1:28" ht="292.5" x14ac:dyDescent="0.25">
      <c r="A41" s="34" t="str">
        <f t="shared" si="1"/>
        <v>2. F.</v>
      </c>
      <c r="B41" s="34" t="str">
        <f t="shared" si="2"/>
        <v>8.8</v>
      </c>
      <c r="C41" s="1">
        <v>36</v>
      </c>
      <c r="D41" s="41">
        <v>43670</v>
      </c>
      <c r="E41" s="1" t="s">
        <v>574</v>
      </c>
      <c r="F41" s="1" t="s">
        <v>566</v>
      </c>
      <c r="G41" s="1" t="s">
        <v>567</v>
      </c>
      <c r="H41" s="1">
        <v>2</v>
      </c>
      <c r="I41" s="1" t="s">
        <v>75</v>
      </c>
      <c r="J41" s="1" t="s">
        <v>76</v>
      </c>
      <c r="K41" s="1" t="s">
        <v>77</v>
      </c>
      <c r="L41" s="1" t="s">
        <v>78</v>
      </c>
      <c r="M41" s="47"/>
      <c r="N41" s="1" t="s">
        <v>346</v>
      </c>
      <c r="O41" s="1" t="s">
        <v>346</v>
      </c>
      <c r="P41" s="1" t="s">
        <v>80</v>
      </c>
      <c r="Q41" s="42">
        <f t="shared" si="3"/>
        <v>43670</v>
      </c>
      <c r="R41" s="41">
        <v>43685</v>
      </c>
      <c r="S41" s="41">
        <v>43670</v>
      </c>
      <c r="T41" s="43">
        <f t="shared" si="0"/>
        <v>15</v>
      </c>
      <c r="U41" s="44">
        <f t="shared" si="4"/>
        <v>0</v>
      </c>
      <c r="V41" s="45"/>
      <c r="W41" s="1" t="s">
        <v>474</v>
      </c>
      <c r="X41" s="1" t="s">
        <v>475</v>
      </c>
      <c r="Y41" s="1" t="s">
        <v>575</v>
      </c>
      <c r="Z41" s="1"/>
      <c r="AA41" s="1" t="s">
        <v>80</v>
      </c>
      <c r="AB41" s="1" t="s">
        <v>2379</v>
      </c>
    </row>
    <row r="42" spans="1:28" ht="360" x14ac:dyDescent="0.25">
      <c r="A42" s="34" t="str">
        <f t="shared" si="1"/>
        <v>2. G.</v>
      </c>
      <c r="B42" s="34" t="str">
        <f t="shared" si="2"/>
        <v>8.8</v>
      </c>
      <c r="C42" s="1">
        <v>37</v>
      </c>
      <c r="D42" s="41">
        <v>43670</v>
      </c>
      <c r="E42" s="1" t="s">
        <v>576</v>
      </c>
      <c r="F42" s="1" t="s">
        <v>491</v>
      </c>
      <c r="G42" s="1" t="s">
        <v>577</v>
      </c>
      <c r="H42" s="1" t="s">
        <v>80</v>
      </c>
      <c r="I42" s="1" t="s">
        <v>75</v>
      </c>
      <c r="J42" s="1" t="s">
        <v>76</v>
      </c>
      <c r="K42" s="1" t="s">
        <v>110</v>
      </c>
      <c r="L42" s="1" t="s">
        <v>111</v>
      </c>
      <c r="M42" s="47"/>
      <c r="N42" s="1" t="s">
        <v>346</v>
      </c>
      <c r="O42" s="1" t="s">
        <v>346</v>
      </c>
      <c r="P42" s="1" t="s">
        <v>80</v>
      </c>
      <c r="Q42" s="42">
        <f t="shared" si="3"/>
        <v>43670</v>
      </c>
      <c r="R42" s="41">
        <v>43685</v>
      </c>
      <c r="S42" s="41">
        <v>43670</v>
      </c>
      <c r="T42" s="43">
        <f t="shared" si="0"/>
        <v>15</v>
      </c>
      <c r="U42" s="44">
        <f t="shared" si="4"/>
        <v>0</v>
      </c>
      <c r="V42" s="45"/>
      <c r="W42" s="1" t="s">
        <v>474</v>
      </c>
      <c r="X42" s="1" t="s">
        <v>475</v>
      </c>
      <c r="Y42" s="1" t="s">
        <v>578</v>
      </c>
      <c r="Z42" s="1" t="s">
        <v>416</v>
      </c>
      <c r="AA42" s="1" t="s">
        <v>80</v>
      </c>
      <c r="AB42" s="1" t="s">
        <v>2379</v>
      </c>
    </row>
    <row r="43" spans="1:28" ht="409.5" x14ac:dyDescent="0.25">
      <c r="A43" s="34" t="str">
        <f t="shared" si="1"/>
        <v>2. G.</v>
      </c>
      <c r="B43" s="34" t="str">
        <f t="shared" si="2"/>
        <v>9.8</v>
      </c>
      <c r="C43" s="1">
        <v>38</v>
      </c>
      <c r="D43" s="41">
        <v>43671</v>
      </c>
      <c r="E43" s="1" t="s">
        <v>579</v>
      </c>
      <c r="F43" s="1" t="s">
        <v>208</v>
      </c>
      <c r="G43" s="1" t="s">
        <v>508</v>
      </c>
      <c r="H43" s="1" t="s">
        <v>80</v>
      </c>
      <c r="I43" s="1" t="s">
        <v>580</v>
      </c>
      <c r="J43" s="1" t="s">
        <v>76</v>
      </c>
      <c r="K43" s="1" t="s">
        <v>110</v>
      </c>
      <c r="L43" s="1" t="s">
        <v>111</v>
      </c>
      <c r="M43" s="47"/>
      <c r="N43" s="1" t="s">
        <v>346</v>
      </c>
      <c r="O43" s="1" t="s">
        <v>346</v>
      </c>
      <c r="P43" s="1" t="s">
        <v>80</v>
      </c>
      <c r="Q43" s="42">
        <f t="shared" si="3"/>
        <v>43671</v>
      </c>
      <c r="R43" s="41">
        <v>43686</v>
      </c>
      <c r="S43" s="41">
        <v>43671</v>
      </c>
      <c r="T43" s="43">
        <f t="shared" si="0"/>
        <v>15</v>
      </c>
      <c r="U43" s="44">
        <f t="shared" si="4"/>
        <v>0</v>
      </c>
      <c r="V43" s="45"/>
      <c r="W43" s="1" t="s">
        <v>474</v>
      </c>
      <c r="X43" s="1" t="s">
        <v>475</v>
      </c>
      <c r="Y43" s="1" t="s">
        <v>2389</v>
      </c>
      <c r="Z43" s="1" t="s">
        <v>353</v>
      </c>
      <c r="AA43" s="1" t="s">
        <v>581</v>
      </c>
      <c r="AB43" s="1" t="s">
        <v>2379</v>
      </c>
    </row>
    <row r="44" spans="1:28" ht="292.5" x14ac:dyDescent="0.25">
      <c r="A44" s="34" t="str">
        <f t="shared" si="1"/>
        <v>2. G.</v>
      </c>
      <c r="B44" s="34" t="str">
        <f t="shared" si="2"/>
        <v>9.8</v>
      </c>
      <c r="C44" s="1">
        <v>39</v>
      </c>
      <c r="D44" s="41">
        <v>43671</v>
      </c>
      <c r="E44" s="1" t="s">
        <v>582</v>
      </c>
      <c r="F44" s="1" t="s">
        <v>501</v>
      </c>
      <c r="G44" s="1" t="s">
        <v>502</v>
      </c>
      <c r="H44" s="1" t="s">
        <v>80</v>
      </c>
      <c r="I44" s="1" t="s">
        <v>583</v>
      </c>
      <c r="J44" s="1" t="s">
        <v>76</v>
      </c>
      <c r="K44" s="1" t="s">
        <v>110</v>
      </c>
      <c r="L44" s="1" t="s">
        <v>111</v>
      </c>
      <c r="M44" s="47"/>
      <c r="N44" s="1" t="s">
        <v>346</v>
      </c>
      <c r="O44" s="1" t="s">
        <v>346</v>
      </c>
      <c r="P44" s="1" t="s">
        <v>80</v>
      </c>
      <c r="Q44" s="42">
        <f t="shared" si="3"/>
        <v>43671</v>
      </c>
      <c r="R44" s="41">
        <v>43686</v>
      </c>
      <c r="S44" s="41">
        <v>43671</v>
      </c>
      <c r="T44" s="43">
        <f t="shared" si="0"/>
        <v>15</v>
      </c>
      <c r="U44" s="44">
        <f t="shared" si="4"/>
        <v>0</v>
      </c>
      <c r="V44" s="45"/>
      <c r="W44" s="1" t="s">
        <v>474</v>
      </c>
      <c r="X44" s="1" t="s">
        <v>475</v>
      </c>
      <c r="Y44" s="1" t="s">
        <v>584</v>
      </c>
      <c r="Z44" s="1" t="s">
        <v>404</v>
      </c>
      <c r="AA44" s="1" t="s">
        <v>80</v>
      </c>
      <c r="AB44" s="1" t="s">
        <v>2387</v>
      </c>
    </row>
    <row r="45" spans="1:28" ht="315" x14ac:dyDescent="0.25">
      <c r="A45" s="34" t="str">
        <f t="shared" si="1"/>
        <v>2. G.</v>
      </c>
      <c r="B45" s="34" t="str">
        <f t="shared" si="2"/>
        <v>9.8</v>
      </c>
      <c r="C45" s="1">
        <v>40</v>
      </c>
      <c r="D45" s="41">
        <v>43671</v>
      </c>
      <c r="E45" s="1" t="s">
        <v>582</v>
      </c>
      <c r="F45" s="1" t="s">
        <v>501</v>
      </c>
      <c r="G45" s="1" t="s">
        <v>502</v>
      </c>
      <c r="H45" s="1" t="s">
        <v>80</v>
      </c>
      <c r="I45" s="1" t="s">
        <v>583</v>
      </c>
      <c r="J45" s="1" t="s">
        <v>76</v>
      </c>
      <c r="K45" s="1" t="s">
        <v>110</v>
      </c>
      <c r="L45" s="1" t="s">
        <v>111</v>
      </c>
      <c r="M45" s="47"/>
      <c r="N45" s="1" t="s">
        <v>346</v>
      </c>
      <c r="O45" s="1" t="s">
        <v>346</v>
      </c>
      <c r="P45" s="1" t="s">
        <v>80</v>
      </c>
      <c r="Q45" s="42">
        <f t="shared" si="3"/>
        <v>43671</v>
      </c>
      <c r="R45" s="41">
        <v>43686</v>
      </c>
      <c r="S45" s="41">
        <v>43671</v>
      </c>
      <c r="T45" s="43">
        <f t="shared" si="0"/>
        <v>15</v>
      </c>
      <c r="U45" s="44">
        <f t="shared" si="4"/>
        <v>0</v>
      </c>
      <c r="V45" s="45"/>
      <c r="W45" s="1" t="s">
        <v>474</v>
      </c>
      <c r="X45" s="1" t="s">
        <v>475</v>
      </c>
      <c r="Y45" s="1" t="s">
        <v>585</v>
      </c>
      <c r="Z45" s="1" t="s">
        <v>404</v>
      </c>
      <c r="AA45" s="1" t="s">
        <v>80</v>
      </c>
      <c r="AB45" s="1" t="s">
        <v>2387</v>
      </c>
    </row>
    <row r="46" spans="1:28" ht="202.5" x14ac:dyDescent="0.25">
      <c r="A46" s="34" t="str">
        <f t="shared" si="1"/>
        <v>2. G.</v>
      </c>
      <c r="B46" s="34" t="str">
        <f t="shared" si="2"/>
        <v>10.8</v>
      </c>
      <c r="C46" s="1">
        <v>41</v>
      </c>
      <c r="D46" s="41">
        <v>43672</v>
      </c>
      <c r="E46" s="1" t="s">
        <v>586</v>
      </c>
      <c r="F46" s="1" t="s">
        <v>587</v>
      </c>
      <c r="G46" s="1" t="s">
        <v>588</v>
      </c>
      <c r="H46" s="1" t="s">
        <v>80</v>
      </c>
      <c r="I46" s="1" t="s">
        <v>583</v>
      </c>
      <c r="J46" s="1" t="s">
        <v>76</v>
      </c>
      <c r="K46" s="1" t="s">
        <v>110</v>
      </c>
      <c r="L46" s="1" t="s">
        <v>111</v>
      </c>
      <c r="M46" s="47"/>
      <c r="N46" s="1" t="s">
        <v>346</v>
      </c>
      <c r="O46" s="1" t="s">
        <v>346</v>
      </c>
      <c r="P46" s="1" t="s">
        <v>80</v>
      </c>
      <c r="Q46" s="42">
        <f t="shared" si="3"/>
        <v>43672</v>
      </c>
      <c r="R46" s="41">
        <v>43687</v>
      </c>
      <c r="S46" s="41">
        <v>43672</v>
      </c>
      <c r="T46" s="43">
        <f t="shared" si="0"/>
        <v>15</v>
      </c>
      <c r="U46" s="44">
        <f t="shared" si="4"/>
        <v>0</v>
      </c>
      <c r="V46" s="45"/>
      <c r="W46" s="1" t="s">
        <v>474</v>
      </c>
      <c r="X46" s="1" t="s">
        <v>475</v>
      </c>
      <c r="Y46" s="1" t="s">
        <v>589</v>
      </c>
      <c r="Z46" s="1" t="s">
        <v>404</v>
      </c>
      <c r="AA46" s="1" t="s">
        <v>80</v>
      </c>
      <c r="AB46" s="1" t="s">
        <v>2387</v>
      </c>
    </row>
    <row r="47" spans="1:28" ht="337.5" x14ac:dyDescent="0.25">
      <c r="A47" s="34" t="str">
        <f t="shared" si="1"/>
        <v>2. G.</v>
      </c>
      <c r="B47" s="34" t="str">
        <f t="shared" si="2"/>
        <v>10.8</v>
      </c>
      <c r="C47" s="1">
        <v>42</v>
      </c>
      <c r="D47" s="41">
        <v>43672</v>
      </c>
      <c r="E47" s="1" t="s">
        <v>590</v>
      </c>
      <c r="F47" s="1" t="s">
        <v>566</v>
      </c>
      <c r="G47" s="1" t="s">
        <v>591</v>
      </c>
      <c r="H47" s="1" t="s">
        <v>80</v>
      </c>
      <c r="I47" s="1" t="s">
        <v>75</v>
      </c>
      <c r="J47" s="1" t="s">
        <v>76</v>
      </c>
      <c r="K47" s="1" t="s">
        <v>110</v>
      </c>
      <c r="L47" s="1" t="s">
        <v>111</v>
      </c>
      <c r="M47" s="47"/>
      <c r="N47" s="1" t="s">
        <v>346</v>
      </c>
      <c r="O47" s="1" t="s">
        <v>346</v>
      </c>
      <c r="P47" s="1" t="s">
        <v>80</v>
      </c>
      <c r="Q47" s="42">
        <f t="shared" si="3"/>
        <v>43672</v>
      </c>
      <c r="R47" s="41">
        <v>43687</v>
      </c>
      <c r="S47" s="41">
        <v>43672</v>
      </c>
      <c r="T47" s="43">
        <f t="shared" si="0"/>
        <v>15</v>
      </c>
      <c r="U47" s="44">
        <f t="shared" si="4"/>
        <v>0</v>
      </c>
      <c r="V47" s="45"/>
      <c r="W47" s="1" t="s">
        <v>474</v>
      </c>
      <c r="X47" s="1" t="s">
        <v>475</v>
      </c>
      <c r="Y47" s="1" t="s">
        <v>592</v>
      </c>
      <c r="Z47" s="1" t="s">
        <v>593</v>
      </c>
      <c r="AA47" s="1" t="s">
        <v>80</v>
      </c>
      <c r="AB47" s="1" t="s">
        <v>2379</v>
      </c>
    </row>
    <row r="48" spans="1:28" ht="247.5" x14ac:dyDescent="0.25">
      <c r="A48" s="34" t="str">
        <f t="shared" si="1"/>
        <v>2. F.</v>
      </c>
      <c r="B48" s="34" t="str">
        <f t="shared" si="2"/>
        <v>13.8</v>
      </c>
      <c r="C48" s="1">
        <v>43</v>
      </c>
      <c r="D48" s="41">
        <v>43675</v>
      </c>
      <c r="E48" s="1" t="s">
        <v>594</v>
      </c>
      <c r="F48" s="1" t="s">
        <v>566</v>
      </c>
      <c r="G48" s="1" t="s">
        <v>567</v>
      </c>
      <c r="H48" s="1">
        <v>7</v>
      </c>
      <c r="I48" s="1" t="s">
        <v>75</v>
      </c>
      <c r="J48" s="1" t="s">
        <v>76</v>
      </c>
      <c r="K48" s="1" t="s">
        <v>77</v>
      </c>
      <c r="L48" s="1" t="s">
        <v>78</v>
      </c>
      <c r="M48" s="47"/>
      <c r="N48" s="1" t="s">
        <v>346</v>
      </c>
      <c r="O48" s="1" t="s">
        <v>346</v>
      </c>
      <c r="P48" s="1" t="s">
        <v>80</v>
      </c>
      <c r="Q48" s="42">
        <f t="shared" si="3"/>
        <v>43675</v>
      </c>
      <c r="R48" s="41">
        <v>43690</v>
      </c>
      <c r="S48" s="41">
        <v>43675</v>
      </c>
      <c r="T48" s="43">
        <f t="shared" si="0"/>
        <v>15</v>
      </c>
      <c r="U48" s="44">
        <f t="shared" si="4"/>
        <v>0</v>
      </c>
      <c r="V48" s="45"/>
      <c r="W48" s="1" t="s">
        <v>474</v>
      </c>
      <c r="X48" s="1" t="s">
        <v>475</v>
      </c>
      <c r="Y48" s="1" t="s">
        <v>595</v>
      </c>
      <c r="Z48" s="1"/>
      <c r="AA48" s="1" t="s">
        <v>80</v>
      </c>
      <c r="AB48" s="1" t="s">
        <v>2379</v>
      </c>
    </row>
    <row r="49" spans="1:28" ht="247.5" x14ac:dyDescent="0.25">
      <c r="A49" s="34" t="str">
        <f t="shared" si="1"/>
        <v>2. F.</v>
      </c>
      <c r="B49" s="34" t="str">
        <f t="shared" si="2"/>
        <v>13.8</v>
      </c>
      <c r="C49" s="1">
        <v>44</v>
      </c>
      <c r="D49" s="41">
        <v>43675</v>
      </c>
      <c r="E49" s="1" t="s">
        <v>500</v>
      </c>
      <c r="F49" s="1" t="s">
        <v>501</v>
      </c>
      <c r="G49" s="1" t="s">
        <v>502</v>
      </c>
      <c r="H49" s="1">
        <v>2</v>
      </c>
      <c r="I49" s="1" t="s">
        <v>75</v>
      </c>
      <c r="J49" s="1" t="s">
        <v>76</v>
      </c>
      <c r="K49" s="1" t="s">
        <v>77</v>
      </c>
      <c r="L49" s="1" t="s">
        <v>78</v>
      </c>
      <c r="M49" s="47"/>
      <c r="N49" s="1" t="s">
        <v>346</v>
      </c>
      <c r="O49" s="1" t="s">
        <v>346</v>
      </c>
      <c r="P49" s="1" t="s">
        <v>80</v>
      </c>
      <c r="Q49" s="42">
        <f t="shared" si="3"/>
        <v>43675</v>
      </c>
      <c r="R49" s="41">
        <v>43690</v>
      </c>
      <c r="S49" s="41">
        <v>43675</v>
      </c>
      <c r="T49" s="43">
        <f t="shared" si="0"/>
        <v>15</v>
      </c>
      <c r="U49" s="44">
        <f t="shared" si="4"/>
        <v>0</v>
      </c>
      <c r="V49" s="45"/>
      <c r="W49" s="1" t="s">
        <v>474</v>
      </c>
      <c r="X49" s="1" t="s">
        <v>475</v>
      </c>
      <c r="Y49" s="1" t="s">
        <v>596</v>
      </c>
      <c r="Z49" s="1"/>
      <c r="AA49" s="1" t="s">
        <v>80</v>
      </c>
      <c r="AB49" s="1" t="s">
        <v>2379</v>
      </c>
    </row>
    <row r="50" spans="1:28" ht="225" x14ac:dyDescent="0.25">
      <c r="A50" s="34" t="str">
        <f t="shared" si="1"/>
        <v>1. D.</v>
      </c>
      <c r="B50" s="34" t="str">
        <f t="shared" si="2"/>
        <v>14.8</v>
      </c>
      <c r="C50" s="1">
        <v>45</v>
      </c>
      <c r="D50" s="41">
        <v>43676</v>
      </c>
      <c r="E50" s="1" t="s">
        <v>597</v>
      </c>
      <c r="F50" s="1" t="s">
        <v>487</v>
      </c>
      <c r="G50" s="1" t="s">
        <v>488</v>
      </c>
      <c r="H50" s="1">
        <v>40</v>
      </c>
      <c r="I50" s="1" t="s">
        <v>75</v>
      </c>
      <c r="J50" s="1" t="s">
        <v>104</v>
      </c>
      <c r="K50" s="1" t="s">
        <v>105</v>
      </c>
      <c r="L50" s="1" t="s">
        <v>504</v>
      </c>
      <c r="M50" s="47"/>
      <c r="N50" s="1" t="s">
        <v>346</v>
      </c>
      <c r="O50" s="1" t="s">
        <v>346</v>
      </c>
      <c r="P50" s="1" t="s">
        <v>80</v>
      </c>
      <c r="Q50" s="42">
        <f t="shared" si="3"/>
        <v>43676</v>
      </c>
      <c r="R50" s="41">
        <v>43691</v>
      </c>
      <c r="S50" s="41">
        <v>43676</v>
      </c>
      <c r="T50" s="43">
        <f t="shared" si="0"/>
        <v>15</v>
      </c>
      <c r="U50" s="44">
        <f t="shared" si="4"/>
        <v>0</v>
      </c>
      <c r="V50" s="45"/>
      <c r="W50" s="1" t="s">
        <v>474</v>
      </c>
      <c r="X50" s="1" t="s">
        <v>475</v>
      </c>
      <c r="Y50" s="1" t="s">
        <v>598</v>
      </c>
      <c r="Z50" s="1"/>
      <c r="AA50" s="1" t="s">
        <v>80</v>
      </c>
      <c r="AB50" s="1" t="s">
        <v>2379</v>
      </c>
    </row>
    <row r="51" spans="1:28" ht="281.25" x14ac:dyDescent="0.25">
      <c r="A51" s="34" t="str">
        <f t="shared" si="1"/>
        <v>2. G.</v>
      </c>
      <c r="B51" s="34" t="str">
        <f t="shared" si="2"/>
        <v>15.8</v>
      </c>
      <c r="C51" s="1">
        <v>46</v>
      </c>
      <c r="D51" s="41">
        <v>43677</v>
      </c>
      <c r="E51" s="1" t="s">
        <v>599</v>
      </c>
      <c r="F51" s="1" t="s">
        <v>208</v>
      </c>
      <c r="G51" s="1" t="s">
        <v>508</v>
      </c>
      <c r="H51" s="1" t="s">
        <v>80</v>
      </c>
      <c r="I51" s="1" t="s">
        <v>75</v>
      </c>
      <c r="J51" s="1" t="s">
        <v>76</v>
      </c>
      <c r="K51" s="1" t="s">
        <v>110</v>
      </c>
      <c r="L51" s="1" t="s">
        <v>111</v>
      </c>
      <c r="M51" s="47"/>
      <c r="N51" s="1" t="s">
        <v>346</v>
      </c>
      <c r="O51" s="1" t="s">
        <v>346</v>
      </c>
      <c r="P51" s="1" t="s">
        <v>80</v>
      </c>
      <c r="Q51" s="42">
        <f t="shared" si="3"/>
        <v>43677</v>
      </c>
      <c r="R51" s="41">
        <v>43692</v>
      </c>
      <c r="S51" s="41">
        <v>43677</v>
      </c>
      <c r="T51" s="43">
        <f t="shared" si="0"/>
        <v>15</v>
      </c>
      <c r="U51" s="44">
        <f t="shared" si="4"/>
        <v>0</v>
      </c>
      <c r="V51" s="45"/>
      <c r="W51" s="1" t="s">
        <v>474</v>
      </c>
      <c r="X51" s="1" t="s">
        <v>475</v>
      </c>
      <c r="Y51" s="1" t="s">
        <v>600</v>
      </c>
      <c r="Z51" s="1" t="s">
        <v>593</v>
      </c>
      <c r="AA51" s="1" t="s">
        <v>80</v>
      </c>
      <c r="AB51" s="1" t="s">
        <v>2379</v>
      </c>
    </row>
    <row r="52" spans="1:28" ht="146.25" x14ac:dyDescent="0.25">
      <c r="A52" s="34" t="str">
        <f t="shared" si="1"/>
        <v>6. l.</v>
      </c>
      <c r="B52" s="34" t="str">
        <f t="shared" si="2"/>
        <v>15.8</v>
      </c>
      <c r="C52" s="1">
        <v>47</v>
      </c>
      <c r="D52" s="41">
        <v>43677</v>
      </c>
      <c r="E52" s="1" t="s">
        <v>2390</v>
      </c>
      <c r="F52" s="1" t="s">
        <v>993</v>
      </c>
      <c r="G52" s="1" t="s">
        <v>42</v>
      </c>
      <c r="H52" s="1" t="s">
        <v>80</v>
      </c>
      <c r="I52" s="1" t="s">
        <v>75</v>
      </c>
      <c r="J52" s="1" t="s">
        <v>222</v>
      </c>
      <c r="K52" s="1" t="s">
        <v>696</v>
      </c>
      <c r="L52" s="1" t="s">
        <v>943</v>
      </c>
      <c r="M52" s="47"/>
      <c r="N52" s="1" t="s">
        <v>346</v>
      </c>
      <c r="O52" s="1" t="s">
        <v>346</v>
      </c>
      <c r="P52" s="1" t="s">
        <v>80</v>
      </c>
      <c r="Q52" s="42">
        <f t="shared" si="3"/>
        <v>43677</v>
      </c>
      <c r="R52" s="41">
        <v>43692</v>
      </c>
      <c r="S52" s="41">
        <v>43677</v>
      </c>
      <c r="T52" s="43">
        <f t="shared" si="0"/>
        <v>15</v>
      </c>
      <c r="U52" s="44">
        <f t="shared" si="4"/>
        <v>0</v>
      </c>
      <c r="V52" s="45"/>
      <c r="W52" s="1" t="s">
        <v>474</v>
      </c>
      <c r="X52" s="1" t="s">
        <v>2391</v>
      </c>
      <c r="Y52" s="1" t="s">
        <v>2392</v>
      </c>
      <c r="Z52" s="1"/>
      <c r="AA52" s="1" t="s">
        <v>80</v>
      </c>
      <c r="AB52" s="1" t="s">
        <v>2387</v>
      </c>
    </row>
    <row r="53" spans="1:28" x14ac:dyDescent="0.25">
      <c r="A53" s="34" t="str">
        <f t="shared" si="1"/>
        <v xml:space="preserve"> </v>
      </c>
      <c r="B53" s="34" t="str">
        <f t="shared" si="2"/>
        <v/>
      </c>
      <c r="C53" s="1">
        <v>48</v>
      </c>
      <c r="D53" s="41"/>
      <c r="E53" s="1"/>
      <c r="F53" s="1"/>
      <c r="G53" s="1"/>
      <c r="H53" s="1"/>
      <c r="I53" s="1"/>
      <c r="J53" s="1"/>
      <c r="K53" s="1"/>
      <c r="L53" s="1"/>
      <c r="M53" s="1"/>
      <c r="N53" s="1"/>
      <c r="O53" s="1"/>
      <c r="P53" s="42" t="str">
        <f t="shared" ref="P53:P70" si="5">+IF(D53&lt;&gt;"",D53,"")</f>
        <v/>
      </c>
      <c r="Q53" s="41"/>
      <c r="R53" s="41"/>
      <c r="S53" s="43" t="str">
        <f t="shared" ref="S53:S70" si="6">IF(P53&lt;&gt;"",_xlfn.DAYS(Q53,P53),"")</f>
        <v/>
      </c>
      <c r="T53" s="44" t="str">
        <f t="shared" ref="T53:T70" si="7">IF(P53&lt;&gt;"",_xlfn.DAYS(R53,P53),"")</f>
        <v/>
      </c>
      <c r="U53" s="45"/>
      <c r="V53" s="1"/>
      <c r="W53" s="1"/>
      <c r="X53" s="1"/>
      <c r="Y53" s="1"/>
      <c r="Z53" s="1"/>
      <c r="AA53" s="46"/>
    </row>
    <row r="54" spans="1:28" x14ac:dyDescent="0.25">
      <c r="A54" s="34" t="str">
        <f t="shared" si="1"/>
        <v xml:space="preserve"> </v>
      </c>
      <c r="B54" s="34" t="str">
        <f t="shared" si="2"/>
        <v/>
      </c>
      <c r="C54" s="1">
        <v>49</v>
      </c>
      <c r="D54" s="41"/>
      <c r="E54" s="1"/>
      <c r="F54" s="1"/>
      <c r="G54" s="1"/>
      <c r="H54" s="1"/>
      <c r="I54" s="1"/>
      <c r="J54" s="1"/>
      <c r="K54" s="1"/>
      <c r="L54" s="1"/>
      <c r="M54" s="1"/>
      <c r="N54" s="1"/>
      <c r="O54" s="1"/>
      <c r="P54" s="42" t="str">
        <f t="shared" si="5"/>
        <v/>
      </c>
      <c r="Q54" s="41"/>
      <c r="R54" s="41"/>
      <c r="S54" s="43" t="str">
        <f t="shared" si="6"/>
        <v/>
      </c>
      <c r="T54" s="44" t="str">
        <f t="shared" si="7"/>
        <v/>
      </c>
      <c r="U54" s="45"/>
      <c r="V54" s="1"/>
      <c r="W54" s="1"/>
      <c r="X54" s="1"/>
      <c r="Y54" s="1"/>
      <c r="Z54" s="1"/>
      <c r="AA54" s="46"/>
    </row>
    <row r="55" spans="1:28" x14ac:dyDescent="0.25">
      <c r="A55" s="34" t="str">
        <f t="shared" si="1"/>
        <v xml:space="preserve"> </v>
      </c>
      <c r="B55" s="34" t="str">
        <f t="shared" si="2"/>
        <v/>
      </c>
      <c r="C55" s="1">
        <v>50</v>
      </c>
      <c r="D55" s="41"/>
      <c r="E55" s="1"/>
      <c r="F55" s="1"/>
      <c r="G55" s="1"/>
      <c r="H55" s="1"/>
      <c r="I55" s="1"/>
      <c r="J55" s="1"/>
      <c r="K55" s="1"/>
      <c r="L55" s="1"/>
      <c r="M55" s="1"/>
      <c r="N55" s="1"/>
      <c r="O55" s="1"/>
      <c r="P55" s="42" t="str">
        <f t="shared" si="5"/>
        <v/>
      </c>
      <c r="Q55" s="41"/>
      <c r="R55" s="41"/>
      <c r="S55" s="43" t="str">
        <f t="shared" si="6"/>
        <v/>
      </c>
      <c r="T55" s="44" t="str">
        <f t="shared" si="7"/>
        <v/>
      </c>
      <c r="U55" s="45"/>
      <c r="V55" s="1"/>
      <c r="W55" s="1"/>
      <c r="X55" s="1"/>
      <c r="Y55" s="1"/>
      <c r="Z55" s="1"/>
      <c r="AA55" s="46"/>
    </row>
    <row r="56" spans="1:28" x14ac:dyDescent="0.25">
      <c r="A56" s="34" t="str">
        <f t="shared" si="1"/>
        <v xml:space="preserve"> </v>
      </c>
      <c r="B56" s="34" t="str">
        <f t="shared" si="2"/>
        <v/>
      </c>
      <c r="C56" s="1">
        <v>51</v>
      </c>
      <c r="D56" s="41"/>
      <c r="E56" s="1"/>
      <c r="F56" s="1"/>
      <c r="G56" s="1"/>
      <c r="H56" s="1"/>
      <c r="I56" s="1"/>
      <c r="J56" s="1"/>
      <c r="K56" s="1"/>
      <c r="L56" s="1"/>
      <c r="M56" s="1"/>
      <c r="N56" s="1"/>
      <c r="O56" s="1"/>
      <c r="P56" s="42" t="str">
        <f t="shared" si="5"/>
        <v/>
      </c>
      <c r="Q56" s="41"/>
      <c r="R56" s="41"/>
      <c r="S56" s="43" t="str">
        <f t="shared" si="6"/>
        <v/>
      </c>
      <c r="T56" s="44" t="str">
        <f t="shared" si="7"/>
        <v/>
      </c>
      <c r="U56" s="45"/>
      <c r="V56" s="1"/>
      <c r="W56" s="1"/>
      <c r="X56" s="1"/>
      <c r="Y56" s="1"/>
      <c r="Z56" s="1"/>
      <c r="AA56" s="46"/>
    </row>
    <row r="57" spans="1:28" x14ac:dyDescent="0.25">
      <c r="A57" s="34" t="str">
        <f t="shared" si="1"/>
        <v xml:space="preserve"> </v>
      </c>
      <c r="B57" s="34" t="str">
        <f t="shared" si="2"/>
        <v/>
      </c>
      <c r="C57" s="1">
        <v>52</v>
      </c>
      <c r="D57" s="41"/>
      <c r="E57" s="1"/>
      <c r="F57" s="1"/>
      <c r="G57" s="1"/>
      <c r="H57" s="1"/>
      <c r="I57" s="1"/>
      <c r="J57" s="1"/>
      <c r="K57" s="1"/>
      <c r="L57" s="1"/>
      <c r="M57" s="1"/>
      <c r="N57" s="1"/>
      <c r="O57" s="1"/>
      <c r="P57" s="42" t="str">
        <f t="shared" si="5"/>
        <v/>
      </c>
      <c r="Q57" s="41"/>
      <c r="R57" s="41"/>
      <c r="S57" s="43" t="str">
        <f t="shared" si="6"/>
        <v/>
      </c>
      <c r="T57" s="44" t="str">
        <f t="shared" si="7"/>
        <v/>
      </c>
      <c r="U57" s="45"/>
      <c r="V57" s="1"/>
      <c r="W57" s="1"/>
      <c r="X57" s="1"/>
      <c r="Y57" s="1"/>
      <c r="Z57" s="1"/>
      <c r="AA57" s="46"/>
    </row>
    <row r="58" spans="1:28" x14ac:dyDescent="0.25">
      <c r="A58" s="34" t="str">
        <f t="shared" si="1"/>
        <v xml:space="preserve"> </v>
      </c>
      <c r="B58" s="34" t="str">
        <f t="shared" si="2"/>
        <v/>
      </c>
      <c r="C58" s="1">
        <v>53</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8" x14ac:dyDescent="0.25">
      <c r="A59" s="34" t="str">
        <f t="shared" si="1"/>
        <v xml:space="preserve"> </v>
      </c>
      <c r="B59" s="34" t="str">
        <f t="shared" si="2"/>
        <v/>
      </c>
      <c r="C59" s="1">
        <v>54</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8" x14ac:dyDescent="0.25">
      <c r="A60" s="34" t="str">
        <f t="shared" si="1"/>
        <v xml:space="preserve"> </v>
      </c>
      <c r="B60" s="34" t="str">
        <f t="shared" si="2"/>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8" x14ac:dyDescent="0.25">
      <c r="A61" s="34" t="str">
        <f t="shared" si="1"/>
        <v xml:space="preserve"> </v>
      </c>
      <c r="B61" s="34" t="str">
        <f t="shared" si="2"/>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8" x14ac:dyDescent="0.25">
      <c r="A62" s="34" t="str">
        <f t="shared" si="1"/>
        <v xml:space="preserve"> </v>
      </c>
      <c r="B62" s="34" t="str">
        <f t="shared" si="2"/>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8" x14ac:dyDescent="0.25">
      <c r="A63" s="34" t="str">
        <f t="shared" si="1"/>
        <v xml:space="preserve"> </v>
      </c>
      <c r="B63" s="34" t="str">
        <f t="shared" si="2"/>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8" x14ac:dyDescent="0.25">
      <c r="A64" s="34" t="str">
        <f t="shared" si="1"/>
        <v xml:space="preserve"> </v>
      </c>
      <c r="B64" s="34" t="str">
        <f t="shared" si="2"/>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53:T203">
    <cfRule type="cellIs" dxfId="230" priority="42" operator="greaterThan">
      <formula>S53</formula>
    </cfRule>
  </conditionalFormatting>
  <conditionalFormatting sqref="T53:T203">
    <cfRule type="cellIs" dxfId="229" priority="41" operator="lessThan">
      <formula>S53</formula>
    </cfRule>
  </conditionalFormatting>
  <conditionalFormatting sqref="T53:T203">
    <cfRule type="cellIs" dxfId="228" priority="40" operator="equal">
      <formula>S53</formula>
    </cfRule>
  </conditionalFormatting>
  <conditionalFormatting sqref="U6:U52">
    <cfRule type="cellIs" dxfId="227" priority="6" operator="greaterThan">
      <formula>T6</formula>
    </cfRule>
  </conditionalFormatting>
  <conditionalFormatting sqref="U6:U52">
    <cfRule type="cellIs" dxfId="226" priority="5" operator="lessThan">
      <formula>T6</formula>
    </cfRule>
  </conditionalFormatting>
  <conditionalFormatting sqref="U6:U52">
    <cfRule type="cellIs" dxfId="225"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37" operator="equal" id="{77D0D4B0-2496-4CAA-8A4D-06FB640EF98E}">
            <xm:f>'C:\Users\Lenovo\Documents\procedimiento de participacion\[PM06-PR04-F02.xlsx]LD'!#REF!</xm:f>
            <x14:dxf>
              <font>
                <color rgb="FF9C6500"/>
              </font>
              <fill>
                <patternFill>
                  <bgColor rgb="FFFFEB9C"/>
                </patternFill>
              </fill>
            </x14:dxf>
          </x14:cfRule>
          <x14:cfRule type="cellIs" priority="38" operator="equal" id="{03F46FD0-297C-4AA9-BB54-38E31CB2BCEE}">
            <xm:f>'C:\Users\Lenovo\Documents\procedimiento de participacion\[PM06-PR04-F02.xlsx]LD'!#REF!</xm:f>
            <x14:dxf>
              <font>
                <color rgb="FF9C0006"/>
              </font>
              <fill>
                <patternFill>
                  <bgColor rgb="FFFFC7CE"/>
                </patternFill>
              </fill>
            </x14:dxf>
          </x14:cfRule>
          <x14:cfRule type="cellIs" priority="39" operator="equal" id="{B91E9A1E-9290-4E73-8DDB-929DEB8E3763}">
            <xm:f>'C:\Users\Lenovo\Documents\procedimiento de participacion\[PM06-PR04-F02.xlsx]LD'!#REF!</xm:f>
            <x14:dxf>
              <font>
                <color rgb="FF006100"/>
              </font>
              <fill>
                <patternFill>
                  <bgColor rgb="FFC6EFCE"/>
                </patternFill>
              </fill>
            </x14:dxf>
          </x14:cfRule>
          <xm:sqref>U53:U203</xm:sqref>
        </x14:conditionalFormatting>
        <x14:conditionalFormatting xmlns:xm="http://schemas.microsoft.com/office/excel/2006/main">
          <x14:cfRule type="cellIs" priority="1" operator="equal" id="{366D2F2B-8467-423B-9817-004D929B07AE}">
            <xm:f>'\\storage_Admin\CentrosLocalesMovilidad\2019\POA\SEPTIEMBRE\3. SANTA FE\[FRL03.xlsx]LD'!#REF!</xm:f>
            <x14:dxf>
              <font>
                <color rgb="FF9C6500"/>
              </font>
              <fill>
                <patternFill>
                  <bgColor rgb="FFFFEB9C"/>
                </patternFill>
              </fill>
            </x14:dxf>
          </x14:cfRule>
          <x14:cfRule type="cellIs" priority="2" operator="equal" id="{C9BFE787-4FFC-4CEF-8BEE-38F46AE25B84}">
            <xm:f>'\\storage_Admin\CentrosLocalesMovilidad\2019\POA\SEPTIEMBRE\3. SANTA FE\[FRL03.xlsx]LD'!#REF!</xm:f>
            <x14:dxf>
              <font>
                <color rgb="FF9C0006"/>
              </font>
              <fill>
                <patternFill>
                  <bgColor rgb="FFFFC7CE"/>
                </patternFill>
              </fill>
            </x14:dxf>
          </x14:cfRule>
          <x14:cfRule type="cellIs" priority="3" operator="equal" id="{937E4D9D-0238-4C07-A4FE-A6E68AD197B9}">
            <xm:f>'\\storage_Admin\CentrosLocalesMovilidad\2019\POA\SEPTIEMBRE\3. SANTA FE\[FRL03.xlsx]LD'!#REF!</xm:f>
            <x14:dxf>
              <font>
                <color rgb="FF006100"/>
              </font>
              <fill>
                <patternFill>
                  <bgColor rgb="FFC6EFCE"/>
                </patternFill>
              </fill>
            </x14:dxf>
          </x14:cfRule>
          <xm:sqref>V6:V52</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I53:I203</xm:sqref>
        </x14:dataValidation>
        <x14:dataValidation type="list" allowBlank="1" showInputMessage="1" showErrorMessage="1">
          <x14:formula1>
            <xm:f>'C:\Users\Lenovo\Documents\procedimiento de participacion\[PM06-PR04-F02.xlsx]LD'!#REF!</xm:f>
          </x14:formula1>
          <xm:sqref>Y53:Y203 J53:N203 U53:U203 F53:F203</xm:sqref>
        </x14:dataValidation>
        <x14:dataValidation type="list" allowBlank="1" showInputMessage="1" showErrorMessage="1">
          <x14:formula1>
            <xm:f>'\\storage_Admin\CentrosLocalesMovilidad\2019\POA\SEPTIEMBRE\3. SANTA FE\[FRL03.xlsx]LD'!#REF!</xm:f>
          </x14:formula1>
          <xm:sqref>M6:M52</xm:sqref>
        </x14:dataValidation>
        <x14:dataValidation type="list" allowBlank="1" showInputMessage="1" showErrorMessage="1">
          <x14:formula1>
            <xm:f>'\\storage_Admin\CentrosLocalesMovilidad\2019\POA\SEPTIEMBRE\3. SANTA FE\[FRL03.xlsx]LD'!#REF!</xm:f>
          </x14:formula1>
          <xm:sqref>F6:F52</xm:sqref>
        </x14:dataValidation>
        <x14:dataValidation type="list" allowBlank="1" showInputMessage="1" showErrorMessage="1">
          <x14:formula1>
            <xm:f>'\\storage_Admin\CentrosLocalesMovilidad\2019\POA\SEPTIEMBRE\3. SANTA FE\[FRL03.xlsx]LD'!#REF!</xm:f>
          </x14:formula1>
          <xm:sqref>L6:L52</xm:sqref>
        </x14:dataValidation>
        <x14:dataValidation type="list" allowBlank="1" showInputMessage="1" showErrorMessage="1">
          <x14:formula1>
            <xm:f>'\\storage_Admin\CentrosLocalesMovilidad\2019\POA\SEPTIEMBRE\3. SANTA FE\[FRL03.xlsx]LD'!#REF!</xm:f>
          </x14:formula1>
          <xm:sqref>Z6:Z52</xm:sqref>
        </x14:dataValidation>
        <x14:dataValidation type="list" allowBlank="1" showInputMessage="1" showErrorMessage="1">
          <x14:formula1>
            <xm:f>'\\storage_Admin\CentrosLocalesMovilidad\2019\POA\SEPTIEMBRE\3. SANTA FE\[FRL03.xlsx]LD'!#REF!</xm:f>
          </x14:formula1>
          <xm:sqref>N6:O52</xm:sqref>
        </x14:dataValidation>
        <x14:dataValidation type="list" allowBlank="1" showInputMessage="1" showErrorMessage="1">
          <x14:formula1>
            <xm:f>'\\storage_Admin\CentrosLocalesMovilidad\2019\POA\SEPTIEMBRE\3. SANTA FE\[FRL03.xlsx]LD'!#REF!</xm:f>
          </x14:formula1>
          <xm:sqref>K6:K52</xm:sqref>
        </x14:dataValidation>
        <x14:dataValidation type="list" allowBlank="1" showInputMessage="1" showErrorMessage="1">
          <x14:formula1>
            <xm:f>'\\storage_Admin\CentrosLocalesMovilidad\2019\POA\SEPTIEMBRE\3. SANTA FE\[FRL03.xlsx]LD'!#REF!</xm:f>
          </x14:formula1>
          <xm:sqref>J6:J52</xm:sqref>
        </x14:dataValidation>
        <x14:dataValidation type="list" allowBlank="1" showInputMessage="1" showErrorMessage="1">
          <x14:formula1>
            <xm:f>'\\storage_Admin\CentrosLocalesMovilidad\2019\POA\SEPTIEMBRE\3. SANTA FE\[FRL03.xlsx]LD'!#REF!</xm:f>
          </x14:formula1>
          <xm:sqref>V6:V52</xm:sqref>
        </x14:dataValidation>
        <x14:dataValidation type="list" allowBlank="1" showInputMessage="1" showErrorMessage="1">
          <x14:formula1>
            <xm:f>'\\storage_Admin\CentrosLocalesMovilidad\2019\POA\SEPTIEMBRE\3. SANTA FE\[FRL03.xlsx]LD'!#REF!</xm:f>
          </x14:formula1>
          <xm:sqref>I6:I52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3"/>
  <sheetViews>
    <sheetView topLeftCell="S1" workbookViewId="0">
      <selection activeCell="AC5" sqref="AC5:AF14"/>
    </sheetView>
  </sheetViews>
  <sheetFormatPr baseColWidth="10" defaultRowHeight="15" x14ac:dyDescent="0.25"/>
  <cols>
    <col min="1" max="1" width="0" hidden="1" customWidth="1"/>
    <col min="2" max="2" width="8.28515625" hidden="1" customWidth="1"/>
    <col min="18" max="18" width="19.42578125" customWidth="1"/>
    <col min="29" max="29" width="32.42578125" bestFit="1" customWidth="1"/>
    <col min="30" max="30" width="22.42578125" customWidth="1"/>
    <col min="31" max="31" width="11" customWidth="1"/>
    <col min="32" max="32" width="12.5703125" bestFit="1" customWidth="1"/>
  </cols>
  <sheetData>
    <row r="1" spans="1:32"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2"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2"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2"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2" ht="84" x14ac:dyDescent="0.25">
      <c r="A5" s="35" t="s">
        <v>52</v>
      </c>
      <c r="B5" s="35" t="s">
        <v>53</v>
      </c>
      <c r="C5" s="36" t="s">
        <v>0</v>
      </c>
      <c r="D5" s="37" t="s">
        <v>54</v>
      </c>
      <c r="E5" s="38" t="s">
        <v>55</v>
      </c>
      <c r="F5" s="38" t="s">
        <v>56</v>
      </c>
      <c r="G5" s="38" t="s">
        <v>57</v>
      </c>
      <c r="H5" s="38" t="s">
        <v>58</v>
      </c>
      <c r="I5" s="39" t="s">
        <v>3</v>
      </c>
      <c r="J5" s="39" t="s">
        <v>59</v>
      </c>
      <c r="K5" s="39" t="s">
        <v>60</v>
      </c>
      <c r="L5" s="39" t="s">
        <v>61</v>
      </c>
      <c r="M5" s="55"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c r="AC5" s="58" t="s">
        <v>62</v>
      </c>
      <c r="AD5" t="s">
        <v>2576</v>
      </c>
    </row>
    <row r="6" spans="1:32" ht="112.5" x14ac:dyDescent="0.25">
      <c r="A6" s="34" t="str">
        <f>+CONCATENATE(LEFT(K6,2)," ",LEFT(L6,2))</f>
        <v>5. O.</v>
      </c>
      <c r="B6" s="34" t="str">
        <f>IF(R6&lt;&gt;"",CONCATENATE(DAY(R6),".",MONTH(R6)),"")</f>
        <v>23.7</v>
      </c>
      <c r="C6" s="1">
        <v>1</v>
      </c>
      <c r="D6" s="41">
        <v>43648</v>
      </c>
      <c r="E6" s="1" t="s">
        <v>688</v>
      </c>
      <c r="F6" s="1" t="s">
        <v>689</v>
      </c>
      <c r="G6" s="1" t="s">
        <v>690</v>
      </c>
      <c r="H6" s="1" t="s">
        <v>343</v>
      </c>
      <c r="I6" s="1" t="s">
        <v>75</v>
      </c>
      <c r="J6" s="1" t="s">
        <v>521</v>
      </c>
      <c r="K6" s="1" t="s">
        <v>691</v>
      </c>
      <c r="L6" s="1" t="s">
        <v>692</v>
      </c>
      <c r="M6" s="47"/>
      <c r="N6" s="1" t="s">
        <v>346</v>
      </c>
      <c r="O6" s="1" t="s">
        <v>346</v>
      </c>
      <c r="P6" s="1" t="s">
        <v>343</v>
      </c>
      <c r="Q6" s="42">
        <v>43648</v>
      </c>
      <c r="R6" s="41">
        <v>43669</v>
      </c>
      <c r="S6" s="41">
        <v>43648</v>
      </c>
      <c r="T6" s="43">
        <v>21</v>
      </c>
      <c r="U6" s="44">
        <v>0</v>
      </c>
      <c r="V6" s="45"/>
      <c r="W6" s="1" t="s">
        <v>693</v>
      </c>
      <c r="X6" s="1" t="s">
        <v>694</v>
      </c>
      <c r="Y6" s="1" t="s">
        <v>695</v>
      </c>
      <c r="Z6" s="1"/>
      <c r="AA6" s="1"/>
      <c r="AB6" s="1" t="s">
        <v>2536</v>
      </c>
    </row>
    <row r="7" spans="1:32" ht="90" x14ac:dyDescent="0.25">
      <c r="A7" s="34" t="str">
        <f t="shared" ref="A7:A70" si="0">+CONCATENATE(LEFT(K7,2)," ",LEFT(L7,2))</f>
        <v>6. M.</v>
      </c>
      <c r="B7" s="34" t="str">
        <f t="shared" ref="B7:B70" si="1">IF(R7&lt;&gt;"",CONCATENATE(DAY(R7),".",MONTH(R7)),"")</f>
        <v>23.7</v>
      </c>
      <c r="C7" s="1">
        <v>2</v>
      </c>
      <c r="D7" s="41">
        <v>43648</v>
      </c>
      <c r="E7" s="1" t="s">
        <v>688</v>
      </c>
      <c r="F7" s="1" t="s">
        <v>689</v>
      </c>
      <c r="G7" s="1" t="s">
        <v>690</v>
      </c>
      <c r="H7" s="1" t="s">
        <v>343</v>
      </c>
      <c r="I7" s="1" t="s">
        <v>75</v>
      </c>
      <c r="J7" s="1" t="s">
        <v>222</v>
      </c>
      <c r="K7" s="1" t="s">
        <v>696</v>
      </c>
      <c r="L7" s="1" t="s">
        <v>697</v>
      </c>
      <c r="M7" s="47"/>
      <c r="N7" s="1" t="s">
        <v>346</v>
      </c>
      <c r="O7" s="1" t="s">
        <v>346</v>
      </c>
      <c r="P7" s="1" t="s">
        <v>343</v>
      </c>
      <c r="Q7" s="42">
        <v>43648</v>
      </c>
      <c r="R7" s="41">
        <v>43669</v>
      </c>
      <c r="S7" s="41">
        <v>43648</v>
      </c>
      <c r="T7" s="43">
        <v>21</v>
      </c>
      <c r="U7" s="44">
        <v>0</v>
      </c>
      <c r="V7" s="45"/>
      <c r="W7" s="1" t="s">
        <v>693</v>
      </c>
      <c r="X7" s="1" t="s">
        <v>694</v>
      </c>
      <c r="Y7" s="1" t="s">
        <v>698</v>
      </c>
      <c r="Z7" s="1"/>
      <c r="AA7" s="1"/>
      <c r="AB7" s="1" t="s">
        <v>2536</v>
      </c>
      <c r="AC7" s="58" t="s">
        <v>2490</v>
      </c>
      <c r="AD7" s="58" t="s">
        <v>2489</v>
      </c>
    </row>
    <row r="8" spans="1:32" ht="157.5" x14ac:dyDescent="0.25">
      <c r="A8" s="34" t="str">
        <f t="shared" si="0"/>
        <v>4. F.</v>
      </c>
      <c r="B8" s="34" t="str">
        <f t="shared" si="1"/>
        <v>24.7</v>
      </c>
      <c r="C8" s="1">
        <v>3</v>
      </c>
      <c r="D8" s="41">
        <v>43649</v>
      </c>
      <c r="E8" s="1" t="s">
        <v>699</v>
      </c>
      <c r="F8" s="1" t="s">
        <v>700</v>
      </c>
      <c r="G8" s="1" t="s">
        <v>701</v>
      </c>
      <c r="H8" s="1">
        <v>7</v>
      </c>
      <c r="I8" s="1" t="s">
        <v>75</v>
      </c>
      <c r="J8" s="1" t="s">
        <v>344</v>
      </c>
      <c r="K8" s="1" t="s">
        <v>702</v>
      </c>
      <c r="L8" s="1" t="s">
        <v>78</v>
      </c>
      <c r="M8" s="47"/>
      <c r="N8" s="1" t="s">
        <v>95</v>
      </c>
      <c r="O8" s="1" t="s">
        <v>95</v>
      </c>
      <c r="P8" s="1" t="s">
        <v>703</v>
      </c>
      <c r="Q8" s="42">
        <v>43649</v>
      </c>
      <c r="R8" s="41">
        <v>43670</v>
      </c>
      <c r="S8" s="41">
        <v>43661</v>
      </c>
      <c r="T8" s="43">
        <v>21</v>
      </c>
      <c r="U8" s="44">
        <v>12</v>
      </c>
      <c r="V8" s="45" t="s">
        <v>97</v>
      </c>
      <c r="W8" s="1" t="s">
        <v>693</v>
      </c>
      <c r="X8" s="1" t="s">
        <v>704</v>
      </c>
      <c r="Y8" s="1" t="s">
        <v>705</v>
      </c>
      <c r="Z8" s="1"/>
      <c r="AA8" s="1"/>
      <c r="AB8" s="1" t="s">
        <v>2518</v>
      </c>
      <c r="AC8" s="58" t="s">
        <v>2478</v>
      </c>
      <c r="AD8" t="s">
        <v>97</v>
      </c>
      <c r="AE8" t="s">
        <v>2575</v>
      </c>
      <c r="AF8" t="s">
        <v>2477</v>
      </c>
    </row>
    <row r="9" spans="1:32" ht="292.5" x14ac:dyDescent="0.25">
      <c r="A9" s="34" t="str">
        <f t="shared" si="0"/>
        <v>5. F.</v>
      </c>
      <c r="B9" s="34" t="str">
        <f t="shared" si="1"/>
        <v>24.7</v>
      </c>
      <c r="C9" s="1">
        <v>4</v>
      </c>
      <c r="D9" s="41">
        <v>43649</v>
      </c>
      <c r="E9" s="1" t="s">
        <v>706</v>
      </c>
      <c r="F9" s="1" t="s">
        <v>700</v>
      </c>
      <c r="G9" s="1" t="s">
        <v>707</v>
      </c>
      <c r="H9" s="1">
        <v>1</v>
      </c>
      <c r="I9" s="1" t="s">
        <v>75</v>
      </c>
      <c r="J9" s="1" t="s">
        <v>521</v>
      </c>
      <c r="K9" s="1" t="s">
        <v>522</v>
      </c>
      <c r="L9" s="1" t="s">
        <v>78</v>
      </c>
      <c r="M9" s="47"/>
      <c r="N9" s="1" t="s">
        <v>346</v>
      </c>
      <c r="O9" s="1" t="s">
        <v>346</v>
      </c>
      <c r="P9" s="1" t="s">
        <v>343</v>
      </c>
      <c r="Q9" s="42">
        <v>43649</v>
      </c>
      <c r="R9" s="41">
        <v>43670</v>
      </c>
      <c r="S9" s="41">
        <v>43649</v>
      </c>
      <c r="T9" s="43">
        <v>21</v>
      </c>
      <c r="U9" s="44">
        <v>0</v>
      </c>
      <c r="V9" s="45"/>
      <c r="W9" s="1" t="s">
        <v>693</v>
      </c>
      <c r="X9" s="1" t="s">
        <v>708</v>
      </c>
      <c r="Y9" s="1" t="s">
        <v>709</v>
      </c>
      <c r="Z9" s="1"/>
      <c r="AA9" s="1"/>
      <c r="AB9" s="1" t="s">
        <v>2518</v>
      </c>
      <c r="AC9" s="32" t="s">
        <v>2625</v>
      </c>
      <c r="AD9" s="31">
        <v>1</v>
      </c>
      <c r="AE9" s="31"/>
      <c r="AF9" s="31">
        <v>1</v>
      </c>
    </row>
    <row r="10" spans="1:32" ht="112.5" x14ac:dyDescent="0.25">
      <c r="A10" s="34" t="str">
        <f t="shared" si="0"/>
        <v>2. G.</v>
      </c>
      <c r="B10" s="34" t="str">
        <f t="shared" si="1"/>
        <v>25.7</v>
      </c>
      <c r="C10" s="1">
        <v>5</v>
      </c>
      <c r="D10" s="41">
        <v>43650</v>
      </c>
      <c r="E10" s="1" t="s">
        <v>710</v>
      </c>
      <c r="F10" s="1" t="s">
        <v>689</v>
      </c>
      <c r="G10" s="1" t="s">
        <v>690</v>
      </c>
      <c r="H10" s="1" t="s">
        <v>343</v>
      </c>
      <c r="I10" s="1" t="s">
        <v>75</v>
      </c>
      <c r="J10" s="1" t="s">
        <v>76</v>
      </c>
      <c r="K10" s="1" t="s">
        <v>110</v>
      </c>
      <c r="L10" s="1" t="s">
        <v>111</v>
      </c>
      <c r="M10" s="47"/>
      <c r="N10" s="1" t="s">
        <v>346</v>
      </c>
      <c r="O10" s="1" t="s">
        <v>346</v>
      </c>
      <c r="P10" s="1" t="s">
        <v>343</v>
      </c>
      <c r="Q10" s="42">
        <v>43650</v>
      </c>
      <c r="R10" s="41">
        <v>43671</v>
      </c>
      <c r="S10" s="41">
        <v>43650</v>
      </c>
      <c r="T10" s="43">
        <v>21</v>
      </c>
      <c r="U10" s="44">
        <v>0</v>
      </c>
      <c r="V10" s="45"/>
      <c r="W10" s="1" t="s">
        <v>693</v>
      </c>
      <c r="X10" s="1" t="s">
        <v>708</v>
      </c>
      <c r="Y10" s="1" t="s">
        <v>2624</v>
      </c>
      <c r="Z10" s="1" t="s">
        <v>434</v>
      </c>
      <c r="AA10" s="1"/>
      <c r="AB10" s="1" t="s">
        <v>2518</v>
      </c>
      <c r="AC10" s="32" t="s">
        <v>2370</v>
      </c>
      <c r="AD10" s="31">
        <v>1</v>
      </c>
      <c r="AE10" s="31">
        <v>1</v>
      </c>
      <c r="AF10" s="31">
        <v>2</v>
      </c>
    </row>
    <row r="11" spans="1:32" ht="337.5" x14ac:dyDescent="0.25">
      <c r="A11" s="34" t="str">
        <f t="shared" si="0"/>
        <v>2. F.</v>
      </c>
      <c r="B11" s="34" t="str">
        <f t="shared" si="1"/>
        <v>25.7</v>
      </c>
      <c r="C11" s="1">
        <v>6</v>
      </c>
      <c r="D11" s="41">
        <v>43650</v>
      </c>
      <c r="E11" s="1" t="s">
        <v>711</v>
      </c>
      <c r="F11" s="1" t="s">
        <v>245</v>
      </c>
      <c r="G11" s="1" t="s">
        <v>712</v>
      </c>
      <c r="H11" s="1">
        <v>14</v>
      </c>
      <c r="I11" s="1" t="s">
        <v>75</v>
      </c>
      <c r="J11" s="1" t="s">
        <v>344</v>
      </c>
      <c r="K11" s="1" t="s">
        <v>77</v>
      </c>
      <c r="L11" s="1" t="s">
        <v>78</v>
      </c>
      <c r="M11" s="47" t="s">
        <v>2625</v>
      </c>
      <c r="N11" s="1" t="s">
        <v>95</v>
      </c>
      <c r="O11" s="1" t="s">
        <v>95</v>
      </c>
      <c r="P11" s="1" t="s">
        <v>713</v>
      </c>
      <c r="Q11" s="42">
        <v>43650</v>
      </c>
      <c r="R11" s="41">
        <v>43671</v>
      </c>
      <c r="S11" s="41">
        <v>43655</v>
      </c>
      <c r="T11" s="43">
        <v>21</v>
      </c>
      <c r="U11" s="44">
        <v>5</v>
      </c>
      <c r="V11" s="45" t="s">
        <v>97</v>
      </c>
      <c r="W11" s="1" t="s">
        <v>693</v>
      </c>
      <c r="X11" s="1" t="s">
        <v>708</v>
      </c>
      <c r="Y11" s="1" t="s">
        <v>2626</v>
      </c>
      <c r="Z11" s="1"/>
      <c r="AA11" s="1"/>
      <c r="AB11" s="1" t="s">
        <v>2536</v>
      </c>
      <c r="AC11" s="32" t="s">
        <v>2372</v>
      </c>
      <c r="AD11" s="31">
        <v>1</v>
      </c>
      <c r="AE11" s="31"/>
      <c r="AF11" s="31">
        <v>1</v>
      </c>
    </row>
    <row r="12" spans="1:32" ht="157.5" x14ac:dyDescent="0.25">
      <c r="A12" s="34" t="str">
        <f t="shared" si="0"/>
        <v>4. F.</v>
      </c>
      <c r="B12" s="34" t="str">
        <f t="shared" si="1"/>
        <v>25.7</v>
      </c>
      <c r="C12" s="1">
        <v>7</v>
      </c>
      <c r="D12" s="41">
        <v>43650</v>
      </c>
      <c r="E12" s="1" t="s">
        <v>714</v>
      </c>
      <c r="F12" s="1" t="s">
        <v>700</v>
      </c>
      <c r="G12" s="1" t="s">
        <v>715</v>
      </c>
      <c r="H12" s="1">
        <v>1</v>
      </c>
      <c r="I12" s="1" t="s">
        <v>75</v>
      </c>
      <c r="J12" s="1" t="s">
        <v>344</v>
      </c>
      <c r="K12" s="1" t="s">
        <v>345</v>
      </c>
      <c r="L12" s="1" t="s">
        <v>78</v>
      </c>
      <c r="M12" s="47"/>
      <c r="N12" s="1" t="s">
        <v>346</v>
      </c>
      <c r="O12" s="1" t="s">
        <v>346</v>
      </c>
      <c r="P12" s="1" t="s">
        <v>343</v>
      </c>
      <c r="Q12" s="42">
        <v>43650</v>
      </c>
      <c r="R12" s="41">
        <v>43671</v>
      </c>
      <c r="S12" s="41">
        <v>43650</v>
      </c>
      <c r="T12" s="43">
        <v>21</v>
      </c>
      <c r="U12" s="44">
        <v>0</v>
      </c>
      <c r="V12" s="45"/>
      <c r="W12" s="1" t="s">
        <v>693</v>
      </c>
      <c r="X12" s="1" t="s">
        <v>708</v>
      </c>
      <c r="Y12" s="1" t="s">
        <v>716</v>
      </c>
      <c r="Z12" s="1"/>
      <c r="AA12" s="1"/>
      <c r="AB12" s="1" t="s">
        <v>2518</v>
      </c>
      <c r="AC12" s="32" t="s">
        <v>2371</v>
      </c>
      <c r="AD12" s="31">
        <v>3</v>
      </c>
      <c r="AE12" s="31"/>
      <c r="AF12" s="31">
        <v>3</v>
      </c>
    </row>
    <row r="13" spans="1:32" ht="225" x14ac:dyDescent="0.25">
      <c r="A13" s="34" t="str">
        <f t="shared" si="0"/>
        <v>2. I.</v>
      </c>
      <c r="B13" s="34" t="str">
        <f t="shared" si="1"/>
        <v>25.7</v>
      </c>
      <c r="C13" s="1">
        <v>8</v>
      </c>
      <c r="D13" s="41">
        <v>43650</v>
      </c>
      <c r="E13" s="1" t="s">
        <v>717</v>
      </c>
      <c r="F13" s="1" t="s">
        <v>700</v>
      </c>
      <c r="G13" s="1" t="s">
        <v>715</v>
      </c>
      <c r="H13" s="1">
        <v>1</v>
      </c>
      <c r="I13" s="1" t="s">
        <v>75</v>
      </c>
      <c r="J13" s="1" t="s">
        <v>76</v>
      </c>
      <c r="K13" s="1" t="s">
        <v>77</v>
      </c>
      <c r="L13" s="1" t="s">
        <v>309</v>
      </c>
      <c r="M13" s="47"/>
      <c r="N13" s="1" t="s">
        <v>346</v>
      </c>
      <c r="O13" s="1" t="s">
        <v>346</v>
      </c>
      <c r="P13" s="1" t="s">
        <v>343</v>
      </c>
      <c r="Q13" s="42">
        <v>43650</v>
      </c>
      <c r="R13" s="41">
        <v>43671</v>
      </c>
      <c r="S13" s="41">
        <v>43650</v>
      </c>
      <c r="T13" s="43">
        <v>21</v>
      </c>
      <c r="U13" s="44">
        <v>0</v>
      </c>
      <c r="V13" s="45"/>
      <c r="W13" s="1" t="s">
        <v>693</v>
      </c>
      <c r="X13" s="1" t="s">
        <v>708</v>
      </c>
      <c r="Y13" s="1" t="s">
        <v>718</v>
      </c>
      <c r="Z13" s="1"/>
      <c r="AA13" s="1"/>
      <c r="AB13" s="1" t="s">
        <v>2536</v>
      </c>
      <c r="AC13" s="32" t="s">
        <v>2575</v>
      </c>
      <c r="AD13" s="31">
        <v>1</v>
      </c>
      <c r="AE13" s="31">
        <v>54</v>
      </c>
      <c r="AF13" s="31">
        <v>55</v>
      </c>
    </row>
    <row r="14" spans="1:32" ht="180" x14ac:dyDescent="0.25">
      <c r="A14" s="34" t="str">
        <f t="shared" si="0"/>
        <v>2. G.</v>
      </c>
      <c r="B14" s="34" t="str">
        <f t="shared" si="1"/>
        <v>26.7</v>
      </c>
      <c r="C14" s="1">
        <v>9</v>
      </c>
      <c r="D14" s="41">
        <v>43651</v>
      </c>
      <c r="E14" s="1" t="s">
        <v>688</v>
      </c>
      <c r="F14" s="1" t="s">
        <v>689</v>
      </c>
      <c r="G14" s="1" t="s">
        <v>690</v>
      </c>
      <c r="H14" s="1" t="s">
        <v>343</v>
      </c>
      <c r="I14" s="1" t="s">
        <v>75</v>
      </c>
      <c r="J14" s="1" t="s">
        <v>76</v>
      </c>
      <c r="K14" s="1" t="s">
        <v>77</v>
      </c>
      <c r="L14" s="1" t="s">
        <v>111</v>
      </c>
      <c r="M14" s="47"/>
      <c r="N14" s="1" t="s">
        <v>346</v>
      </c>
      <c r="O14" s="1" t="s">
        <v>346</v>
      </c>
      <c r="P14" s="1" t="s">
        <v>343</v>
      </c>
      <c r="Q14" s="42">
        <v>43651</v>
      </c>
      <c r="R14" s="41">
        <v>43672</v>
      </c>
      <c r="S14" s="41">
        <v>43651</v>
      </c>
      <c r="T14" s="43">
        <v>21</v>
      </c>
      <c r="U14" s="44">
        <v>0</v>
      </c>
      <c r="V14" s="45"/>
      <c r="W14" s="1" t="s">
        <v>693</v>
      </c>
      <c r="X14" s="1" t="s">
        <v>708</v>
      </c>
      <c r="Y14" s="1" t="s">
        <v>719</v>
      </c>
      <c r="Z14" s="1" t="s">
        <v>404</v>
      </c>
      <c r="AA14" s="1"/>
      <c r="AB14" s="1" t="s">
        <v>2518</v>
      </c>
      <c r="AC14" s="32" t="s">
        <v>2477</v>
      </c>
      <c r="AD14" s="31">
        <v>7</v>
      </c>
      <c r="AE14" s="31">
        <v>55</v>
      </c>
      <c r="AF14" s="31">
        <v>62</v>
      </c>
    </row>
    <row r="15" spans="1:32" ht="202.5" x14ac:dyDescent="0.25">
      <c r="A15" s="34" t="str">
        <f t="shared" si="0"/>
        <v>3. F.</v>
      </c>
      <c r="B15" s="34" t="str">
        <f t="shared" si="1"/>
        <v>27.7</v>
      </c>
      <c r="C15" s="1">
        <v>10</v>
      </c>
      <c r="D15" s="41">
        <v>43652</v>
      </c>
      <c r="E15" s="1" t="s">
        <v>720</v>
      </c>
      <c r="F15" s="1" t="s">
        <v>700</v>
      </c>
      <c r="G15" s="1" t="s">
        <v>721</v>
      </c>
      <c r="H15" s="1">
        <v>15</v>
      </c>
      <c r="I15" s="1" t="s">
        <v>75</v>
      </c>
      <c r="J15" s="1" t="s">
        <v>644</v>
      </c>
      <c r="K15" s="1" t="s">
        <v>632</v>
      </c>
      <c r="L15" s="1" t="s">
        <v>78</v>
      </c>
      <c r="M15" s="47"/>
      <c r="N15" s="1" t="s">
        <v>346</v>
      </c>
      <c r="O15" s="1" t="s">
        <v>346</v>
      </c>
      <c r="P15" s="1" t="s">
        <v>343</v>
      </c>
      <c r="Q15" s="42">
        <v>43652</v>
      </c>
      <c r="R15" s="41">
        <v>43673</v>
      </c>
      <c r="S15" s="41">
        <v>43652</v>
      </c>
      <c r="T15" s="43">
        <v>21</v>
      </c>
      <c r="U15" s="44">
        <v>0</v>
      </c>
      <c r="V15" s="45"/>
      <c r="W15" s="1" t="s">
        <v>693</v>
      </c>
      <c r="X15" s="1" t="s">
        <v>708</v>
      </c>
      <c r="Y15" s="1" t="s">
        <v>722</v>
      </c>
      <c r="Z15" s="1" t="s">
        <v>353</v>
      </c>
      <c r="AA15" s="1" t="s">
        <v>723</v>
      </c>
      <c r="AB15" s="1" t="s">
        <v>2518</v>
      </c>
    </row>
    <row r="16" spans="1:32" ht="135" x14ac:dyDescent="0.25">
      <c r="A16" s="34" t="str">
        <f t="shared" si="0"/>
        <v>6. O.</v>
      </c>
      <c r="B16" s="34" t="str">
        <f t="shared" si="1"/>
        <v>29.7</v>
      </c>
      <c r="C16" s="1">
        <v>11</v>
      </c>
      <c r="D16" s="41">
        <v>43654</v>
      </c>
      <c r="E16" s="1" t="s">
        <v>688</v>
      </c>
      <c r="F16" s="1" t="s">
        <v>689</v>
      </c>
      <c r="G16" s="1" t="s">
        <v>690</v>
      </c>
      <c r="H16" s="1" t="s">
        <v>343</v>
      </c>
      <c r="I16" s="1" t="s">
        <v>75</v>
      </c>
      <c r="J16" s="1" t="s">
        <v>521</v>
      </c>
      <c r="K16" s="1" t="s">
        <v>696</v>
      </c>
      <c r="L16" s="1" t="s">
        <v>692</v>
      </c>
      <c r="M16" s="47"/>
      <c r="N16" s="1" t="s">
        <v>346</v>
      </c>
      <c r="O16" s="1" t="s">
        <v>346</v>
      </c>
      <c r="P16" s="1" t="s">
        <v>343</v>
      </c>
      <c r="Q16" s="42">
        <v>43654</v>
      </c>
      <c r="R16" s="41">
        <v>43675</v>
      </c>
      <c r="S16" s="41">
        <v>43654</v>
      </c>
      <c r="T16" s="43">
        <v>21</v>
      </c>
      <c r="U16" s="44">
        <v>0</v>
      </c>
      <c r="V16" s="45"/>
      <c r="W16" s="1" t="s">
        <v>693</v>
      </c>
      <c r="X16" s="1" t="s">
        <v>694</v>
      </c>
      <c r="Y16" s="1" t="s">
        <v>724</v>
      </c>
      <c r="Z16" s="1"/>
      <c r="AA16" s="1"/>
      <c r="AB16" s="1" t="s">
        <v>2536</v>
      </c>
    </row>
    <row r="17" spans="1:28" ht="112.5" x14ac:dyDescent="0.25">
      <c r="A17" s="34" t="str">
        <f t="shared" si="0"/>
        <v>6. M.</v>
      </c>
      <c r="B17" s="34" t="str">
        <f t="shared" si="1"/>
        <v>29.7</v>
      </c>
      <c r="C17" s="1">
        <v>12</v>
      </c>
      <c r="D17" s="41">
        <v>43654</v>
      </c>
      <c r="E17" s="1" t="s">
        <v>688</v>
      </c>
      <c r="F17" s="1" t="s">
        <v>689</v>
      </c>
      <c r="G17" s="1" t="s">
        <v>690</v>
      </c>
      <c r="H17" s="1" t="s">
        <v>343</v>
      </c>
      <c r="I17" s="1" t="s">
        <v>75</v>
      </c>
      <c r="J17" s="1" t="s">
        <v>222</v>
      </c>
      <c r="K17" s="1" t="s">
        <v>696</v>
      </c>
      <c r="L17" s="1" t="s">
        <v>697</v>
      </c>
      <c r="M17" s="47"/>
      <c r="N17" s="1" t="s">
        <v>346</v>
      </c>
      <c r="O17" s="1" t="s">
        <v>346</v>
      </c>
      <c r="P17" s="1" t="s">
        <v>343</v>
      </c>
      <c r="Q17" s="42">
        <v>43654</v>
      </c>
      <c r="R17" s="41">
        <v>43675</v>
      </c>
      <c r="S17" s="41">
        <v>43654</v>
      </c>
      <c r="T17" s="43">
        <v>21</v>
      </c>
      <c r="U17" s="44">
        <v>0</v>
      </c>
      <c r="V17" s="45"/>
      <c r="W17" s="1" t="s">
        <v>693</v>
      </c>
      <c r="X17" s="1" t="s">
        <v>694</v>
      </c>
      <c r="Y17" s="1" t="s">
        <v>725</v>
      </c>
      <c r="Z17" s="1"/>
      <c r="AA17" s="1"/>
      <c r="AB17" s="1" t="s">
        <v>2536</v>
      </c>
    </row>
    <row r="18" spans="1:28" ht="191.25" x14ac:dyDescent="0.25">
      <c r="A18" s="34" t="str">
        <f t="shared" si="0"/>
        <v>3. G.</v>
      </c>
      <c r="B18" s="34" t="str">
        <f t="shared" si="1"/>
        <v>29.7</v>
      </c>
      <c r="C18" s="1">
        <v>13</v>
      </c>
      <c r="D18" s="41">
        <v>43654</v>
      </c>
      <c r="E18" s="1" t="s">
        <v>726</v>
      </c>
      <c r="F18" s="1" t="s">
        <v>727</v>
      </c>
      <c r="G18" s="1" t="s">
        <v>728</v>
      </c>
      <c r="H18" s="1" t="s">
        <v>343</v>
      </c>
      <c r="I18" s="1" t="s">
        <v>75</v>
      </c>
      <c r="J18" s="1" t="s">
        <v>644</v>
      </c>
      <c r="K18" s="1" t="s">
        <v>632</v>
      </c>
      <c r="L18" s="1" t="s">
        <v>111</v>
      </c>
      <c r="M18" s="47"/>
      <c r="N18" s="1" t="s">
        <v>346</v>
      </c>
      <c r="O18" s="1" t="s">
        <v>346</v>
      </c>
      <c r="P18" s="1" t="s">
        <v>343</v>
      </c>
      <c r="Q18" s="42">
        <v>43654</v>
      </c>
      <c r="R18" s="41">
        <v>43675</v>
      </c>
      <c r="S18" s="41">
        <v>43654</v>
      </c>
      <c r="T18" s="43">
        <v>21</v>
      </c>
      <c r="U18" s="44">
        <v>0</v>
      </c>
      <c r="V18" s="45"/>
      <c r="W18" s="1" t="s">
        <v>693</v>
      </c>
      <c r="X18" s="1" t="s">
        <v>708</v>
      </c>
      <c r="Y18" s="1" t="s">
        <v>729</v>
      </c>
      <c r="Z18" s="1" t="s">
        <v>353</v>
      </c>
      <c r="AA18" s="1" t="s">
        <v>730</v>
      </c>
      <c r="AB18" s="1" t="s">
        <v>2518</v>
      </c>
    </row>
    <row r="19" spans="1:28" ht="409.5" x14ac:dyDescent="0.25">
      <c r="A19" s="34" t="str">
        <f t="shared" si="0"/>
        <v>4. I.</v>
      </c>
      <c r="B19" s="34" t="str">
        <f t="shared" si="1"/>
        <v>30.7</v>
      </c>
      <c r="C19" s="1">
        <v>14</v>
      </c>
      <c r="D19" s="41">
        <v>43655</v>
      </c>
      <c r="E19" s="1" t="s">
        <v>731</v>
      </c>
      <c r="F19" s="1" t="s">
        <v>245</v>
      </c>
      <c r="G19" s="1" t="s">
        <v>732</v>
      </c>
      <c r="H19" s="1">
        <v>1</v>
      </c>
      <c r="I19" s="1" t="s">
        <v>75</v>
      </c>
      <c r="J19" s="1" t="s">
        <v>344</v>
      </c>
      <c r="K19" s="1" t="s">
        <v>345</v>
      </c>
      <c r="L19" s="1" t="s">
        <v>309</v>
      </c>
      <c r="M19" s="47"/>
      <c r="N19" s="1" t="s">
        <v>346</v>
      </c>
      <c r="O19" s="1" t="s">
        <v>346</v>
      </c>
      <c r="P19" s="1" t="s">
        <v>343</v>
      </c>
      <c r="Q19" s="42">
        <v>43655</v>
      </c>
      <c r="R19" s="41">
        <v>43676</v>
      </c>
      <c r="S19" s="41">
        <v>43655</v>
      </c>
      <c r="T19" s="43">
        <v>21</v>
      </c>
      <c r="U19" s="44">
        <v>0</v>
      </c>
      <c r="V19" s="45"/>
      <c r="W19" s="1" t="s">
        <v>733</v>
      </c>
      <c r="X19" s="1" t="s">
        <v>708</v>
      </c>
      <c r="Y19" s="1" t="s">
        <v>734</v>
      </c>
      <c r="Z19" s="1"/>
      <c r="AA19" s="1"/>
      <c r="AB19" s="1" t="s">
        <v>2517</v>
      </c>
    </row>
    <row r="20" spans="1:28" ht="202.5" x14ac:dyDescent="0.25">
      <c r="A20" s="34" t="str">
        <f t="shared" si="0"/>
        <v>4. E.</v>
      </c>
      <c r="B20" s="34" t="str">
        <f t="shared" si="1"/>
        <v>30.7</v>
      </c>
      <c r="C20" s="1">
        <v>15</v>
      </c>
      <c r="D20" s="41">
        <v>43655</v>
      </c>
      <c r="E20" s="1" t="s">
        <v>735</v>
      </c>
      <c r="F20" s="1" t="s">
        <v>727</v>
      </c>
      <c r="G20" s="1" t="s">
        <v>728</v>
      </c>
      <c r="H20" s="1" t="s">
        <v>343</v>
      </c>
      <c r="I20" s="1" t="s">
        <v>75</v>
      </c>
      <c r="J20" s="1" t="s">
        <v>344</v>
      </c>
      <c r="K20" s="1" t="s">
        <v>702</v>
      </c>
      <c r="L20" s="1" t="s">
        <v>106</v>
      </c>
      <c r="M20" s="47"/>
      <c r="N20" s="1" t="s">
        <v>346</v>
      </c>
      <c r="O20" s="1" t="s">
        <v>346</v>
      </c>
      <c r="P20" s="1" t="s">
        <v>343</v>
      </c>
      <c r="Q20" s="42">
        <v>43655</v>
      </c>
      <c r="R20" s="41">
        <v>43676</v>
      </c>
      <c r="S20" s="41">
        <v>43655</v>
      </c>
      <c r="T20" s="43">
        <v>21</v>
      </c>
      <c r="U20" s="44">
        <v>0</v>
      </c>
      <c r="V20" s="45"/>
      <c r="W20" s="1" t="s">
        <v>693</v>
      </c>
      <c r="X20" s="1" t="s">
        <v>708</v>
      </c>
      <c r="Y20" s="1" t="s">
        <v>736</v>
      </c>
      <c r="Z20" s="1"/>
      <c r="AA20" s="1"/>
      <c r="AB20" s="1" t="s">
        <v>2536</v>
      </c>
    </row>
    <row r="21" spans="1:28" ht="225" x14ac:dyDescent="0.25">
      <c r="A21" s="34" t="str">
        <f t="shared" si="0"/>
        <v>3. G.</v>
      </c>
      <c r="B21" s="34" t="str">
        <f t="shared" si="1"/>
        <v>30.7</v>
      </c>
      <c r="C21" s="1">
        <v>16</v>
      </c>
      <c r="D21" s="41">
        <v>43655</v>
      </c>
      <c r="E21" s="1" t="s">
        <v>737</v>
      </c>
      <c r="F21" s="1" t="s">
        <v>700</v>
      </c>
      <c r="G21" s="1" t="s">
        <v>738</v>
      </c>
      <c r="H21" s="1" t="s">
        <v>343</v>
      </c>
      <c r="I21" s="1" t="s">
        <v>75</v>
      </c>
      <c r="J21" s="1" t="s">
        <v>644</v>
      </c>
      <c r="K21" s="1" t="s">
        <v>632</v>
      </c>
      <c r="L21" s="1" t="s">
        <v>111</v>
      </c>
      <c r="M21" s="47"/>
      <c r="N21" s="1" t="s">
        <v>346</v>
      </c>
      <c r="O21" s="1" t="s">
        <v>346</v>
      </c>
      <c r="P21" s="1" t="s">
        <v>343</v>
      </c>
      <c r="Q21" s="42">
        <v>43655</v>
      </c>
      <c r="R21" s="41">
        <v>43676</v>
      </c>
      <c r="S21" s="41">
        <v>43655</v>
      </c>
      <c r="T21" s="43">
        <v>21</v>
      </c>
      <c r="U21" s="44">
        <v>0</v>
      </c>
      <c r="V21" s="45"/>
      <c r="W21" s="1" t="s">
        <v>693</v>
      </c>
      <c r="X21" s="1" t="s">
        <v>708</v>
      </c>
      <c r="Y21" s="1" t="s">
        <v>739</v>
      </c>
      <c r="Z21" s="1" t="s">
        <v>414</v>
      </c>
      <c r="AA21" s="1"/>
      <c r="AB21" s="1" t="s">
        <v>2518</v>
      </c>
    </row>
    <row r="22" spans="1:28" ht="409.5" x14ac:dyDescent="0.25">
      <c r="A22" s="34" t="str">
        <f t="shared" si="0"/>
        <v>2. G.</v>
      </c>
      <c r="B22" s="34" t="str">
        <f t="shared" si="1"/>
        <v>31.7</v>
      </c>
      <c r="C22" s="1">
        <v>17</v>
      </c>
      <c r="D22" s="41">
        <v>43656</v>
      </c>
      <c r="E22" s="1" t="s">
        <v>740</v>
      </c>
      <c r="F22" s="1" t="s">
        <v>741</v>
      </c>
      <c r="G22" s="1" t="s">
        <v>742</v>
      </c>
      <c r="H22" s="1" t="s">
        <v>343</v>
      </c>
      <c r="I22" s="1" t="s">
        <v>75</v>
      </c>
      <c r="J22" s="1" t="s">
        <v>76</v>
      </c>
      <c r="K22" s="1" t="s">
        <v>77</v>
      </c>
      <c r="L22" s="1" t="s">
        <v>111</v>
      </c>
      <c r="M22" s="47"/>
      <c r="N22" s="1" t="s">
        <v>346</v>
      </c>
      <c r="O22" s="1" t="s">
        <v>346</v>
      </c>
      <c r="P22" s="1" t="s">
        <v>343</v>
      </c>
      <c r="Q22" s="42">
        <v>43656</v>
      </c>
      <c r="R22" s="41">
        <v>43677</v>
      </c>
      <c r="S22" s="41">
        <v>43656</v>
      </c>
      <c r="T22" s="43">
        <v>21</v>
      </c>
      <c r="U22" s="44">
        <v>0</v>
      </c>
      <c r="V22" s="45"/>
      <c r="W22" s="1" t="s">
        <v>693</v>
      </c>
      <c r="X22" s="1" t="s">
        <v>708</v>
      </c>
      <c r="Y22" s="1" t="s">
        <v>743</v>
      </c>
      <c r="Z22" s="1"/>
      <c r="AA22" s="1"/>
      <c r="AB22" s="1" t="s">
        <v>2536</v>
      </c>
    </row>
    <row r="23" spans="1:28" ht="202.5" x14ac:dyDescent="0.25">
      <c r="A23" s="34" t="str">
        <f t="shared" si="0"/>
        <v>4. E.</v>
      </c>
      <c r="B23" s="34" t="str">
        <f t="shared" si="1"/>
        <v>31.7</v>
      </c>
      <c r="C23" s="1">
        <v>18</v>
      </c>
      <c r="D23" s="41">
        <v>43656</v>
      </c>
      <c r="E23" s="1" t="s">
        <v>744</v>
      </c>
      <c r="F23" s="1" t="s">
        <v>700</v>
      </c>
      <c r="G23" s="1" t="s">
        <v>745</v>
      </c>
      <c r="H23" s="1" t="s">
        <v>343</v>
      </c>
      <c r="I23" s="1" t="s">
        <v>75</v>
      </c>
      <c r="J23" s="1" t="s">
        <v>344</v>
      </c>
      <c r="K23" s="1" t="s">
        <v>702</v>
      </c>
      <c r="L23" s="1" t="s">
        <v>106</v>
      </c>
      <c r="M23" s="47"/>
      <c r="N23" s="1" t="s">
        <v>346</v>
      </c>
      <c r="O23" s="1" t="s">
        <v>346</v>
      </c>
      <c r="P23" s="1" t="s">
        <v>343</v>
      </c>
      <c r="Q23" s="42">
        <v>43656</v>
      </c>
      <c r="R23" s="41">
        <v>43677</v>
      </c>
      <c r="S23" s="41">
        <v>43656</v>
      </c>
      <c r="T23" s="43">
        <v>21</v>
      </c>
      <c r="U23" s="44">
        <v>0</v>
      </c>
      <c r="V23" s="45"/>
      <c r="W23" s="1" t="s">
        <v>693</v>
      </c>
      <c r="X23" s="1" t="s">
        <v>708</v>
      </c>
      <c r="Y23" s="1" t="s">
        <v>746</v>
      </c>
      <c r="Z23" s="1"/>
      <c r="AA23" s="1"/>
      <c r="AB23" s="1" t="s">
        <v>2536</v>
      </c>
    </row>
    <row r="24" spans="1:28" ht="315" x14ac:dyDescent="0.25">
      <c r="A24" s="34" t="str">
        <f t="shared" si="0"/>
        <v>2. G.</v>
      </c>
      <c r="B24" s="34" t="str">
        <f t="shared" si="1"/>
        <v>1.8</v>
      </c>
      <c r="C24" s="1">
        <v>19</v>
      </c>
      <c r="D24" s="41">
        <v>43657</v>
      </c>
      <c r="E24" s="1" t="s">
        <v>688</v>
      </c>
      <c r="F24" s="1" t="s">
        <v>689</v>
      </c>
      <c r="G24" s="1" t="s">
        <v>690</v>
      </c>
      <c r="H24" s="1" t="s">
        <v>343</v>
      </c>
      <c r="I24" s="1" t="s">
        <v>75</v>
      </c>
      <c r="J24" s="1" t="s">
        <v>76</v>
      </c>
      <c r="K24" s="1" t="s">
        <v>110</v>
      </c>
      <c r="L24" s="1" t="s">
        <v>111</v>
      </c>
      <c r="M24" s="47"/>
      <c r="N24" s="1" t="s">
        <v>346</v>
      </c>
      <c r="O24" s="1" t="s">
        <v>346</v>
      </c>
      <c r="P24" s="1" t="s">
        <v>343</v>
      </c>
      <c r="Q24" s="42">
        <v>43657</v>
      </c>
      <c r="R24" s="41">
        <v>43678</v>
      </c>
      <c r="S24" s="41">
        <v>43657</v>
      </c>
      <c r="T24" s="43">
        <v>21</v>
      </c>
      <c r="U24" s="44">
        <v>0</v>
      </c>
      <c r="V24" s="45"/>
      <c r="W24" s="1" t="s">
        <v>747</v>
      </c>
      <c r="X24" s="1" t="s">
        <v>708</v>
      </c>
      <c r="Y24" s="1" t="s">
        <v>748</v>
      </c>
      <c r="Z24" s="1"/>
      <c r="AA24" s="1"/>
      <c r="AB24" s="1" t="s">
        <v>2518</v>
      </c>
    </row>
    <row r="25" spans="1:28" ht="101.25" x14ac:dyDescent="0.25">
      <c r="A25" s="34" t="str">
        <f t="shared" si="0"/>
        <v>6. K.</v>
      </c>
      <c r="B25" s="34" t="str">
        <f t="shared" si="1"/>
        <v>1.8</v>
      </c>
      <c r="C25" s="1">
        <v>20</v>
      </c>
      <c r="D25" s="41">
        <v>43657</v>
      </c>
      <c r="E25" s="1" t="s">
        <v>749</v>
      </c>
      <c r="F25" s="1" t="s">
        <v>750</v>
      </c>
      <c r="G25" s="1" t="s">
        <v>751</v>
      </c>
      <c r="H25" s="1" t="s">
        <v>343</v>
      </c>
      <c r="I25" s="1" t="s">
        <v>75</v>
      </c>
      <c r="J25" s="1" t="s">
        <v>222</v>
      </c>
      <c r="K25" s="1" t="s">
        <v>696</v>
      </c>
      <c r="L25" s="1" t="s">
        <v>752</v>
      </c>
      <c r="M25" s="47"/>
      <c r="N25" s="1" t="s">
        <v>346</v>
      </c>
      <c r="O25" s="1" t="s">
        <v>346</v>
      </c>
      <c r="P25" s="1" t="s">
        <v>343</v>
      </c>
      <c r="Q25" s="42">
        <v>43657</v>
      </c>
      <c r="R25" s="41">
        <v>43678</v>
      </c>
      <c r="S25" s="41">
        <v>43657</v>
      </c>
      <c r="T25" s="43">
        <v>21</v>
      </c>
      <c r="U25" s="44">
        <v>0</v>
      </c>
      <c r="V25" s="45"/>
      <c r="W25" s="1" t="s">
        <v>753</v>
      </c>
      <c r="X25" s="1" t="s">
        <v>754</v>
      </c>
      <c r="Y25" s="1" t="s">
        <v>755</v>
      </c>
      <c r="Z25" s="1"/>
      <c r="AA25" s="1"/>
      <c r="AB25" s="1" t="s">
        <v>2517</v>
      </c>
    </row>
    <row r="26" spans="1:28" ht="146.25" x14ac:dyDescent="0.25">
      <c r="A26" s="34" t="str">
        <f t="shared" si="0"/>
        <v>6. K.</v>
      </c>
      <c r="B26" s="34" t="str">
        <f t="shared" si="1"/>
        <v>1.8</v>
      </c>
      <c r="C26" s="1">
        <v>21</v>
      </c>
      <c r="D26" s="41">
        <v>43657</v>
      </c>
      <c r="E26" s="1" t="s">
        <v>749</v>
      </c>
      <c r="F26" s="1" t="s">
        <v>750</v>
      </c>
      <c r="G26" s="1" t="s">
        <v>751</v>
      </c>
      <c r="H26" s="1" t="s">
        <v>343</v>
      </c>
      <c r="I26" s="1" t="s">
        <v>75</v>
      </c>
      <c r="J26" s="1" t="s">
        <v>222</v>
      </c>
      <c r="K26" s="1" t="s">
        <v>696</v>
      </c>
      <c r="L26" s="1" t="s">
        <v>752</v>
      </c>
      <c r="M26" s="47"/>
      <c r="N26" s="1" t="s">
        <v>346</v>
      </c>
      <c r="O26" s="1" t="s">
        <v>346</v>
      </c>
      <c r="P26" s="1" t="s">
        <v>343</v>
      </c>
      <c r="Q26" s="42">
        <v>43657</v>
      </c>
      <c r="R26" s="41">
        <v>43678</v>
      </c>
      <c r="S26" s="41">
        <v>43657</v>
      </c>
      <c r="T26" s="43">
        <v>21</v>
      </c>
      <c r="U26" s="44">
        <v>0</v>
      </c>
      <c r="V26" s="45"/>
      <c r="W26" s="1" t="s">
        <v>753</v>
      </c>
      <c r="X26" s="1" t="s">
        <v>754</v>
      </c>
      <c r="Y26" s="1" t="s">
        <v>756</v>
      </c>
      <c r="Z26" s="1"/>
      <c r="AA26" s="1"/>
      <c r="AB26" s="1" t="s">
        <v>2517</v>
      </c>
    </row>
    <row r="27" spans="1:28" ht="146.25" x14ac:dyDescent="0.25">
      <c r="A27" s="34" t="str">
        <f t="shared" si="0"/>
        <v>6. K.</v>
      </c>
      <c r="B27" s="34" t="str">
        <f t="shared" si="1"/>
        <v>1.8</v>
      </c>
      <c r="C27" s="1">
        <v>22</v>
      </c>
      <c r="D27" s="41">
        <v>43657</v>
      </c>
      <c r="E27" s="1" t="s">
        <v>749</v>
      </c>
      <c r="F27" s="1" t="s">
        <v>750</v>
      </c>
      <c r="G27" s="1" t="s">
        <v>751</v>
      </c>
      <c r="H27" s="1" t="s">
        <v>343</v>
      </c>
      <c r="I27" s="1" t="s">
        <v>75</v>
      </c>
      <c r="J27" s="1" t="s">
        <v>222</v>
      </c>
      <c r="K27" s="1" t="s">
        <v>696</v>
      </c>
      <c r="L27" s="1" t="s">
        <v>752</v>
      </c>
      <c r="M27" s="47"/>
      <c r="N27" s="1" t="s">
        <v>346</v>
      </c>
      <c r="O27" s="1" t="s">
        <v>346</v>
      </c>
      <c r="P27" s="1" t="s">
        <v>343</v>
      </c>
      <c r="Q27" s="42">
        <v>43657</v>
      </c>
      <c r="R27" s="41">
        <v>43678</v>
      </c>
      <c r="S27" s="41">
        <v>43657</v>
      </c>
      <c r="T27" s="43">
        <v>21</v>
      </c>
      <c r="U27" s="44">
        <v>0</v>
      </c>
      <c r="V27" s="45"/>
      <c r="W27" s="1" t="s">
        <v>753</v>
      </c>
      <c r="X27" s="1" t="s">
        <v>754</v>
      </c>
      <c r="Y27" s="1" t="s">
        <v>756</v>
      </c>
      <c r="Z27" s="1"/>
      <c r="AA27" s="1"/>
      <c r="AB27" s="1" t="s">
        <v>2517</v>
      </c>
    </row>
    <row r="28" spans="1:28" ht="146.25" x14ac:dyDescent="0.25">
      <c r="A28" s="34" t="str">
        <f t="shared" si="0"/>
        <v>6. K.</v>
      </c>
      <c r="B28" s="34" t="str">
        <f t="shared" si="1"/>
        <v>1.8</v>
      </c>
      <c r="C28" s="1">
        <v>23</v>
      </c>
      <c r="D28" s="41">
        <v>43657</v>
      </c>
      <c r="E28" s="1" t="s">
        <v>749</v>
      </c>
      <c r="F28" s="1" t="s">
        <v>750</v>
      </c>
      <c r="G28" s="1" t="s">
        <v>751</v>
      </c>
      <c r="H28" s="1" t="s">
        <v>343</v>
      </c>
      <c r="I28" s="1" t="s">
        <v>75</v>
      </c>
      <c r="J28" s="1" t="s">
        <v>222</v>
      </c>
      <c r="K28" s="1" t="s">
        <v>696</v>
      </c>
      <c r="L28" s="1" t="s">
        <v>752</v>
      </c>
      <c r="M28" s="47"/>
      <c r="N28" s="1" t="s">
        <v>346</v>
      </c>
      <c r="O28" s="1" t="s">
        <v>346</v>
      </c>
      <c r="P28" s="1" t="s">
        <v>343</v>
      </c>
      <c r="Q28" s="42">
        <v>43657</v>
      </c>
      <c r="R28" s="41">
        <v>43678</v>
      </c>
      <c r="S28" s="41">
        <v>43657</v>
      </c>
      <c r="T28" s="43">
        <v>21</v>
      </c>
      <c r="U28" s="44">
        <v>0</v>
      </c>
      <c r="V28" s="45"/>
      <c r="W28" s="1" t="s">
        <v>753</v>
      </c>
      <c r="X28" s="1" t="s">
        <v>754</v>
      </c>
      <c r="Y28" s="1" t="s">
        <v>757</v>
      </c>
      <c r="Z28" s="1"/>
      <c r="AA28" s="1"/>
      <c r="AB28" s="1" t="s">
        <v>2517</v>
      </c>
    </row>
    <row r="29" spans="1:28" ht="135" x14ac:dyDescent="0.25">
      <c r="A29" s="34" t="str">
        <f t="shared" si="0"/>
        <v>5. I.</v>
      </c>
      <c r="B29" s="34" t="str">
        <f t="shared" si="1"/>
        <v>1.8</v>
      </c>
      <c r="C29" s="1">
        <v>24</v>
      </c>
      <c r="D29" s="41">
        <v>43657</v>
      </c>
      <c r="E29" s="1" t="s">
        <v>758</v>
      </c>
      <c r="F29" s="1" t="s">
        <v>700</v>
      </c>
      <c r="G29" s="1" t="s">
        <v>707</v>
      </c>
      <c r="H29" s="1" t="s">
        <v>343</v>
      </c>
      <c r="I29" s="1" t="s">
        <v>75</v>
      </c>
      <c r="J29" s="1" t="s">
        <v>344</v>
      </c>
      <c r="K29" s="1" t="s">
        <v>691</v>
      </c>
      <c r="L29" s="1" t="s">
        <v>309</v>
      </c>
      <c r="M29" s="47"/>
      <c r="N29" s="1" t="s">
        <v>346</v>
      </c>
      <c r="O29" s="1" t="s">
        <v>346</v>
      </c>
      <c r="P29" s="1" t="s">
        <v>343</v>
      </c>
      <c r="Q29" s="42">
        <v>43657</v>
      </c>
      <c r="R29" s="41">
        <v>43678</v>
      </c>
      <c r="S29" s="41">
        <v>43657</v>
      </c>
      <c r="T29" s="43">
        <v>21</v>
      </c>
      <c r="U29" s="44">
        <v>0</v>
      </c>
      <c r="V29" s="45"/>
      <c r="W29" s="1" t="s">
        <v>693</v>
      </c>
      <c r="X29" s="1" t="s">
        <v>708</v>
      </c>
      <c r="Y29" s="1" t="s">
        <v>759</v>
      </c>
      <c r="Z29" s="1"/>
      <c r="AA29" s="1"/>
      <c r="AB29" s="1" t="s">
        <v>2536</v>
      </c>
    </row>
    <row r="30" spans="1:28" ht="382.5" x14ac:dyDescent="0.25">
      <c r="A30" s="34" t="str">
        <f t="shared" si="0"/>
        <v>4. F.</v>
      </c>
      <c r="B30" s="34" t="str">
        <f t="shared" si="1"/>
        <v>3.8</v>
      </c>
      <c r="C30" s="1">
        <v>25</v>
      </c>
      <c r="D30" s="41">
        <v>43659</v>
      </c>
      <c r="E30" s="1" t="s">
        <v>760</v>
      </c>
      <c r="F30" s="1" t="s">
        <v>727</v>
      </c>
      <c r="G30" s="1" t="s">
        <v>761</v>
      </c>
      <c r="H30" s="1">
        <v>9</v>
      </c>
      <c r="I30" s="1" t="s">
        <v>75</v>
      </c>
      <c r="J30" s="1" t="s">
        <v>344</v>
      </c>
      <c r="K30" s="1" t="s">
        <v>702</v>
      </c>
      <c r="L30" s="1" t="s">
        <v>78</v>
      </c>
      <c r="M30" s="47" t="s">
        <v>2372</v>
      </c>
      <c r="N30" s="1" t="s">
        <v>95</v>
      </c>
      <c r="O30" s="1" t="s">
        <v>95</v>
      </c>
      <c r="P30" s="1" t="s">
        <v>762</v>
      </c>
      <c r="Q30" s="42">
        <v>43659</v>
      </c>
      <c r="R30" s="41">
        <v>43680</v>
      </c>
      <c r="S30" s="41">
        <v>43659</v>
      </c>
      <c r="T30" s="43">
        <v>21</v>
      </c>
      <c r="U30" s="44">
        <v>0</v>
      </c>
      <c r="V30" s="45" t="s">
        <v>97</v>
      </c>
      <c r="W30" s="1" t="s">
        <v>693</v>
      </c>
      <c r="X30" s="1" t="s">
        <v>708</v>
      </c>
      <c r="Y30" s="1" t="s">
        <v>2627</v>
      </c>
      <c r="Z30" s="1"/>
      <c r="AA30" s="1"/>
      <c r="AB30" s="1" t="s">
        <v>2518</v>
      </c>
    </row>
    <row r="31" spans="1:28" ht="292.5" x14ac:dyDescent="0.25">
      <c r="A31" s="34" t="str">
        <f t="shared" si="0"/>
        <v>4. I.</v>
      </c>
      <c r="B31" s="34" t="str">
        <f t="shared" si="1"/>
        <v>3.8</v>
      </c>
      <c r="C31" s="1">
        <v>26</v>
      </c>
      <c r="D31" s="41">
        <v>43659</v>
      </c>
      <c r="E31" s="1" t="s">
        <v>763</v>
      </c>
      <c r="F31" s="1" t="s">
        <v>727</v>
      </c>
      <c r="G31" s="1" t="s">
        <v>761</v>
      </c>
      <c r="H31" s="1" t="s">
        <v>343</v>
      </c>
      <c r="I31" s="1" t="s">
        <v>75</v>
      </c>
      <c r="J31" s="1" t="s">
        <v>344</v>
      </c>
      <c r="K31" s="1" t="s">
        <v>345</v>
      </c>
      <c r="L31" s="1" t="s">
        <v>309</v>
      </c>
      <c r="M31" s="47"/>
      <c r="N31" s="1" t="s">
        <v>346</v>
      </c>
      <c r="O31" s="1" t="s">
        <v>346</v>
      </c>
      <c r="P31" s="1" t="s">
        <v>343</v>
      </c>
      <c r="Q31" s="42">
        <v>43659</v>
      </c>
      <c r="R31" s="41">
        <v>43680</v>
      </c>
      <c r="S31" s="41">
        <v>43659</v>
      </c>
      <c r="T31" s="43">
        <v>21</v>
      </c>
      <c r="U31" s="44">
        <v>0</v>
      </c>
      <c r="V31" s="45"/>
      <c r="W31" s="1" t="s">
        <v>693</v>
      </c>
      <c r="X31" s="1" t="s">
        <v>708</v>
      </c>
      <c r="Y31" s="1" t="s">
        <v>764</v>
      </c>
      <c r="Z31" s="1"/>
      <c r="AA31" s="1"/>
      <c r="AB31" s="1" t="s">
        <v>2518</v>
      </c>
    </row>
    <row r="32" spans="1:28" ht="409.5" x14ac:dyDescent="0.25">
      <c r="A32" s="34" t="str">
        <f t="shared" si="0"/>
        <v>2. F.</v>
      </c>
      <c r="B32" s="34" t="str">
        <f t="shared" si="1"/>
        <v>3.8</v>
      </c>
      <c r="C32" s="1">
        <v>27</v>
      </c>
      <c r="D32" s="41">
        <v>43659</v>
      </c>
      <c r="E32" s="1" t="s">
        <v>765</v>
      </c>
      <c r="F32" s="1" t="s">
        <v>689</v>
      </c>
      <c r="G32" s="1" t="s">
        <v>766</v>
      </c>
      <c r="H32" s="1">
        <v>2</v>
      </c>
      <c r="I32" s="1" t="s">
        <v>75</v>
      </c>
      <c r="J32" s="1" t="s">
        <v>76</v>
      </c>
      <c r="K32" s="1" t="s">
        <v>77</v>
      </c>
      <c r="L32" s="1" t="s">
        <v>78</v>
      </c>
      <c r="M32" s="47"/>
      <c r="N32" s="1" t="s">
        <v>346</v>
      </c>
      <c r="O32" s="1" t="s">
        <v>346</v>
      </c>
      <c r="P32" s="1" t="s">
        <v>343</v>
      </c>
      <c r="Q32" s="42">
        <v>43659</v>
      </c>
      <c r="R32" s="41">
        <v>43680</v>
      </c>
      <c r="S32" s="41">
        <v>43659</v>
      </c>
      <c r="T32" s="43">
        <v>21</v>
      </c>
      <c r="U32" s="44">
        <v>0</v>
      </c>
      <c r="V32" s="45"/>
      <c r="W32" s="1" t="s">
        <v>693</v>
      </c>
      <c r="X32" s="1" t="s">
        <v>708</v>
      </c>
      <c r="Y32" s="1" t="s">
        <v>767</v>
      </c>
      <c r="Z32" s="1"/>
      <c r="AA32" s="1"/>
      <c r="AB32" s="1" t="s">
        <v>2536</v>
      </c>
    </row>
    <row r="33" spans="1:28" ht="371.25" x14ac:dyDescent="0.25">
      <c r="A33" s="34" t="str">
        <f t="shared" si="0"/>
        <v>2. I.</v>
      </c>
      <c r="B33" s="34" t="str">
        <f t="shared" si="1"/>
        <v>3.8</v>
      </c>
      <c r="C33" s="1">
        <v>28</v>
      </c>
      <c r="D33" s="41">
        <v>43659</v>
      </c>
      <c r="E33" s="1" t="s">
        <v>768</v>
      </c>
      <c r="F33" s="1" t="s">
        <v>245</v>
      </c>
      <c r="G33" s="1" t="s">
        <v>769</v>
      </c>
      <c r="H33" s="1">
        <v>6</v>
      </c>
      <c r="I33" s="1" t="s">
        <v>75</v>
      </c>
      <c r="J33" s="1" t="s">
        <v>76</v>
      </c>
      <c r="K33" s="1" t="s">
        <v>77</v>
      </c>
      <c r="L33" s="1" t="s">
        <v>309</v>
      </c>
      <c r="M33" s="47" t="s">
        <v>2371</v>
      </c>
      <c r="N33" s="1" t="s">
        <v>95</v>
      </c>
      <c r="O33" s="1" t="s">
        <v>95</v>
      </c>
      <c r="P33" s="1" t="s">
        <v>770</v>
      </c>
      <c r="Q33" s="42">
        <v>43659</v>
      </c>
      <c r="R33" s="41">
        <v>43680</v>
      </c>
      <c r="S33" s="41">
        <v>43661</v>
      </c>
      <c r="T33" s="43">
        <v>21</v>
      </c>
      <c r="U33" s="44">
        <v>2</v>
      </c>
      <c r="V33" s="45" t="s">
        <v>97</v>
      </c>
      <c r="W33" s="1" t="s">
        <v>693</v>
      </c>
      <c r="X33" s="1" t="s">
        <v>771</v>
      </c>
      <c r="Y33" s="1" t="s">
        <v>2628</v>
      </c>
      <c r="Z33" s="1"/>
      <c r="AA33" s="1"/>
      <c r="AB33" s="1" t="s">
        <v>2518</v>
      </c>
    </row>
    <row r="34" spans="1:28" ht="135" x14ac:dyDescent="0.25">
      <c r="A34" s="34" t="str">
        <f t="shared" si="0"/>
        <v>6. O.</v>
      </c>
      <c r="B34" s="34" t="str">
        <f t="shared" si="1"/>
        <v>29.7</v>
      </c>
      <c r="C34" s="1">
        <v>29</v>
      </c>
      <c r="D34" s="41">
        <v>43661</v>
      </c>
      <c r="E34" s="1" t="s">
        <v>688</v>
      </c>
      <c r="F34" s="1" t="s">
        <v>689</v>
      </c>
      <c r="G34" s="1" t="s">
        <v>690</v>
      </c>
      <c r="H34" s="1" t="s">
        <v>343</v>
      </c>
      <c r="I34" s="1" t="s">
        <v>75</v>
      </c>
      <c r="J34" s="1" t="s">
        <v>521</v>
      </c>
      <c r="K34" s="1" t="s">
        <v>696</v>
      </c>
      <c r="L34" s="1" t="s">
        <v>692</v>
      </c>
      <c r="M34" s="47"/>
      <c r="N34" s="1" t="s">
        <v>346</v>
      </c>
      <c r="O34" s="1" t="s">
        <v>346</v>
      </c>
      <c r="P34" s="1" t="s">
        <v>343</v>
      </c>
      <c r="Q34" s="42">
        <v>43661</v>
      </c>
      <c r="R34" s="41">
        <v>43675</v>
      </c>
      <c r="S34" s="41">
        <v>43661</v>
      </c>
      <c r="T34" s="43">
        <v>14</v>
      </c>
      <c r="U34" s="44">
        <v>0</v>
      </c>
      <c r="V34" s="45"/>
      <c r="W34" s="1" t="s">
        <v>693</v>
      </c>
      <c r="X34" s="1" t="s">
        <v>694</v>
      </c>
      <c r="Y34" s="1" t="s">
        <v>724</v>
      </c>
      <c r="Z34" s="1"/>
      <c r="AA34" s="1"/>
      <c r="AB34" s="1" t="s">
        <v>2536</v>
      </c>
    </row>
    <row r="35" spans="1:28" ht="112.5" x14ac:dyDescent="0.25">
      <c r="A35" s="34" t="str">
        <f t="shared" si="0"/>
        <v>6. M.</v>
      </c>
      <c r="B35" s="34" t="str">
        <f t="shared" si="1"/>
        <v>29.7</v>
      </c>
      <c r="C35" s="1">
        <v>30</v>
      </c>
      <c r="D35" s="41">
        <v>43661</v>
      </c>
      <c r="E35" s="1" t="s">
        <v>688</v>
      </c>
      <c r="F35" s="1" t="s">
        <v>689</v>
      </c>
      <c r="G35" s="1" t="s">
        <v>690</v>
      </c>
      <c r="H35" s="1" t="s">
        <v>343</v>
      </c>
      <c r="I35" s="1" t="s">
        <v>75</v>
      </c>
      <c r="J35" s="1" t="s">
        <v>222</v>
      </c>
      <c r="K35" s="1" t="s">
        <v>696</v>
      </c>
      <c r="L35" s="1" t="s">
        <v>697</v>
      </c>
      <c r="M35" s="47"/>
      <c r="N35" s="1" t="s">
        <v>346</v>
      </c>
      <c r="O35" s="1" t="s">
        <v>346</v>
      </c>
      <c r="P35" s="1" t="s">
        <v>343</v>
      </c>
      <c r="Q35" s="42">
        <v>43661</v>
      </c>
      <c r="R35" s="41">
        <v>43675</v>
      </c>
      <c r="S35" s="41">
        <v>43661</v>
      </c>
      <c r="T35" s="43">
        <v>14</v>
      </c>
      <c r="U35" s="44">
        <v>0</v>
      </c>
      <c r="V35" s="45"/>
      <c r="W35" s="1" t="s">
        <v>693</v>
      </c>
      <c r="X35" s="1" t="s">
        <v>694</v>
      </c>
      <c r="Y35" s="1" t="s">
        <v>725</v>
      </c>
      <c r="Z35" s="1"/>
      <c r="AA35" s="1"/>
      <c r="AB35" s="1" t="s">
        <v>2517</v>
      </c>
    </row>
    <row r="36" spans="1:28" ht="409.5" x14ac:dyDescent="0.25">
      <c r="A36" s="34" t="str">
        <f t="shared" si="0"/>
        <v>2. I.</v>
      </c>
      <c r="B36" s="34" t="str">
        <f t="shared" si="1"/>
        <v>5.8</v>
      </c>
      <c r="C36" s="1">
        <v>31</v>
      </c>
      <c r="D36" s="41">
        <v>43661</v>
      </c>
      <c r="E36" s="1" t="s">
        <v>772</v>
      </c>
      <c r="F36" s="1" t="s">
        <v>689</v>
      </c>
      <c r="G36" s="1" t="s">
        <v>21</v>
      </c>
      <c r="H36" s="1">
        <v>5</v>
      </c>
      <c r="I36" s="1" t="s">
        <v>75</v>
      </c>
      <c r="J36" s="1" t="s">
        <v>76</v>
      </c>
      <c r="K36" s="1" t="s">
        <v>77</v>
      </c>
      <c r="L36" s="1" t="s">
        <v>309</v>
      </c>
      <c r="M36" s="47" t="s">
        <v>2371</v>
      </c>
      <c r="N36" s="1" t="s">
        <v>95</v>
      </c>
      <c r="O36" s="1" t="s">
        <v>95</v>
      </c>
      <c r="P36" s="1" t="s">
        <v>773</v>
      </c>
      <c r="Q36" s="42">
        <v>43661</v>
      </c>
      <c r="R36" s="41">
        <v>43682</v>
      </c>
      <c r="S36" s="41">
        <v>43668</v>
      </c>
      <c r="T36" s="43">
        <v>21</v>
      </c>
      <c r="U36" s="44">
        <v>7</v>
      </c>
      <c r="V36" s="45" t="s">
        <v>97</v>
      </c>
      <c r="W36" s="1" t="s">
        <v>693</v>
      </c>
      <c r="X36" s="1" t="s">
        <v>774</v>
      </c>
      <c r="Y36" s="1" t="s">
        <v>2629</v>
      </c>
      <c r="Z36" s="1"/>
      <c r="AA36" s="1"/>
      <c r="AB36" s="1" t="s">
        <v>2518</v>
      </c>
    </row>
    <row r="37" spans="1:28" ht="409.5" x14ac:dyDescent="0.25">
      <c r="A37" s="34" t="str">
        <f t="shared" si="0"/>
        <v>2. F.</v>
      </c>
      <c r="B37" s="34" t="str">
        <f t="shared" si="1"/>
        <v>5.8</v>
      </c>
      <c r="C37" s="1">
        <v>32</v>
      </c>
      <c r="D37" s="41">
        <v>43661</v>
      </c>
      <c r="E37" s="1" t="s">
        <v>688</v>
      </c>
      <c r="F37" s="1" t="s">
        <v>689</v>
      </c>
      <c r="G37" s="1" t="s">
        <v>690</v>
      </c>
      <c r="H37" s="1">
        <v>2</v>
      </c>
      <c r="I37" s="1" t="s">
        <v>75</v>
      </c>
      <c r="J37" s="1" t="s">
        <v>76</v>
      </c>
      <c r="K37" s="1" t="s">
        <v>77</v>
      </c>
      <c r="L37" s="1" t="s">
        <v>78</v>
      </c>
      <c r="M37" s="47" t="s">
        <v>2370</v>
      </c>
      <c r="N37" s="1" t="s">
        <v>346</v>
      </c>
      <c r="O37" s="1" t="s">
        <v>346</v>
      </c>
      <c r="P37" s="1" t="s">
        <v>343</v>
      </c>
      <c r="Q37" s="42">
        <v>43661</v>
      </c>
      <c r="R37" s="41">
        <v>43682</v>
      </c>
      <c r="S37" s="41">
        <v>43661</v>
      </c>
      <c r="T37" s="43">
        <v>21</v>
      </c>
      <c r="U37" s="44">
        <v>0</v>
      </c>
      <c r="V37" s="45"/>
      <c r="W37" s="1" t="s">
        <v>693</v>
      </c>
      <c r="X37" s="1" t="s">
        <v>708</v>
      </c>
      <c r="Y37" s="1" t="s">
        <v>775</v>
      </c>
      <c r="Z37" s="1"/>
      <c r="AA37" s="1"/>
      <c r="AB37" s="1" t="s">
        <v>2536</v>
      </c>
    </row>
    <row r="38" spans="1:28" ht="258.75" x14ac:dyDescent="0.25">
      <c r="A38" s="34" t="str">
        <f t="shared" si="0"/>
        <v>1. D.</v>
      </c>
      <c r="B38" s="34" t="str">
        <f t="shared" si="1"/>
        <v>6.8</v>
      </c>
      <c r="C38" s="1">
        <v>33</v>
      </c>
      <c r="D38" s="41">
        <v>43662</v>
      </c>
      <c r="E38" s="1" t="s">
        <v>726</v>
      </c>
      <c r="F38" s="1" t="s">
        <v>727</v>
      </c>
      <c r="G38" s="1" t="s">
        <v>728</v>
      </c>
      <c r="H38" s="1">
        <v>32</v>
      </c>
      <c r="I38" s="1" t="s">
        <v>631</v>
      </c>
      <c r="J38" s="1" t="s">
        <v>104</v>
      </c>
      <c r="K38" s="1" t="s">
        <v>105</v>
      </c>
      <c r="L38" s="1" t="s">
        <v>504</v>
      </c>
      <c r="M38" s="47"/>
      <c r="N38" s="1" t="s">
        <v>346</v>
      </c>
      <c r="O38" s="1" t="s">
        <v>346</v>
      </c>
      <c r="P38" s="1" t="s">
        <v>343</v>
      </c>
      <c r="Q38" s="42">
        <v>43662</v>
      </c>
      <c r="R38" s="41">
        <v>43683</v>
      </c>
      <c r="S38" s="41">
        <v>43662</v>
      </c>
      <c r="T38" s="43">
        <v>21</v>
      </c>
      <c r="U38" s="44">
        <v>0</v>
      </c>
      <c r="V38" s="45"/>
      <c r="W38" s="1" t="s">
        <v>693</v>
      </c>
      <c r="X38" s="1" t="s">
        <v>776</v>
      </c>
      <c r="Y38" s="1" t="s">
        <v>777</v>
      </c>
      <c r="Z38" s="1"/>
      <c r="AA38" s="1"/>
      <c r="AB38" s="1" t="s">
        <v>2536</v>
      </c>
    </row>
    <row r="39" spans="1:28" ht="409.5" x14ac:dyDescent="0.25">
      <c r="A39" s="34" t="str">
        <f t="shared" si="0"/>
        <v>3. G.</v>
      </c>
      <c r="B39" s="34" t="str">
        <f t="shared" si="1"/>
        <v>6.8</v>
      </c>
      <c r="C39" s="1">
        <v>34</v>
      </c>
      <c r="D39" s="41">
        <v>43662</v>
      </c>
      <c r="E39" s="1" t="s">
        <v>737</v>
      </c>
      <c r="F39" s="1" t="s">
        <v>700</v>
      </c>
      <c r="G39" s="1" t="s">
        <v>738</v>
      </c>
      <c r="H39" s="1" t="s">
        <v>343</v>
      </c>
      <c r="I39" s="1" t="s">
        <v>580</v>
      </c>
      <c r="J39" s="1" t="s">
        <v>644</v>
      </c>
      <c r="K39" s="1" t="s">
        <v>632</v>
      </c>
      <c r="L39" s="1" t="s">
        <v>111</v>
      </c>
      <c r="M39" s="47"/>
      <c r="N39" s="1" t="s">
        <v>346</v>
      </c>
      <c r="O39" s="1" t="s">
        <v>346</v>
      </c>
      <c r="P39" s="1" t="s">
        <v>343</v>
      </c>
      <c r="Q39" s="42">
        <v>43662</v>
      </c>
      <c r="R39" s="41">
        <v>43683</v>
      </c>
      <c r="S39" s="41">
        <v>43662</v>
      </c>
      <c r="T39" s="43">
        <v>21</v>
      </c>
      <c r="U39" s="44">
        <v>0</v>
      </c>
      <c r="V39" s="45"/>
      <c r="W39" s="1" t="s">
        <v>693</v>
      </c>
      <c r="X39" s="1" t="s">
        <v>708</v>
      </c>
      <c r="Y39" s="1" t="s">
        <v>778</v>
      </c>
      <c r="Z39" s="1" t="s">
        <v>353</v>
      </c>
      <c r="AA39" s="1" t="s">
        <v>779</v>
      </c>
      <c r="AB39" s="1" t="s">
        <v>2518</v>
      </c>
    </row>
    <row r="40" spans="1:28" ht="326.25" x14ac:dyDescent="0.25">
      <c r="A40" s="34" t="str">
        <f t="shared" si="0"/>
        <v>4. I.</v>
      </c>
      <c r="B40" s="34" t="str">
        <f t="shared" si="1"/>
        <v>6.8</v>
      </c>
      <c r="C40" s="1">
        <v>35</v>
      </c>
      <c r="D40" s="41">
        <v>43662</v>
      </c>
      <c r="E40" s="1" t="s">
        <v>726</v>
      </c>
      <c r="F40" s="1" t="s">
        <v>727</v>
      </c>
      <c r="G40" s="1" t="s">
        <v>728</v>
      </c>
      <c r="H40" s="1">
        <v>1</v>
      </c>
      <c r="I40" s="1" t="s">
        <v>75</v>
      </c>
      <c r="J40" s="1" t="s">
        <v>344</v>
      </c>
      <c r="K40" s="1" t="s">
        <v>702</v>
      </c>
      <c r="L40" s="1" t="s">
        <v>309</v>
      </c>
      <c r="M40" s="47"/>
      <c r="N40" s="1" t="s">
        <v>346</v>
      </c>
      <c r="O40" s="1" t="s">
        <v>346</v>
      </c>
      <c r="P40" s="1" t="s">
        <v>343</v>
      </c>
      <c r="Q40" s="42">
        <v>43662</v>
      </c>
      <c r="R40" s="41">
        <v>43683</v>
      </c>
      <c r="S40" s="41">
        <v>43662</v>
      </c>
      <c r="T40" s="43">
        <v>21</v>
      </c>
      <c r="U40" s="44">
        <v>0</v>
      </c>
      <c r="V40" s="45"/>
      <c r="W40" s="1" t="s">
        <v>693</v>
      </c>
      <c r="X40" s="1" t="s">
        <v>708</v>
      </c>
      <c r="Y40" s="1" t="s">
        <v>780</v>
      </c>
      <c r="Z40" s="1"/>
      <c r="AA40" s="1"/>
      <c r="AB40" s="1" t="s">
        <v>2536</v>
      </c>
    </row>
    <row r="41" spans="1:28" ht="270" x14ac:dyDescent="0.25">
      <c r="A41" s="34" t="str">
        <f t="shared" si="0"/>
        <v>2. F.</v>
      </c>
      <c r="B41" s="34" t="str">
        <f t="shared" si="1"/>
        <v>7.8</v>
      </c>
      <c r="C41" s="1">
        <v>36</v>
      </c>
      <c r="D41" s="41">
        <v>43663</v>
      </c>
      <c r="E41" s="1" t="s">
        <v>781</v>
      </c>
      <c r="F41" s="1" t="s">
        <v>689</v>
      </c>
      <c r="G41" s="1" t="s">
        <v>782</v>
      </c>
      <c r="H41" s="1">
        <v>1</v>
      </c>
      <c r="I41" s="1" t="s">
        <v>75</v>
      </c>
      <c r="J41" s="1" t="s">
        <v>76</v>
      </c>
      <c r="K41" s="1" t="s">
        <v>77</v>
      </c>
      <c r="L41" s="1" t="s">
        <v>78</v>
      </c>
      <c r="M41" s="47"/>
      <c r="N41" s="1" t="s">
        <v>346</v>
      </c>
      <c r="O41" s="1" t="s">
        <v>346</v>
      </c>
      <c r="P41" s="1" t="s">
        <v>343</v>
      </c>
      <c r="Q41" s="42">
        <v>43663</v>
      </c>
      <c r="R41" s="41">
        <v>43684</v>
      </c>
      <c r="S41" s="41">
        <v>43663</v>
      </c>
      <c r="T41" s="43">
        <v>21</v>
      </c>
      <c r="U41" s="44">
        <v>0</v>
      </c>
      <c r="V41" s="45"/>
      <c r="W41" s="1" t="s">
        <v>693</v>
      </c>
      <c r="X41" s="1" t="s">
        <v>708</v>
      </c>
      <c r="Y41" s="1" t="s">
        <v>783</v>
      </c>
      <c r="Z41" s="1"/>
      <c r="AA41" s="1"/>
      <c r="AB41" s="1" t="s">
        <v>2536</v>
      </c>
    </row>
    <row r="42" spans="1:28" ht="409.5" x14ac:dyDescent="0.25">
      <c r="A42" s="34" t="str">
        <f t="shared" si="0"/>
        <v>4. I.</v>
      </c>
      <c r="B42" s="34" t="str">
        <f t="shared" si="1"/>
        <v>7.8</v>
      </c>
      <c r="C42" s="1">
        <v>37</v>
      </c>
      <c r="D42" s="41">
        <v>43663</v>
      </c>
      <c r="E42" s="1" t="s">
        <v>784</v>
      </c>
      <c r="F42" s="1" t="s">
        <v>245</v>
      </c>
      <c r="G42" s="1" t="s">
        <v>732</v>
      </c>
      <c r="H42" s="1" t="s">
        <v>343</v>
      </c>
      <c r="I42" s="1" t="s">
        <v>75</v>
      </c>
      <c r="J42" s="1" t="s">
        <v>344</v>
      </c>
      <c r="K42" s="1" t="s">
        <v>345</v>
      </c>
      <c r="L42" s="1" t="s">
        <v>309</v>
      </c>
      <c r="M42" s="47"/>
      <c r="N42" s="1" t="s">
        <v>346</v>
      </c>
      <c r="O42" s="1" t="s">
        <v>346</v>
      </c>
      <c r="P42" s="1" t="s">
        <v>343</v>
      </c>
      <c r="Q42" s="42">
        <v>43663</v>
      </c>
      <c r="R42" s="41">
        <v>43684</v>
      </c>
      <c r="S42" s="41">
        <v>43663</v>
      </c>
      <c r="T42" s="43">
        <v>21</v>
      </c>
      <c r="U42" s="44">
        <v>0</v>
      </c>
      <c r="V42" s="45"/>
      <c r="W42" s="1" t="s">
        <v>693</v>
      </c>
      <c r="X42" s="1" t="s">
        <v>704</v>
      </c>
      <c r="Y42" s="1" t="s">
        <v>785</v>
      </c>
      <c r="Z42" s="1"/>
      <c r="AA42" s="1"/>
      <c r="AB42" s="1" t="s">
        <v>2517</v>
      </c>
    </row>
    <row r="43" spans="1:28" ht="157.5" x14ac:dyDescent="0.25">
      <c r="A43" s="34" t="str">
        <f t="shared" si="0"/>
        <v>3. G.</v>
      </c>
      <c r="B43" s="34" t="str">
        <f t="shared" si="1"/>
        <v>7.8</v>
      </c>
      <c r="C43" s="1">
        <v>38</v>
      </c>
      <c r="D43" s="41">
        <v>43663</v>
      </c>
      <c r="E43" s="1" t="s">
        <v>699</v>
      </c>
      <c r="F43" s="1" t="s">
        <v>689</v>
      </c>
      <c r="G43" s="1" t="s">
        <v>701</v>
      </c>
      <c r="H43" s="1" t="s">
        <v>343</v>
      </c>
      <c r="I43" s="1" t="s">
        <v>75</v>
      </c>
      <c r="J43" s="1" t="s">
        <v>644</v>
      </c>
      <c r="K43" s="1" t="s">
        <v>632</v>
      </c>
      <c r="L43" s="1" t="s">
        <v>111</v>
      </c>
      <c r="M43" s="47"/>
      <c r="N43" s="1" t="s">
        <v>346</v>
      </c>
      <c r="O43" s="1" t="s">
        <v>346</v>
      </c>
      <c r="P43" s="1" t="s">
        <v>343</v>
      </c>
      <c r="Q43" s="42">
        <v>43663</v>
      </c>
      <c r="R43" s="41">
        <v>43684</v>
      </c>
      <c r="S43" s="41">
        <v>43663</v>
      </c>
      <c r="T43" s="43">
        <v>21</v>
      </c>
      <c r="U43" s="44">
        <v>0</v>
      </c>
      <c r="V43" s="45"/>
      <c r="W43" s="1" t="s">
        <v>693</v>
      </c>
      <c r="X43" s="1" t="s">
        <v>708</v>
      </c>
      <c r="Y43" s="1" t="s">
        <v>786</v>
      </c>
      <c r="Z43" s="1" t="s">
        <v>445</v>
      </c>
      <c r="AA43" s="1"/>
      <c r="AB43" s="1" t="s">
        <v>2518</v>
      </c>
    </row>
    <row r="44" spans="1:28" ht="409.5" x14ac:dyDescent="0.25">
      <c r="A44" s="34" t="str">
        <f t="shared" si="0"/>
        <v>2. G.</v>
      </c>
      <c r="B44" s="34" t="str">
        <f t="shared" si="1"/>
        <v>8.8</v>
      </c>
      <c r="C44" s="1">
        <v>39</v>
      </c>
      <c r="D44" s="41">
        <v>43664</v>
      </c>
      <c r="E44" s="1" t="s">
        <v>688</v>
      </c>
      <c r="F44" s="1" t="s">
        <v>689</v>
      </c>
      <c r="G44" s="1" t="s">
        <v>690</v>
      </c>
      <c r="H44" s="1" t="s">
        <v>343</v>
      </c>
      <c r="I44" s="1" t="s">
        <v>75</v>
      </c>
      <c r="J44" s="1" t="s">
        <v>76</v>
      </c>
      <c r="K44" s="1" t="s">
        <v>110</v>
      </c>
      <c r="L44" s="1" t="s">
        <v>111</v>
      </c>
      <c r="M44" s="47"/>
      <c r="N44" s="1" t="s">
        <v>346</v>
      </c>
      <c r="O44" s="1" t="s">
        <v>346</v>
      </c>
      <c r="P44" s="1" t="s">
        <v>343</v>
      </c>
      <c r="Q44" s="42">
        <v>43664</v>
      </c>
      <c r="R44" s="41">
        <v>43685</v>
      </c>
      <c r="S44" s="41">
        <v>43664</v>
      </c>
      <c r="T44" s="43">
        <v>21</v>
      </c>
      <c r="U44" s="44">
        <v>0</v>
      </c>
      <c r="V44" s="45"/>
      <c r="W44" s="1" t="s">
        <v>733</v>
      </c>
      <c r="X44" s="1" t="s">
        <v>708</v>
      </c>
      <c r="Y44" s="1" t="s">
        <v>787</v>
      </c>
      <c r="Z44" s="1" t="s">
        <v>353</v>
      </c>
      <c r="AA44" s="1" t="s">
        <v>788</v>
      </c>
      <c r="AB44" s="1" t="s">
        <v>2536</v>
      </c>
    </row>
    <row r="45" spans="1:28" ht="213.75" x14ac:dyDescent="0.25">
      <c r="A45" s="34" t="str">
        <f t="shared" si="0"/>
        <v>4. F.</v>
      </c>
      <c r="B45" s="34" t="str">
        <f t="shared" si="1"/>
        <v>8.8</v>
      </c>
      <c r="C45" s="1">
        <v>40</v>
      </c>
      <c r="D45" s="41">
        <v>43664</v>
      </c>
      <c r="E45" s="1" t="s">
        <v>789</v>
      </c>
      <c r="F45" s="1" t="s">
        <v>689</v>
      </c>
      <c r="G45" s="1" t="s">
        <v>782</v>
      </c>
      <c r="H45" s="1">
        <v>1</v>
      </c>
      <c r="I45" s="1" t="s">
        <v>75</v>
      </c>
      <c r="J45" s="1" t="s">
        <v>344</v>
      </c>
      <c r="K45" s="1" t="s">
        <v>345</v>
      </c>
      <c r="L45" s="1" t="s">
        <v>78</v>
      </c>
      <c r="M45" s="47"/>
      <c r="N45" s="1" t="s">
        <v>346</v>
      </c>
      <c r="O45" s="1" t="s">
        <v>346</v>
      </c>
      <c r="P45" s="1" t="s">
        <v>343</v>
      </c>
      <c r="Q45" s="42">
        <v>43664</v>
      </c>
      <c r="R45" s="41">
        <v>43685</v>
      </c>
      <c r="S45" s="41">
        <v>43664</v>
      </c>
      <c r="T45" s="43">
        <v>21</v>
      </c>
      <c r="U45" s="44">
        <v>0</v>
      </c>
      <c r="V45" s="45"/>
      <c r="W45" s="1" t="s">
        <v>693</v>
      </c>
      <c r="X45" s="1" t="s">
        <v>704</v>
      </c>
      <c r="Y45" s="1" t="s">
        <v>790</v>
      </c>
      <c r="Z45" s="1"/>
      <c r="AA45" s="1"/>
      <c r="AB45" s="1" t="s">
        <v>2536</v>
      </c>
    </row>
    <row r="46" spans="1:28" ht="393.75" x14ac:dyDescent="0.25">
      <c r="A46" s="34" t="str">
        <f t="shared" si="0"/>
        <v>4. F.</v>
      </c>
      <c r="B46" s="34" t="str">
        <f t="shared" si="1"/>
        <v>8.8</v>
      </c>
      <c r="C46" s="1">
        <v>41</v>
      </c>
      <c r="D46" s="41">
        <v>43664</v>
      </c>
      <c r="E46" s="1" t="s">
        <v>791</v>
      </c>
      <c r="F46" s="1" t="s">
        <v>245</v>
      </c>
      <c r="G46" s="1" t="s">
        <v>792</v>
      </c>
      <c r="H46" s="1" t="s">
        <v>343</v>
      </c>
      <c r="I46" s="1" t="s">
        <v>75</v>
      </c>
      <c r="J46" s="1" t="s">
        <v>76</v>
      </c>
      <c r="K46" s="1" t="s">
        <v>345</v>
      </c>
      <c r="L46" s="1" t="s">
        <v>78</v>
      </c>
      <c r="M46" s="47" t="s">
        <v>2371</v>
      </c>
      <c r="N46" s="1" t="s">
        <v>95</v>
      </c>
      <c r="O46" s="1" t="s">
        <v>346</v>
      </c>
      <c r="P46" s="1" t="s">
        <v>2630</v>
      </c>
      <c r="Q46" s="42">
        <v>43664</v>
      </c>
      <c r="R46" s="41">
        <v>43685</v>
      </c>
      <c r="S46" s="41">
        <v>43672</v>
      </c>
      <c r="T46" s="43">
        <v>21</v>
      </c>
      <c r="U46" s="44">
        <v>8</v>
      </c>
      <c r="V46" s="45" t="s">
        <v>97</v>
      </c>
      <c r="W46" s="1" t="s">
        <v>693</v>
      </c>
      <c r="X46" s="1" t="s">
        <v>708</v>
      </c>
      <c r="Y46" s="1" t="s">
        <v>2631</v>
      </c>
      <c r="Z46" s="1"/>
      <c r="AA46" s="1"/>
      <c r="AB46" s="1" t="s">
        <v>2536</v>
      </c>
    </row>
    <row r="47" spans="1:28" ht="281.25" x14ac:dyDescent="0.25">
      <c r="A47" s="34" t="str">
        <f t="shared" si="0"/>
        <v>3. G.</v>
      </c>
      <c r="B47" s="34" t="str">
        <f t="shared" si="1"/>
        <v>9.8</v>
      </c>
      <c r="C47" s="1">
        <v>42</v>
      </c>
      <c r="D47" s="41">
        <v>43665</v>
      </c>
      <c r="E47" s="1" t="s">
        <v>793</v>
      </c>
      <c r="F47" s="1" t="s">
        <v>689</v>
      </c>
      <c r="G47" s="1" t="s">
        <v>794</v>
      </c>
      <c r="H47" s="1" t="s">
        <v>343</v>
      </c>
      <c r="I47" s="1" t="s">
        <v>75</v>
      </c>
      <c r="J47" s="1" t="s">
        <v>644</v>
      </c>
      <c r="K47" s="1" t="s">
        <v>632</v>
      </c>
      <c r="L47" s="1" t="s">
        <v>111</v>
      </c>
      <c r="M47" s="47"/>
      <c r="N47" s="1" t="s">
        <v>346</v>
      </c>
      <c r="O47" s="1" t="s">
        <v>346</v>
      </c>
      <c r="P47" s="1" t="s">
        <v>343</v>
      </c>
      <c r="Q47" s="42">
        <v>43665</v>
      </c>
      <c r="R47" s="41">
        <v>43686</v>
      </c>
      <c r="S47" s="41">
        <v>43665</v>
      </c>
      <c r="T47" s="43">
        <v>21</v>
      </c>
      <c r="U47" s="44">
        <v>0</v>
      </c>
      <c r="V47" s="45"/>
      <c r="W47" s="1" t="s">
        <v>693</v>
      </c>
      <c r="X47" s="1" t="s">
        <v>708</v>
      </c>
      <c r="Y47" s="1" t="s">
        <v>795</v>
      </c>
      <c r="Z47" s="1" t="s">
        <v>434</v>
      </c>
      <c r="AA47" s="1" t="s">
        <v>796</v>
      </c>
      <c r="AB47" s="1" t="s">
        <v>2518</v>
      </c>
    </row>
    <row r="48" spans="1:28" ht="225" x14ac:dyDescent="0.25">
      <c r="A48" s="34" t="str">
        <f t="shared" si="0"/>
        <v>2. F.</v>
      </c>
      <c r="B48" s="34" t="str">
        <f t="shared" si="1"/>
        <v>9.8</v>
      </c>
      <c r="C48" s="1">
        <v>43</v>
      </c>
      <c r="D48" s="41">
        <v>43665</v>
      </c>
      <c r="E48" s="1" t="s">
        <v>797</v>
      </c>
      <c r="F48" s="1" t="s">
        <v>700</v>
      </c>
      <c r="G48" s="1" t="s">
        <v>715</v>
      </c>
      <c r="H48" s="1">
        <v>1</v>
      </c>
      <c r="I48" s="1" t="s">
        <v>75</v>
      </c>
      <c r="J48" s="1" t="s">
        <v>76</v>
      </c>
      <c r="K48" s="1" t="s">
        <v>77</v>
      </c>
      <c r="L48" s="1" t="s">
        <v>78</v>
      </c>
      <c r="M48" s="47"/>
      <c r="N48" s="1" t="s">
        <v>346</v>
      </c>
      <c r="O48" s="1" t="s">
        <v>346</v>
      </c>
      <c r="P48" s="1" t="s">
        <v>343</v>
      </c>
      <c r="Q48" s="42">
        <v>43665</v>
      </c>
      <c r="R48" s="41">
        <v>43686</v>
      </c>
      <c r="S48" s="41">
        <v>43665</v>
      </c>
      <c r="T48" s="43">
        <v>21</v>
      </c>
      <c r="U48" s="44">
        <v>0</v>
      </c>
      <c r="V48" s="45"/>
      <c r="W48" s="1" t="s">
        <v>693</v>
      </c>
      <c r="X48" s="1" t="s">
        <v>708</v>
      </c>
      <c r="Y48" s="1" t="s">
        <v>798</v>
      </c>
      <c r="Z48" s="1"/>
      <c r="AA48" s="1"/>
      <c r="AB48" s="1" t="s">
        <v>2536</v>
      </c>
    </row>
    <row r="49" spans="1:28" ht="135" x14ac:dyDescent="0.25">
      <c r="A49" s="34" t="str">
        <f t="shared" si="0"/>
        <v>6. O.</v>
      </c>
      <c r="B49" s="34" t="str">
        <f t="shared" si="1"/>
        <v>12.8</v>
      </c>
      <c r="C49" s="1">
        <v>44</v>
      </c>
      <c r="D49" s="41">
        <v>43668</v>
      </c>
      <c r="E49" s="1" t="s">
        <v>688</v>
      </c>
      <c r="F49" s="1" t="s">
        <v>689</v>
      </c>
      <c r="G49" s="1" t="s">
        <v>690</v>
      </c>
      <c r="H49" s="1" t="s">
        <v>343</v>
      </c>
      <c r="I49" s="1" t="s">
        <v>75</v>
      </c>
      <c r="J49" s="1" t="s">
        <v>521</v>
      </c>
      <c r="K49" s="1" t="s">
        <v>696</v>
      </c>
      <c r="L49" s="1" t="s">
        <v>692</v>
      </c>
      <c r="M49" s="47"/>
      <c r="N49" s="1" t="s">
        <v>346</v>
      </c>
      <c r="O49" s="1" t="s">
        <v>346</v>
      </c>
      <c r="P49" s="1"/>
      <c r="Q49" s="42">
        <v>43668</v>
      </c>
      <c r="R49" s="41">
        <v>43689</v>
      </c>
      <c r="S49" s="41">
        <v>43668</v>
      </c>
      <c r="T49" s="43">
        <v>21</v>
      </c>
      <c r="U49" s="44">
        <v>0</v>
      </c>
      <c r="V49" s="45"/>
      <c r="W49" s="1" t="s">
        <v>693</v>
      </c>
      <c r="X49" s="1" t="s">
        <v>694</v>
      </c>
      <c r="Y49" s="1" t="s">
        <v>724</v>
      </c>
      <c r="Z49" s="1"/>
      <c r="AA49" s="1"/>
      <c r="AB49" s="1" t="s">
        <v>2536</v>
      </c>
    </row>
    <row r="50" spans="1:28" ht="112.5" x14ac:dyDescent="0.25">
      <c r="A50" s="34" t="str">
        <f t="shared" si="0"/>
        <v>5. M.</v>
      </c>
      <c r="B50" s="34" t="str">
        <f t="shared" si="1"/>
        <v>12.8</v>
      </c>
      <c r="C50" s="1">
        <v>45</v>
      </c>
      <c r="D50" s="41">
        <v>43668</v>
      </c>
      <c r="E50" s="1" t="s">
        <v>688</v>
      </c>
      <c r="F50" s="1" t="s">
        <v>689</v>
      </c>
      <c r="G50" s="1" t="s">
        <v>690</v>
      </c>
      <c r="H50" s="1" t="s">
        <v>343</v>
      </c>
      <c r="I50" s="1" t="s">
        <v>75</v>
      </c>
      <c r="J50" s="1" t="s">
        <v>222</v>
      </c>
      <c r="K50" s="1" t="s">
        <v>522</v>
      </c>
      <c r="L50" s="1" t="s">
        <v>697</v>
      </c>
      <c r="M50" s="47"/>
      <c r="N50" s="1" t="s">
        <v>346</v>
      </c>
      <c r="O50" s="1" t="s">
        <v>346</v>
      </c>
      <c r="P50" s="1"/>
      <c r="Q50" s="42">
        <v>43668</v>
      </c>
      <c r="R50" s="41">
        <v>43689</v>
      </c>
      <c r="S50" s="41">
        <v>43668</v>
      </c>
      <c r="T50" s="43">
        <v>21</v>
      </c>
      <c r="U50" s="44">
        <v>0</v>
      </c>
      <c r="V50" s="45"/>
      <c r="W50" s="1" t="s">
        <v>693</v>
      </c>
      <c r="X50" s="1" t="s">
        <v>694</v>
      </c>
      <c r="Y50" s="1" t="s">
        <v>725</v>
      </c>
      <c r="Z50" s="1"/>
      <c r="AA50" s="1"/>
      <c r="AB50" s="1" t="s">
        <v>2536</v>
      </c>
    </row>
    <row r="51" spans="1:28" ht="409.5" x14ac:dyDescent="0.25">
      <c r="A51" s="34" t="str">
        <f t="shared" si="0"/>
        <v>4. F.</v>
      </c>
      <c r="B51" s="34" t="str">
        <f t="shared" si="1"/>
        <v>13.8</v>
      </c>
      <c r="C51" s="1">
        <v>46</v>
      </c>
      <c r="D51" s="41">
        <v>43669</v>
      </c>
      <c r="E51" s="1" t="s">
        <v>2632</v>
      </c>
      <c r="F51" s="1" t="s">
        <v>689</v>
      </c>
      <c r="G51" s="1" t="s">
        <v>799</v>
      </c>
      <c r="H51" s="1">
        <v>6</v>
      </c>
      <c r="I51" s="1" t="s">
        <v>75</v>
      </c>
      <c r="J51" s="1" t="s">
        <v>344</v>
      </c>
      <c r="K51" s="1" t="s">
        <v>702</v>
      </c>
      <c r="L51" s="1" t="s">
        <v>78</v>
      </c>
      <c r="M51" s="47" t="s">
        <v>2370</v>
      </c>
      <c r="N51" s="1" t="s">
        <v>95</v>
      </c>
      <c r="O51" s="1" t="s">
        <v>95</v>
      </c>
      <c r="P51" s="1" t="s">
        <v>800</v>
      </c>
      <c r="Q51" s="42">
        <v>43669</v>
      </c>
      <c r="R51" s="41">
        <v>43690</v>
      </c>
      <c r="S51" s="41">
        <v>43679</v>
      </c>
      <c r="T51" s="43">
        <v>21</v>
      </c>
      <c r="U51" s="44">
        <v>10</v>
      </c>
      <c r="V51" s="45" t="s">
        <v>97</v>
      </c>
      <c r="W51" s="1" t="s">
        <v>693</v>
      </c>
      <c r="X51" s="1" t="s">
        <v>704</v>
      </c>
      <c r="Y51" s="1" t="s">
        <v>2633</v>
      </c>
      <c r="Z51" s="1"/>
      <c r="AA51" s="1"/>
      <c r="AB51" s="1" t="s">
        <v>2536</v>
      </c>
    </row>
    <row r="52" spans="1:28" ht="371.25" x14ac:dyDescent="0.25">
      <c r="A52" s="34" t="str">
        <f t="shared" si="0"/>
        <v>4. I.</v>
      </c>
      <c r="B52" s="34" t="str">
        <f t="shared" si="1"/>
        <v>13.8</v>
      </c>
      <c r="C52" s="1">
        <v>47</v>
      </c>
      <c r="D52" s="41">
        <v>43669</v>
      </c>
      <c r="E52" s="1" t="s">
        <v>801</v>
      </c>
      <c r="F52" s="1" t="s">
        <v>700</v>
      </c>
      <c r="G52" s="1" t="s">
        <v>802</v>
      </c>
      <c r="H52" s="1" t="s">
        <v>343</v>
      </c>
      <c r="I52" s="1" t="s">
        <v>75</v>
      </c>
      <c r="J52" s="1" t="s">
        <v>344</v>
      </c>
      <c r="K52" s="1" t="s">
        <v>345</v>
      </c>
      <c r="L52" s="1" t="s">
        <v>309</v>
      </c>
      <c r="M52" s="47"/>
      <c r="N52" s="1" t="s">
        <v>346</v>
      </c>
      <c r="O52" s="1" t="s">
        <v>346</v>
      </c>
      <c r="P52" s="1" t="s">
        <v>343</v>
      </c>
      <c r="Q52" s="42">
        <v>43669</v>
      </c>
      <c r="R52" s="41">
        <v>43690</v>
      </c>
      <c r="S52" s="41">
        <v>43669</v>
      </c>
      <c r="T52" s="43">
        <v>21</v>
      </c>
      <c r="U52" s="44">
        <v>0</v>
      </c>
      <c r="V52" s="45"/>
      <c r="W52" s="1" t="s">
        <v>693</v>
      </c>
      <c r="X52" s="1" t="s">
        <v>708</v>
      </c>
      <c r="Y52" s="1" t="s">
        <v>803</v>
      </c>
      <c r="Z52" s="1"/>
      <c r="AA52" s="1"/>
      <c r="AB52" s="1" t="s">
        <v>2536</v>
      </c>
    </row>
    <row r="53" spans="1:28" ht="247.5" x14ac:dyDescent="0.25">
      <c r="A53" s="34" t="str">
        <f t="shared" si="0"/>
        <v>4. I.</v>
      </c>
      <c r="B53" s="34" t="str">
        <f t="shared" si="1"/>
        <v>13.8</v>
      </c>
      <c r="C53" s="1">
        <v>48</v>
      </c>
      <c r="D53" s="41">
        <v>43669</v>
      </c>
      <c r="E53" s="1" t="s">
        <v>804</v>
      </c>
      <c r="F53" s="1" t="s">
        <v>727</v>
      </c>
      <c r="G53" s="1" t="s">
        <v>805</v>
      </c>
      <c r="H53" s="1" t="s">
        <v>343</v>
      </c>
      <c r="I53" s="1" t="s">
        <v>75</v>
      </c>
      <c r="J53" s="1" t="s">
        <v>344</v>
      </c>
      <c r="K53" s="1" t="s">
        <v>345</v>
      </c>
      <c r="L53" s="1" t="s">
        <v>309</v>
      </c>
      <c r="M53" s="47"/>
      <c r="N53" s="1" t="s">
        <v>346</v>
      </c>
      <c r="O53" s="1" t="s">
        <v>346</v>
      </c>
      <c r="P53" s="1" t="s">
        <v>343</v>
      </c>
      <c r="Q53" s="42">
        <v>43669</v>
      </c>
      <c r="R53" s="41">
        <v>43690</v>
      </c>
      <c r="S53" s="41">
        <v>43669</v>
      </c>
      <c r="T53" s="43">
        <v>21</v>
      </c>
      <c r="U53" s="44">
        <v>0</v>
      </c>
      <c r="V53" s="45"/>
      <c r="W53" s="1" t="s">
        <v>693</v>
      </c>
      <c r="X53" s="1" t="s">
        <v>708</v>
      </c>
      <c r="Y53" s="1" t="s">
        <v>806</v>
      </c>
      <c r="Z53" s="1"/>
      <c r="AA53" s="1"/>
      <c r="AB53" s="1" t="s">
        <v>2536</v>
      </c>
    </row>
    <row r="54" spans="1:28" ht="405" x14ac:dyDescent="0.25">
      <c r="A54" s="34" t="str">
        <f t="shared" si="0"/>
        <v>3. G.</v>
      </c>
      <c r="B54" s="34" t="str">
        <f t="shared" si="1"/>
        <v>13.8</v>
      </c>
      <c r="C54" s="1">
        <v>49</v>
      </c>
      <c r="D54" s="41">
        <v>43669</v>
      </c>
      <c r="E54" s="1" t="s">
        <v>737</v>
      </c>
      <c r="F54" s="1" t="s">
        <v>700</v>
      </c>
      <c r="G54" s="1" t="s">
        <v>738</v>
      </c>
      <c r="H54" s="1" t="s">
        <v>343</v>
      </c>
      <c r="I54" s="1" t="s">
        <v>75</v>
      </c>
      <c r="J54" s="1" t="s">
        <v>644</v>
      </c>
      <c r="K54" s="1" t="s">
        <v>632</v>
      </c>
      <c r="L54" s="1" t="s">
        <v>111</v>
      </c>
      <c r="M54" s="47"/>
      <c r="N54" s="1" t="s">
        <v>346</v>
      </c>
      <c r="O54" s="1" t="s">
        <v>346</v>
      </c>
      <c r="P54" s="1" t="s">
        <v>343</v>
      </c>
      <c r="Q54" s="42">
        <v>43669</v>
      </c>
      <c r="R54" s="41">
        <v>43690</v>
      </c>
      <c r="S54" s="41">
        <v>43669</v>
      </c>
      <c r="T54" s="43">
        <v>21</v>
      </c>
      <c r="U54" s="44">
        <v>0</v>
      </c>
      <c r="V54" s="45"/>
      <c r="W54" s="1" t="s">
        <v>693</v>
      </c>
      <c r="X54" s="1" t="s">
        <v>708</v>
      </c>
      <c r="Y54" s="1" t="s">
        <v>807</v>
      </c>
      <c r="Z54" s="1" t="s">
        <v>353</v>
      </c>
      <c r="AA54" s="1" t="s">
        <v>808</v>
      </c>
      <c r="AB54" s="1" t="s">
        <v>2518</v>
      </c>
    </row>
    <row r="55" spans="1:28" ht="409.5" x14ac:dyDescent="0.25">
      <c r="A55" s="34" t="str">
        <f t="shared" si="0"/>
        <v>3. G.</v>
      </c>
      <c r="B55" s="34" t="str">
        <f t="shared" si="1"/>
        <v>14.8</v>
      </c>
      <c r="C55" s="1">
        <v>50</v>
      </c>
      <c r="D55" s="41">
        <v>43670</v>
      </c>
      <c r="E55" s="1" t="s">
        <v>688</v>
      </c>
      <c r="F55" s="1" t="s">
        <v>689</v>
      </c>
      <c r="G55" s="1" t="s">
        <v>690</v>
      </c>
      <c r="H55" s="1" t="s">
        <v>343</v>
      </c>
      <c r="I55" s="1" t="s">
        <v>75</v>
      </c>
      <c r="J55" s="1" t="s">
        <v>644</v>
      </c>
      <c r="K55" s="1" t="s">
        <v>809</v>
      </c>
      <c r="L55" s="1" t="s">
        <v>111</v>
      </c>
      <c r="M55" s="47"/>
      <c r="N55" s="1" t="s">
        <v>346</v>
      </c>
      <c r="O55" s="1" t="s">
        <v>346</v>
      </c>
      <c r="P55" s="1" t="s">
        <v>343</v>
      </c>
      <c r="Q55" s="42">
        <v>43670</v>
      </c>
      <c r="R55" s="41">
        <v>43691</v>
      </c>
      <c r="S55" s="41">
        <v>43670</v>
      </c>
      <c r="T55" s="43">
        <v>21</v>
      </c>
      <c r="U55" s="44">
        <v>0</v>
      </c>
      <c r="V55" s="45"/>
      <c r="W55" s="1" t="s">
        <v>693</v>
      </c>
      <c r="X55" s="1" t="s">
        <v>708</v>
      </c>
      <c r="Y55" s="1" t="s">
        <v>810</v>
      </c>
      <c r="Z55" s="1" t="s">
        <v>416</v>
      </c>
      <c r="AA55" s="1"/>
      <c r="AB55" s="1" t="s">
        <v>2518</v>
      </c>
    </row>
    <row r="56" spans="1:28" ht="409.5" x14ac:dyDescent="0.25">
      <c r="A56" s="34" t="str">
        <f t="shared" si="0"/>
        <v>2. G.</v>
      </c>
      <c r="B56" s="34" t="str">
        <f t="shared" si="1"/>
        <v>14.8</v>
      </c>
      <c r="C56" s="1">
        <v>51</v>
      </c>
      <c r="D56" s="41">
        <v>43670</v>
      </c>
      <c r="E56" s="1" t="s">
        <v>688</v>
      </c>
      <c r="F56" s="1" t="s">
        <v>689</v>
      </c>
      <c r="G56" s="1" t="s">
        <v>690</v>
      </c>
      <c r="H56" s="1" t="s">
        <v>343</v>
      </c>
      <c r="I56" s="1" t="s">
        <v>75</v>
      </c>
      <c r="J56" s="1" t="s">
        <v>76</v>
      </c>
      <c r="K56" s="1" t="s">
        <v>811</v>
      </c>
      <c r="L56" s="1" t="s">
        <v>111</v>
      </c>
      <c r="M56" s="47"/>
      <c r="N56" s="1" t="s">
        <v>346</v>
      </c>
      <c r="O56" s="1" t="s">
        <v>346</v>
      </c>
      <c r="P56" s="1" t="s">
        <v>343</v>
      </c>
      <c r="Q56" s="42">
        <v>43670</v>
      </c>
      <c r="R56" s="41">
        <v>43691</v>
      </c>
      <c r="S56" s="41">
        <v>43670</v>
      </c>
      <c r="T56" s="43">
        <v>21</v>
      </c>
      <c r="U56" s="44">
        <v>0</v>
      </c>
      <c r="V56" s="45"/>
      <c r="W56" s="1" t="s">
        <v>693</v>
      </c>
      <c r="X56" s="1" t="s">
        <v>708</v>
      </c>
      <c r="Y56" s="1" t="s">
        <v>812</v>
      </c>
      <c r="Z56" s="1" t="s">
        <v>353</v>
      </c>
      <c r="AA56" s="1" t="s">
        <v>813</v>
      </c>
      <c r="AB56" s="1" t="s">
        <v>2518</v>
      </c>
    </row>
    <row r="57" spans="1:28" ht="168.75" x14ac:dyDescent="0.25">
      <c r="A57" s="34" t="str">
        <f t="shared" si="0"/>
        <v>2. G.</v>
      </c>
      <c r="B57" s="34" t="str">
        <f t="shared" si="1"/>
        <v>15.8</v>
      </c>
      <c r="C57" s="1">
        <v>52</v>
      </c>
      <c r="D57" s="41">
        <v>43671</v>
      </c>
      <c r="E57" s="1" t="s">
        <v>814</v>
      </c>
      <c r="F57" s="1" t="s">
        <v>815</v>
      </c>
      <c r="G57" s="1" t="s">
        <v>816</v>
      </c>
      <c r="H57" s="1" t="s">
        <v>343</v>
      </c>
      <c r="I57" s="1" t="s">
        <v>75</v>
      </c>
      <c r="J57" s="1" t="s">
        <v>76</v>
      </c>
      <c r="K57" s="1" t="s">
        <v>811</v>
      </c>
      <c r="L57" s="1" t="s">
        <v>111</v>
      </c>
      <c r="M57" s="47"/>
      <c r="N57" s="1" t="s">
        <v>346</v>
      </c>
      <c r="O57" s="1" t="s">
        <v>346</v>
      </c>
      <c r="P57" s="1" t="s">
        <v>343</v>
      </c>
      <c r="Q57" s="42">
        <v>43671</v>
      </c>
      <c r="R57" s="41">
        <v>43692</v>
      </c>
      <c r="S57" s="41">
        <v>43671</v>
      </c>
      <c r="T57" s="43">
        <v>21</v>
      </c>
      <c r="U57" s="44">
        <v>0</v>
      </c>
      <c r="V57" s="45"/>
      <c r="W57" s="1" t="s">
        <v>693</v>
      </c>
      <c r="X57" s="1" t="s">
        <v>708</v>
      </c>
      <c r="Y57" s="1" t="s">
        <v>817</v>
      </c>
      <c r="Z57" s="1" t="s">
        <v>353</v>
      </c>
      <c r="AA57" s="1" t="s">
        <v>818</v>
      </c>
      <c r="AB57" s="1" t="s">
        <v>2518</v>
      </c>
    </row>
    <row r="58" spans="1:28" ht="67.5" x14ac:dyDescent="0.25">
      <c r="A58" s="34" t="str">
        <f t="shared" si="0"/>
        <v>6. K.</v>
      </c>
      <c r="B58" s="34" t="str">
        <f t="shared" si="1"/>
        <v>15.8</v>
      </c>
      <c r="C58" s="1">
        <v>53</v>
      </c>
      <c r="D58" s="41">
        <v>43671</v>
      </c>
      <c r="E58" s="1" t="s">
        <v>819</v>
      </c>
      <c r="F58" s="1" t="s">
        <v>820</v>
      </c>
      <c r="G58" s="1" t="s">
        <v>821</v>
      </c>
      <c r="H58" s="1" t="s">
        <v>343</v>
      </c>
      <c r="I58" s="1" t="s">
        <v>75</v>
      </c>
      <c r="J58" s="1" t="s">
        <v>222</v>
      </c>
      <c r="K58" s="1" t="s">
        <v>696</v>
      </c>
      <c r="L58" s="1" t="s">
        <v>752</v>
      </c>
      <c r="M58" s="47"/>
      <c r="N58" s="1" t="s">
        <v>346</v>
      </c>
      <c r="O58" s="1" t="s">
        <v>346</v>
      </c>
      <c r="P58" s="1" t="s">
        <v>343</v>
      </c>
      <c r="Q58" s="42">
        <v>43671</v>
      </c>
      <c r="R58" s="41">
        <v>43692</v>
      </c>
      <c r="S58" s="41">
        <v>43671</v>
      </c>
      <c r="T58" s="43">
        <v>21</v>
      </c>
      <c r="U58" s="44">
        <v>0</v>
      </c>
      <c r="V58" s="45"/>
      <c r="W58" s="1" t="s">
        <v>693</v>
      </c>
      <c r="X58" s="1" t="s">
        <v>708</v>
      </c>
      <c r="Y58" s="1" t="s">
        <v>822</v>
      </c>
      <c r="Z58" s="1"/>
      <c r="AA58" s="1"/>
      <c r="AB58" s="1" t="s">
        <v>2517</v>
      </c>
    </row>
    <row r="59" spans="1:28" ht="247.5" x14ac:dyDescent="0.25">
      <c r="A59" s="34" t="str">
        <f t="shared" si="0"/>
        <v>6. D.</v>
      </c>
      <c r="B59" s="34" t="str">
        <f t="shared" si="1"/>
        <v>15.8</v>
      </c>
      <c r="C59" s="1">
        <v>54</v>
      </c>
      <c r="D59" s="41">
        <v>43671</v>
      </c>
      <c r="E59" s="1" t="s">
        <v>823</v>
      </c>
      <c r="F59" s="1" t="s">
        <v>689</v>
      </c>
      <c r="G59" s="1" t="s">
        <v>766</v>
      </c>
      <c r="H59" s="1">
        <v>29</v>
      </c>
      <c r="I59" s="1" t="s">
        <v>75</v>
      </c>
      <c r="J59" s="1" t="s">
        <v>104</v>
      </c>
      <c r="K59" s="1" t="s">
        <v>696</v>
      </c>
      <c r="L59" s="1" t="s">
        <v>504</v>
      </c>
      <c r="M59" s="47"/>
      <c r="N59" s="1" t="s">
        <v>346</v>
      </c>
      <c r="O59" s="1" t="s">
        <v>346</v>
      </c>
      <c r="P59" s="1" t="s">
        <v>343</v>
      </c>
      <c r="Q59" s="42">
        <v>43671</v>
      </c>
      <c r="R59" s="41">
        <v>43692</v>
      </c>
      <c r="S59" s="41">
        <v>43671</v>
      </c>
      <c r="T59" s="43">
        <v>21</v>
      </c>
      <c r="U59" s="44">
        <v>0</v>
      </c>
      <c r="V59" s="45"/>
      <c r="W59" s="1" t="s">
        <v>693</v>
      </c>
      <c r="X59" s="1" t="s">
        <v>708</v>
      </c>
      <c r="Y59" s="1" t="s">
        <v>824</v>
      </c>
      <c r="Z59" s="1"/>
      <c r="AA59" s="1"/>
      <c r="AB59" s="1" t="s">
        <v>2536</v>
      </c>
    </row>
    <row r="60" spans="1:28" ht="247.5" x14ac:dyDescent="0.25">
      <c r="A60" s="34" t="str">
        <f t="shared" si="0"/>
        <v>1. D.</v>
      </c>
      <c r="B60" s="34" t="str">
        <f t="shared" si="1"/>
        <v>15.8</v>
      </c>
      <c r="C60" s="1">
        <v>55</v>
      </c>
      <c r="D60" s="41">
        <v>43671</v>
      </c>
      <c r="E60" s="1" t="s">
        <v>823</v>
      </c>
      <c r="F60" s="1" t="s">
        <v>689</v>
      </c>
      <c r="G60" s="1" t="s">
        <v>766</v>
      </c>
      <c r="H60" s="1">
        <v>32</v>
      </c>
      <c r="I60" s="1" t="s">
        <v>75</v>
      </c>
      <c r="J60" s="1" t="s">
        <v>104</v>
      </c>
      <c r="K60" s="1" t="s">
        <v>105</v>
      </c>
      <c r="L60" s="1" t="s">
        <v>504</v>
      </c>
      <c r="M60" s="47"/>
      <c r="N60" s="1" t="s">
        <v>346</v>
      </c>
      <c r="O60" s="1" t="s">
        <v>346</v>
      </c>
      <c r="P60" s="1" t="s">
        <v>343</v>
      </c>
      <c r="Q60" s="42">
        <v>43671</v>
      </c>
      <c r="R60" s="41">
        <v>43692</v>
      </c>
      <c r="S60" s="41">
        <v>43671</v>
      </c>
      <c r="T60" s="43">
        <v>21</v>
      </c>
      <c r="U60" s="44">
        <v>0</v>
      </c>
      <c r="V60" s="45"/>
      <c r="W60" s="1" t="s">
        <v>693</v>
      </c>
      <c r="X60" s="1" t="s">
        <v>708</v>
      </c>
      <c r="Y60" s="1" t="s">
        <v>824</v>
      </c>
      <c r="Z60" s="1"/>
      <c r="AA60" s="1"/>
      <c r="AB60" s="1" t="s">
        <v>2536</v>
      </c>
    </row>
    <row r="61" spans="1:28" ht="168.75" x14ac:dyDescent="0.25">
      <c r="A61" s="34" t="str">
        <f t="shared" si="0"/>
        <v>3. F.</v>
      </c>
      <c r="B61" s="34" t="str">
        <f t="shared" si="1"/>
        <v>15.8</v>
      </c>
      <c r="C61" s="1">
        <v>56</v>
      </c>
      <c r="D61" s="41">
        <v>43671</v>
      </c>
      <c r="E61" s="1" t="s">
        <v>825</v>
      </c>
      <c r="F61" s="1" t="s">
        <v>245</v>
      </c>
      <c r="G61" s="1" t="s">
        <v>826</v>
      </c>
      <c r="H61" s="1" t="s">
        <v>343</v>
      </c>
      <c r="I61" s="1" t="s">
        <v>827</v>
      </c>
      <c r="J61" s="1" t="s">
        <v>644</v>
      </c>
      <c r="K61" s="1" t="s">
        <v>632</v>
      </c>
      <c r="L61" s="1" t="s">
        <v>78</v>
      </c>
      <c r="M61" s="47"/>
      <c r="N61" s="1" t="s">
        <v>346</v>
      </c>
      <c r="O61" s="1" t="s">
        <v>346</v>
      </c>
      <c r="P61" s="1" t="s">
        <v>343</v>
      </c>
      <c r="Q61" s="42">
        <v>43671</v>
      </c>
      <c r="R61" s="41">
        <v>43692</v>
      </c>
      <c r="S61" s="41">
        <v>43671</v>
      </c>
      <c r="T61" s="43">
        <v>21</v>
      </c>
      <c r="U61" s="44">
        <v>0</v>
      </c>
      <c r="V61" s="45"/>
      <c r="W61" s="1" t="s">
        <v>693</v>
      </c>
      <c r="X61" s="1" t="s">
        <v>708</v>
      </c>
      <c r="Y61" s="1" t="s">
        <v>828</v>
      </c>
      <c r="Z61" s="1" t="s">
        <v>353</v>
      </c>
      <c r="AA61" s="1" t="s">
        <v>829</v>
      </c>
      <c r="AB61" s="1" t="s">
        <v>2518</v>
      </c>
    </row>
    <row r="62" spans="1:28" ht="303.75" x14ac:dyDescent="0.25">
      <c r="A62" s="34" t="str">
        <f t="shared" si="0"/>
        <v>2. H.</v>
      </c>
      <c r="B62" s="34" t="str">
        <f t="shared" si="1"/>
        <v>16.8</v>
      </c>
      <c r="C62" s="1">
        <v>57</v>
      </c>
      <c r="D62" s="41">
        <v>43672</v>
      </c>
      <c r="E62" s="1" t="s">
        <v>830</v>
      </c>
      <c r="F62" s="1" t="s">
        <v>831</v>
      </c>
      <c r="G62" s="1" t="s">
        <v>832</v>
      </c>
      <c r="H62" s="1" t="s">
        <v>343</v>
      </c>
      <c r="I62" s="1" t="s">
        <v>75</v>
      </c>
      <c r="J62" s="1" t="s">
        <v>644</v>
      </c>
      <c r="K62" s="1" t="s">
        <v>77</v>
      </c>
      <c r="L62" s="1" t="s">
        <v>833</v>
      </c>
      <c r="M62" s="47"/>
      <c r="N62" s="1" t="s">
        <v>346</v>
      </c>
      <c r="O62" s="1" t="s">
        <v>346</v>
      </c>
      <c r="P62" s="1" t="s">
        <v>343</v>
      </c>
      <c r="Q62" s="42">
        <v>43672</v>
      </c>
      <c r="R62" s="41">
        <v>43693</v>
      </c>
      <c r="S62" s="41">
        <v>43672</v>
      </c>
      <c r="T62" s="43">
        <v>21</v>
      </c>
      <c r="U62" s="44">
        <v>0</v>
      </c>
      <c r="V62" s="45"/>
      <c r="W62" s="1" t="s">
        <v>693</v>
      </c>
      <c r="X62" s="1" t="s">
        <v>708</v>
      </c>
      <c r="Y62" s="1" t="s">
        <v>834</v>
      </c>
      <c r="Z62" s="1" t="s">
        <v>353</v>
      </c>
      <c r="AA62" s="1" t="s">
        <v>835</v>
      </c>
      <c r="AB62" s="1" t="s">
        <v>2518</v>
      </c>
    </row>
    <row r="63" spans="1:28" ht="270" x14ac:dyDescent="0.25">
      <c r="A63" s="34" t="str">
        <f t="shared" si="0"/>
        <v>1. D.</v>
      </c>
      <c r="B63" s="34" t="str">
        <f t="shared" si="1"/>
        <v>16.8</v>
      </c>
      <c r="C63" s="1">
        <v>58</v>
      </c>
      <c r="D63" s="41">
        <v>43672</v>
      </c>
      <c r="E63" s="1" t="s">
        <v>836</v>
      </c>
      <c r="F63" s="1" t="s">
        <v>727</v>
      </c>
      <c r="G63" s="1" t="s">
        <v>728</v>
      </c>
      <c r="H63" s="1">
        <v>32</v>
      </c>
      <c r="I63" s="1" t="s">
        <v>583</v>
      </c>
      <c r="J63" s="1" t="s">
        <v>104</v>
      </c>
      <c r="K63" s="1" t="s">
        <v>105</v>
      </c>
      <c r="L63" s="1" t="s">
        <v>504</v>
      </c>
      <c r="M63" s="47"/>
      <c r="N63" s="1" t="s">
        <v>346</v>
      </c>
      <c r="O63" s="1" t="s">
        <v>346</v>
      </c>
      <c r="P63" s="1" t="s">
        <v>343</v>
      </c>
      <c r="Q63" s="42">
        <v>43672</v>
      </c>
      <c r="R63" s="41">
        <v>43693</v>
      </c>
      <c r="S63" s="41">
        <v>43672</v>
      </c>
      <c r="T63" s="43">
        <v>21</v>
      </c>
      <c r="U63" s="44">
        <v>0</v>
      </c>
      <c r="V63" s="45"/>
      <c r="W63" s="1" t="s">
        <v>693</v>
      </c>
      <c r="X63" s="1" t="s">
        <v>837</v>
      </c>
      <c r="Y63" s="1" t="s">
        <v>838</v>
      </c>
      <c r="Z63" s="1"/>
      <c r="AA63" s="1"/>
      <c r="AB63" s="1" t="s">
        <v>2536</v>
      </c>
    </row>
    <row r="64" spans="1:28" ht="135" x14ac:dyDescent="0.25">
      <c r="A64" s="34" t="str">
        <f t="shared" si="0"/>
        <v>6. O.</v>
      </c>
      <c r="B64" s="34" t="str">
        <f t="shared" si="1"/>
        <v>19.8</v>
      </c>
      <c r="C64" s="1">
        <v>59</v>
      </c>
      <c r="D64" s="41">
        <v>43675</v>
      </c>
      <c r="E64" s="1" t="s">
        <v>688</v>
      </c>
      <c r="F64" s="1" t="s">
        <v>689</v>
      </c>
      <c r="G64" s="1" t="s">
        <v>690</v>
      </c>
      <c r="H64" s="1" t="s">
        <v>343</v>
      </c>
      <c r="I64" s="1" t="s">
        <v>75</v>
      </c>
      <c r="J64" s="1" t="s">
        <v>521</v>
      </c>
      <c r="K64" s="1" t="s">
        <v>696</v>
      </c>
      <c r="L64" s="1" t="s">
        <v>692</v>
      </c>
      <c r="M64" s="47"/>
      <c r="N64" s="1" t="s">
        <v>346</v>
      </c>
      <c r="O64" s="1" t="s">
        <v>346</v>
      </c>
      <c r="P64" s="1" t="s">
        <v>343</v>
      </c>
      <c r="Q64" s="42">
        <v>43675</v>
      </c>
      <c r="R64" s="41">
        <v>43696</v>
      </c>
      <c r="S64" s="41">
        <v>43675</v>
      </c>
      <c r="T64" s="43">
        <v>21</v>
      </c>
      <c r="U64" s="44">
        <v>0</v>
      </c>
      <c r="V64" s="45"/>
      <c r="W64" s="1" t="s">
        <v>693</v>
      </c>
      <c r="X64" s="1" t="s">
        <v>694</v>
      </c>
      <c r="Y64" s="1" t="s">
        <v>724</v>
      </c>
      <c r="Z64" s="1"/>
      <c r="AA64" s="1"/>
      <c r="AB64" s="1" t="s">
        <v>2536</v>
      </c>
    </row>
    <row r="65" spans="1:28" ht="112.5" x14ac:dyDescent="0.25">
      <c r="A65" s="34" t="str">
        <f t="shared" si="0"/>
        <v>6. M.</v>
      </c>
      <c r="B65" s="34" t="str">
        <f t="shared" si="1"/>
        <v>19.8</v>
      </c>
      <c r="C65" s="1">
        <v>60</v>
      </c>
      <c r="D65" s="41">
        <v>43675</v>
      </c>
      <c r="E65" s="1" t="s">
        <v>688</v>
      </c>
      <c r="F65" s="1" t="s">
        <v>689</v>
      </c>
      <c r="G65" s="1" t="s">
        <v>690</v>
      </c>
      <c r="H65" s="1" t="s">
        <v>343</v>
      </c>
      <c r="I65" s="1" t="s">
        <v>75</v>
      </c>
      <c r="J65" s="1" t="s">
        <v>222</v>
      </c>
      <c r="K65" s="1" t="s">
        <v>696</v>
      </c>
      <c r="L65" s="1" t="s">
        <v>697</v>
      </c>
      <c r="M65" s="47"/>
      <c r="N65" s="1" t="s">
        <v>346</v>
      </c>
      <c r="O65" s="1" t="s">
        <v>346</v>
      </c>
      <c r="P65" s="1" t="s">
        <v>343</v>
      </c>
      <c r="Q65" s="42">
        <v>43675</v>
      </c>
      <c r="R65" s="41">
        <v>43696</v>
      </c>
      <c r="S65" s="41">
        <v>43675</v>
      </c>
      <c r="T65" s="43">
        <v>21</v>
      </c>
      <c r="U65" s="44">
        <v>0</v>
      </c>
      <c r="V65" s="45"/>
      <c r="W65" s="1" t="s">
        <v>693</v>
      </c>
      <c r="X65" s="1" t="s">
        <v>694</v>
      </c>
      <c r="Y65" s="1" t="s">
        <v>2634</v>
      </c>
      <c r="Z65" s="1"/>
      <c r="AA65" s="1"/>
      <c r="AB65" s="1" t="s">
        <v>2536</v>
      </c>
    </row>
    <row r="66" spans="1:28" ht="258.75" x14ac:dyDescent="0.25">
      <c r="A66" s="34" t="str">
        <f t="shared" si="0"/>
        <v>2. A.</v>
      </c>
      <c r="B66" s="34" t="str">
        <f t="shared" si="1"/>
        <v>16.8</v>
      </c>
      <c r="C66" s="1">
        <v>61</v>
      </c>
      <c r="D66" s="41">
        <v>43675</v>
      </c>
      <c r="E66" s="1" t="s">
        <v>688</v>
      </c>
      <c r="F66" s="1" t="s">
        <v>689</v>
      </c>
      <c r="G66" s="1" t="s">
        <v>690</v>
      </c>
      <c r="H66" s="1">
        <v>9</v>
      </c>
      <c r="I66" s="1" t="s">
        <v>75</v>
      </c>
      <c r="J66" s="1" t="s">
        <v>76</v>
      </c>
      <c r="K66" s="1" t="s">
        <v>77</v>
      </c>
      <c r="L66" s="1" t="s">
        <v>230</v>
      </c>
      <c r="M66" s="47"/>
      <c r="N66" s="1" t="s">
        <v>346</v>
      </c>
      <c r="O66" s="1" t="s">
        <v>346</v>
      </c>
      <c r="P66" s="1" t="s">
        <v>343</v>
      </c>
      <c r="Q66" s="42">
        <v>43675</v>
      </c>
      <c r="R66" s="41">
        <v>43693</v>
      </c>
      <c r="S66" s="41">
        <v>43675</v>
      </c>
      <c r="T66" s="43">
        <v>18</v>
      </c>
      <c r="U66" s="44">
        <v>0</v>
      </c>
      <c r="V66" s="45"/>
      <c r="W66" s="1" t="s">
        <v>693</v>
      </c>
      <c r="X66" s="1" t="s">
        <v>837</v>
      </c>
      <c r="Y66" s="1" t="s">
        <v>2635</v>
      </c>
      <c r="Z66" s="1"/>
      <c r="AA66" s="1"/>
      <c r="AB66" s="1" t="s">
        <v>2536</v>
      </c>
    </row>
    <row r="67" spans="1:28" ht="409.5" x14ac:dyDescent="0.25">
      <c r="A67" s="34" t="str">
        <f t="shared" si="0"/>
        <v>4. H.</v>
      </c>
      <c r="B67" s="34" t="str">
        <f t="shared" si="1"/>
        <v>20.8</v>
      </c>
      <c r="C67" s="1">
        <v>62</v>
      </c>
      <c r="D67" s="41">
        <v>43676</v>
      </c>
      <c r="E67" s="1" t="s">
        <v>839</v>
      </c>
      <c r="F67" s="1" t="s">
        <v>689</v>
      </c>
      <c r="G67" s="1" t="s">
        <v>840</v>
      </c>
      <c r="H67" s="1" t="s">
        <v>343</v>
      </c>
      <c r="I67" s="1" t="s">
        <v>75</v>
      </c>
      <c r="J67" s="1" t="s">
        <v>344</v>
      </c>
      <c r="K67" s="1" t="s">
        <v>702</v>
      </c>
      <c r="L67" s="1" t="s">
        <v>833</v>
      </c>
      <c r="M67" s="47"/>
      <c r="N67" s="1" t="s">
        <v>346</v>
      </c>
      <c r="O67" s="1" t="s">
        <v>346</v>
      </c>
      <c r="P67" s="1" t="s">
        <v>343</v>
      </c>
      <c r="Q67" s="42">
        <v>43676</v>
      </c>
      <c r="R67" s="41">
        <v>43697</v>
      </c>
      <c r="S67" s="41">
        <v>43676</v>
      </c>
      <c r="T67" s="43">
        <v>21</v>
      </c>
      <c r="U67" s="44">
        <v>0</v>
      </c>
      <c r="V67" s="45"/>
      <c r="W67" s="1" t="s">
        <v>693</v>
      </c>
      <c r="X67" s="1" t="s">
        <v>708</v>
      </c>
      <c r="Y67" s="1" t="s">
        <v>2636</v>
      </c>
      <c r="Z67" s="1" t="s">
        <v>353</v>
      </c>
      <c r="AA67" s="1" t="s">
        <v>841</v>
      </c>
      <c r="AB67" s="1" t="s">
        <v>2517</v>
      </c>
    </row>
    <row r="68" spans="1:28" ht="168.75" x14ac:dyDescent="0.25">
      <c r="A68" s="34" t="str">
        <f t="shared" si="0"/>
        <v>2. I.</v>
      </c>
      <c r="B68" s="34" t="str">
        <f t="shared" si="1"/>
        <v>20.8</v>
      </c>
      <c r="C68" s="1">
        <v>63</v>
      </c>
      <c r="D68" s="41">
        <v>43676</v>
      </c>
      <c r="E68" s="1" t="s">
        <v>842</v>
      </c>
      <c r="F68" s="1" t="s">
        <v>689</v>
      </c>
      <c r="G68" s="1" t="s">
        <v>782</v>
      </c>
      <c r="H68" s="1" t="s">
        <v>343</v>
      </c>
      <c r="I68" s="1" t="s">
        <v>75</v>
      </c>
      <c r="J68" s="1" t="s">
        <v>76</v>
      </c>
      <c r="K68" s="1" t="s">
        <v>77</v>
      </c>
      <c r="L68" s="1" t="s">
        <v>309</v>
      </c>
      <c r="M68" s="47"/>
      <c r="N68" s="1" t="s">
        <v>346</v>
      </c>
      <c r="O68" s="1" t="s">
        <v>346</v>
      </c>
      <c r="P68" s="1" t="s">
        <v>343</v>
      </c>
      <c r="Q68" s="42">
        <v>43676</v>
      </c>
      <c r="R68" s="41">
        <v>43697</v>
      </c>
      <c r="S68" s="41">
        <v>43676</v>
      </c>
      <c r="T68" s="43">
        <v>21</v>
      </c>
      <c r="U68" s="44">
        <v>0</v>
      </c>
      <c r="V68" s="45"/>
      <c r="W68" s="1" t="s">
        <v>693</v>
      </c>
      <c r="X68" s="1" t="s">
        <v>708</v>
      </c>
      <c r="Y68" s="1" t="s">
        <v>843</v>
      </c>
      <c r="Z68" s="1"/>
      <c r="AA68" s="1"/>
      <c r="AB68" s="1" t="s">
        <v>2518</v>
      </c>
    </row>
    <row r="69" spans="1:28" ht="180" x14ac:dyDescent="0.25">
      <c r="A69" s="34" t="str">
        <f t="shared" si="0"/>
        <v>1. E.</v>
      </c>
      <c r="B69" s="34" t="str">
        <f t="shared" si="1"/>
        <v>20.8</v>
      </c>
      <c r="C69" s="1">
        <v>64</v>
      </c>
      <c r="D69" s="41">
        <v>43676</v>
      </c>
      <c r="E69" s="1" t="s">
        <v>688</v>
      </c>
      <c r="F69" s="1" t="s">
        <v>689</v>
      </c>
      <c r="G69" s="1" t="s">
        <v>690</v>
      </c>
      <c r="H69" s="1" t="s">
        <v>343</v>
      </c>
      <c r="I69" s="1" t="s">
        <v>75</v>
      </c>
      <c r="J69" s="1" t="s">
        <v>104</v>
      </c>
      <c r="K69" s="1" t="s">
        <v>105</v>
      </c>
      <c r="L69" s="1" t="s">
        <v>106</v>
      </c>
      <c r="M69" s="47"/>
      <c r="N69" s="1" t="s">
        <v>346</v>
      </c>
      <c r="O69" s="1" t="s">
        <v>346</v>
      </c>
      <c r="P69" s="1" t="s">
        <v>343</v>
      </c>
      <c r="Q69" s="42">
        <v>43676</v>
      </c>
      <c r="R69" s="41">
        <v>43697</v>
      </c>
      <c r="S69" s="41">
        <v>43676</v>
      </c>
      <c r="T69" s="43">
        <v>21</v>
      </c>
      <c r="U69" s="44">
        <v>0</v>
      </c>
      <c r="V69" s="45"/>
      <c r="W69" s="1" t="s">
        <v>693</v>
      </c>
      <c r="X69" s="1" t="s">
        <v>708</v>
      </c>
      <c r="Y69" s="1" t="s">
        <v>844</v>
      </c>
      <c r="Z69" s="1"/>
      <c r="AA69" s="1"/>
      <c r="AB69" s="1" t="s">
        <v>2536</v>
      </c>
    </row>
    <row r="70" spans="1:28" x14ac:dyDescent="0.25">
      <c r="A70" s="34" t="str">
        <f t="shared" si="0"/>
        <v xml:space="preserve"> </v>
      </c>
      <c r="B70" s="34" t="str">
        <f t="shared" si="1"/>
        <v/>
      </c>
      <c r="C70" s="72"/>
      <c r="D70" s="72"/>
      <c r="E70" s="72"/>
      <c r="F70" s="72"/>
      <c r="G70" s="72"/>
      <c r="H70" s="72"/>
      <c r="I70" s="72"/>
      <c r="J70" s="72"/>
      <c r="K70" s="72"/>
      <c r="L70" s="72"/>
      <c r="M70" s="50"/>
      <c r="N70" s="72"/>
      <c r="O70" s="72"/>
      <c r="P70" s="72"/>
      <c r="Q70" s="73"/>
      <c r="R70" s="74"/>
      <c r="S70" s="41"/>
      <c r="T70" s="71"/>
      <c r="U70" s="71"/>
      <c r="V70" s="72"/>
      <c r="W70" s="72"/>
      <c r="X70" s="72"/>
      <c r="Y70" s="72"/>
      <c r="Z70" s="72"/>
      <c r="AA70" s="72"/>
      <c r="AB70" s="72"/>
    </row>
    <row r="71" spans="1:28" x14ac:dyDescent="0.25">
      <c r="A71" s="34" t="str">
        <f t="shared" ref="A71:A134" si="2">+CONCATENATE(LEFT(K71,2)," ",LEFT(L71,2))</f>
        <v xml:space="preserve"> </v>
      </c>
      <c r="B71" s="34" t="str">
        <f t="shared" ref="B71:B134" si="3">IF(R71&lt;&gt;"",CONCATENATE(DAY(R71),".",MONTH(R71)),"")</f>
        <v/>
      </c>
      <c r="C71" s="1">
        <v>66</v>
      </c>
      <c r="D71" s="41"/>
      <c r="E71" s="1"/>
      <c r="F71" s="1"/>
      <c r="G71" s="1"/>
      <c r="H71" s="1"/>
      <c r="I71" s="1"/>
      <c r="J71" s="1"/>
      <c r="K71" s="1"/>
      <c r="L71" s="1"/>
      <c r="M71" s="1"/>
      <c r="N71" s="1"/>
      <c r="O71" s="1"/>
      <c r="P71" s="42" t="str">
        <f t="shared" ref="P71:P134" si="4">+IF(D71&lt;&gt;"",D71,"")</f>
        <v/>
      </c>
      <c r="Q71" s="41"/>
      <c r="R71" s="41"/>
      <c r="S71" s="43" t="str">
        <f t="shared" ref="S71:S134" si="5">IF(P71&lt;&gt;"",_xlfn.DAYS(Q71,P71),"")</f>
        <v/>
      </c>
      <c r="T71" s="44" t="str">
        <f t="shared" ref="T71:T134" si="6">IF(P71&lt;&gt;"",_xlfn.DAYS(R71,P71),"")</f>
        <v/>
      </c>
      <c r="U71" s="45"/>
      <c r="V71" s="1"/>
      <c r="W71" s="1"/>
      <c r="X71" s="1"/>
      <c r="Y71" s="1"/>
      <c r="Z71" s="1"/>
      <c r="AA71" s="46"/>
    </row>
    <row r="72" spans="1:28" x14ac:dyDescent="0.25">
      <c r="A72" s="34" t="str">
        <f t="shared" si="2"/>
        <v xml:space="preserve"> </v>
      </c>
      <c r="B72" s="34" t="str">
        <f t="shared" si="3"/>
        <v/>
      </c>
      <c r="C72" s="1">
        <v>67</v>
      </c>
      <c r="D72" s="41"/>
      <c r="E72" s="1"/>
      <c r="F72" s="1"/>
      <c r="G72" s="1"/>
      <c r="H72" s="1"/>
      <c r="I72" s="1"/>
      <c r="J72" s="1"/>
      <c r="K72" s="1"/>
      <c r="L72" s="1"/>
      <c r="M72" s="1"/>
      <c r="N72" s="1"/>
      <c r="O72" s="1"/>
      <c r="P72" s="42" t="str">
        <f t="shared" si="4"/>
        <v/>
      </c>
      <c r="Q72" s="41"/>
      <c r="R72" s="41"/>
      <c r="S72" s="43" t="str">
        <f t="shared" si="5"/>
        <v/>
      </c>
      <c r="T72" s="44" t="str">
        <f t="shared" si="6"/>
        <v/>
      </c>
      <c r="U72" s="45"/>
      <c r="V72" s="1"/>
      <c r="W72" s="1"/>
      <c r="X72" s="1"/>
      <c r="Y72" s="1"/>
      <c r="Z72" s="1"/>
      <c r="AA72" s="46"/>
    </row>
    <row r="73" spans="1:28" x14ac:dyDescent="0.25">
      <c r="A73" s="34" t="str">
        <f t="shared" si="2"/>
        <v xml:space="preserve"> </v>
      </c>
      <c r="B73" s="34" t="str">
        <f t="shared" si="3"/>
        <v/>
      </c>
      <c r="C73" s="1">
        <v>68</v>
      </c>
      <c r="D73" s="41"/>
      <c r="E73" s="1"/>
      <c r="F73" s="1"/>
      <c r="G73" s="1"/>
      <c r="H73" s="1"/>
      <c r="I73" s="1"/>
      <c r="J73" s="1"/>
      <c r="K73" s="1"/>
      <c r="L73" s="1"/>
      <c r="M73" s="1"/>
      <c r="N73" s="1"/>
      <c r="O73" s="1"/>
      <c r="P73" s="42" t="str">
        <f t="shared" si="4"/>
        <v/>
      </c>
      <c r="Q73" s="41"/>
      <c r="R73" s="41"/>
      <c r="S73" s="43" t="str">
        <f t="shared" si="5"/>
        <v/>
      </c>
      <c r="T73" s="44" t="str">
        <f t="shared" si="6"/>
        <v/>
      </c>
      <c r="U73" s="45"/>
      <c r="V73" s="1"/>
      <c r="W73" s="1"/>
      <c r="X73" s="1"/>
      <c r="Y73" s="1"/>
      <c r="Z73" s="1"/>
      <c r="AA73" s="46"/>
    </row>
    <row r="74" spans="1:28" x14ac:dyDescent="0.25">
      <c r="A74" s="34" t="str">
        <f t="shared" si="2"/>
        <v xml:space="preserve"> </v>
      </c>
      <c r="B74" s="34" t="str">
        <f t="shared" si="3"/>
        <v/>
      </c>
      <c r="C74" s="1">
        <v>69</v>
      </c>
      <c r="D74" s="41"/>
      <c r="E74" s="1"/>
      <c r="F74" s="1"/>
      <c r="G74" s="1"/>
      <c r="H74" s="1"/>
      <c r="I74" s="1"/>
      <c r="J74" s="1"/>
      <c r="K74" s="1"/>
      <c r="L74" s="1"/>
      <c r="M74" s="1"/>
      <c r="N74" s="1"/>
      <c r="O74" s="1"/>
      <c r="P74" s="42" t="str">
        <f t="shared" si="4"/>
        <v/>
      </c>
      <c r="Q74" s="41"/>
      <c r="R74" s="41"/>
      <c r="S74" s="43" t="str">
        <f t="shared" si="5"/>
        <v/>
      </c>
      <c r="T74" s="44" t="str">
        <f t="shared" si="6"/>
        <v/>
      </c>
      <c r="U74" s="45"/>
      <c r="V74" s="1"/>
      <c r="W74" s="1"/>
      <c r="X74" s="1"/>
      <c r="Y74" s="1"/>
      <c r="Z74" s="1"/>
      <c r="AA74" s="46"/>
    </row>
    <row r="75" spans="1:28" x14ac:dyDescent="0.25">
      <c r="A75" s="34" t="str">
        <f t="shared" si="2"/>
        <v xml:space="preserve"> </v>
      </c>
      <c r="B75" s="34" t="str">
        <f t="shared" si="3"/>
        <v/>
      </c>
      <c r="C75" s="1">
        <v>70</v>
      </c>
      <c r="D75" s="41"/>
      <c r="E75" s="1"/>
      <c r="F75" s="1"/>
      <c r="G75" s="1"/>
      <c r="H75" s="1"/>
      <c r="I75" s="1"/>
      <c r="J75" s="1"/>
      <c r="K75" s="1"/>
      <c r="L75" s="1"/>
      <c r="M75" s="1"/>
      <c r="N75" s="1"/>
      <c r="O75" s="1"/>
      <c r="P75" s="42" t="str">
        <f t="shared" si="4"/>
        <v/>
      </c>
      <c r="Q75" s="41"/>
      <c r="R75" s="41"/>
      <c r="S75" s="43" t="str">
        <f t="shared" si="5"/>
        <v/>
      </c>
      <c r="T75" s="44" t="str">
        <f t="shared" si="6"/>
        <v/>
      </c>
      <c r="U75" s="45"/>
      <c r="V75" s="1"/>
      <c r="W75" s="1"/>
      <c r="X75" s="1"/>
      <c r="Y75" s="1"/>
      <c r="Z75" s="1"/>
      <c r="AA75" s="46"/>
    </row>
    <row r="76" spans="1:28" x14ac:dyDescent="0.25">
      <c r="A76" s="34" t="str">
        <f t="shared" si="2"/>
        <v xml:space="preserve"> </v>
      </c>
      <c r="B76" s="34" t="str">
        <f t="shared" si="3"/>
        <v/>
      </c>
      <c r="C76" s="1">
        <v>71</v>
      </c>
      <c r="D76" s="41"/>
      <c r="E76" s="1"/>
      <c r="F76" s="1"/>
      <c r="G76" s="1"/>
      <c r="H76" s="1"/>
      <c r="I76" s="1"/>
      <c r="J76" s="1"/>
      <c r="K76" s="1"/>
      <c r="L76" s="1"/>
      <c r="M76" s="1"/>
      <c r="N76" s="1"/>
      <c r="O76" s="1"/>
      <c r="P76" s="42" t="str">
        <f t="shared" si="4"/>
        <v/>
      </c>
      <c r="Q76" s="41"/>
      <c r="R76" s="41"/>
      <c r="S76" s="43" t="str">
        <f t="shared" si="5"/>
        <v/>
      </c>
      <c r="T76" s="44" t="str">
        <f t="shared" si="6"/>
        <v/>
      </c>
      <c r="U76" s="45"/>
      <c r="V76" s="1"/>
      <c r="W76" s="1"/>
      <c r="X76" s="1"/>
      <c r="Y76" s="1"/>
      <c r="Z76" s="1"/>
      <c r="AA76" s="46"/>
    </row>
    <row r="77" spans="1:28" x14ac:dyDescent="0.25">
      <c r="A77" s="34" t="str">
        <f t="shared" si="2"/>
        <v xml:space="preserve"> </v>
      </c>
      <c r="B77" s="34" t="str">
        <f t="shared" si="3"/>
        <v/>
      </c>
      <c r="C77" s="1">
        <v>72</v>
      </c>
      <c r="D77" s="41"/>
      <c r="E77" s="1"/>
      <c r="F77" s="1"/>
      <c r="G77" s="1"/>
      <c r="H77" s="1"/>
      <c r="I77" s="1"/>
      <c r="J77" s="1"/>
      <c r="K77" s="1"/>
      <c r="L77" s="1"/>
      <c r="M77" s="1"/>
      <c r="N77" s="1"/>
      <c r="O77" s="1"/>
      <c r="P77" s="42" t="str">
        <f t="shared" si="4"/>
        <v/>
      </c>
      <c r="Q77" s="41"/>
      <c r="R77" s="41"/>
      <c r="S77" s="43" t="str">
        <f t="shared" si="5"/>
        <v/>
      </c>
      <c r="T77" s="44" t="str">
        <f t="shared" si="6"/>
        <v/>
      </c>
      <c r="U77" s="45"/>
      <c r="V77" s="1"/>
      <c r="W77" s="1"/>
      <c r="X77" s="1"/>
      <c r="Y77" s="1"/>
      <c r="Z77" s="1"/>
      <c r="AA77" s="46"/>
    </row>
    <row r="78" spans="1:28" x14ac:dyDescent="0.25">
      <c r="A78" s="34" t="str">
        <f t="shared" si="2"/>
        <v xml:space="preserve"> </v>
      </c>
      <c r="B78" s="34" t="str">
        <f t="shared" si="3"/>
        <v/>
      </c>
      <c r="C78" s="1">
        <v>73</v>
      </c>
      <c r="D78" s="41"/>
      <c r="E78" s="1"/>
      <c r="F78" s="1"/>
      <c r="G78" s="1"/>
      <c r="H78" s="1"/>
      <c r="I78" s="1"/>
      <c r="J78" s="1"/>
      <c r="K78" s="1"/>
      <c r="L78" s="1"/>
      <c r="M78" s="1"/>
      <c r="N78" s="1"/>
      <c r="O78" s="1"/>
      <c r="P78" s="42" t="str">
        <f t="shared" si="4"/>
        <v/>
      </c>
      <c r="Q78" s="41"/>
      <c r="R78" s="41"/>
      <c r="S78" s="43" t="str">
        <f t="shared" si="5"/>
        <v/>
      </c>
      <c r="T78" s="44" t="str">
        <f t="shared" si="6"/>
        <v/>
      </c>
      <c r="U78" s="45"/>
      <c r="V78" s="1"/>
      <c r="W78" s="1"/>
      <c r="X78" s="1"/>
      <c r="Y78" s="1"/>
      <c r="Z78" s="1"/>
      <c r="AA78" s="46"/>
    </row>
    <row r="79" spans="1:28" x14ac:dyDescent="0.25">
      <c r="A79" s="34" t="str">
        <f t="shared" si="2"/>
        <v xml:space="preserve"> </v>
      </c>
      <c r="B79" s="34" t="str">
        <f t="shared" si="3"/>
        <v/>
      </c>
      <c r="C79" s="1">
        <v>74</v>
      </c>
      <c r="D79" s="41"/>
      <c r="E79" s="1"/>
      <c r="F79" s="1"/>
      <c r="G79" s="1"/>
      <c r="H79" s="1"/>
      <c r="I79" s="1"/>
      <c r="J79" s="1"/>
      <c r="K79" s="1"/>
      <c r="L79" s="1"/>
      <c r="M79" s="1"/>
      <c r="N79" s="1"/>
      <c r="O79" s="1"/>
      <c r="P79" s="42" t="str">
        <f t="shared" si="4"/>
        <v/>
      </c>
      <c r="Q79" s="41"/>
      <c r="R79" s="41"/>
      <c r="S79" s="43" t="str">
        <f t="shared" si="5"/>
        <v/>
      </c>
      <c r="T79" s="44" t="str">
        <f t="shared" si="6"/>
        <v/>
      </c>
      <c r="U79" s="45"/>
      <c r="V79" s="1"/>
      <c r="W79" s="1"/>
      <c r="X79" s="1"/>
      <c r="Y79" s="1"/>
      <c r="Z79" s="1"/>
      <c r="AA79" s="46"/>
    </row>
    <row r="80" spans="1:28" x14ac:dyDescent="0.25">
      <c r="A80" s="34" t="str">
        <f t="shared" si="2"/>
        <v xml:space="preserve"> </v>
      </c>
      <c r="B80" s="34" t="str">
        <f t="shared" si="3"/>
        <v/>
      </c>
      <c r="C80" s="1">
        <v>75</v>
      </c>
      <c r="D80" s="41"/>
      <c r="E80" s="1"/>
      <c r="F80" s="1"/>
      <c r="G80" s="1"/>
      <c r="H80" s="1"/>
      <c r="I80" s="1"/>
      <c r="J80" s="1"/>
      <c r="K80" s="1"/>
      <c r="L80" s="1"/>
      <c r="M80" s="1"/>
      <c r="N80" s="1"/>
      <c r="O80" s="1"/>
      <c r="P80" s="42" t="str">
        <f t="shared" si="4"/>
        <v/>
      </c>
      <c r="Q80" s="41"/>
      <c r="R80" s="41"/>
      <c r="S80" s="43" t="str">
        <f t="shared" si="5"/>
        <v/>
      </c>
      <c r="T80" s="44" t="str">
        <f t="shared" si="6"/>
        <v/>
      </c>
      <c r="U80" s="45"/>
      <c r="V80" s="1"/>
      <c r="W80" s="1"/>
      <c r="X80" s="1"/>
      <c r="Y80" s="1"/>
      <c r="Z80" s="1"/>
      <c r="AA80" s="46"/>
    </row>
    <row r="81" spans="1:27" x14ac:dyDescent="0.25">
      <c r="A81" s="34" t="str">
        <f t="shared" si="2"/>
        <v xml:space="preserve"> </v>
      </c>
      <c r="B81" s="34" t="str">
        <f t="shared" si="3"/>
        <v/>
      </c>
      <c r="C81" s="1">
        <v>76</v>
      </c>
      <c r="D81" s="41"/>
      <c r="E81" s="1"/>
      <c r="F81" s="1"/>
      <c r="G81" s="1"/>
      <c r="H81" s="1"/>
      <c r="I81" s="1"/>
      <c r="J81" s="1"/>
      <c r="K81" s="1"/>
      <c r="L81" s="1"/>
      <c r="M81" s="1"/>
      <c r="N81" s="1"/>
      <c r="O81" s="1"/>
      <c r="P81" s="42" t="str">
        <f t="shared" si="4"/>
        <v/>
      </c>
      <c r="Q81" s="41"/>
      <c r="R81" s="41"/>
      <c r="S81" s="43" t="str">
        <f t="shared" si="5"/>
        <v/>
      </c>
      <c r="T81" s="44" t="str">
        <f t="shared" si="6"/>
        <v/>
      </c>
      <c r="U81" s="45"/>
      <c r="V81" s="1"/>
      <c r="W81" s="1"/>
      <c r="X81" s="1"/>
      <c r="Y81" s="1"/>
      <c r="Z81" s="1"/>
      <c r="AA81" s="46"/>
    </row>
    <row r="82" spans="1:27" x14ac:dyDescent="0.25">
      <c r="A82" s="34" t="str">
        <f t="shared" si="2"/>
        <v xml:space="preserve"> </v>
      </c>
      <c r="B82" s="34" t="str">
        <f t="shared" si="3"/>
        <v/>
      </c>
      <c r="C82" s="1">
        <v>77</v>
      </c>
      <c r="D82" s="41"/>
      <c r="E82" s="1"/>
      <c r="F82" s="1"/>
      <c r="G82" s="1"/>
      <c r="H82" s="1"/>
      <c r="I82" s="1"/>
      <c r="J82" s="1"/>
      <c r="K82" s="1"/>
      <c r="L82" s="1"/>
      <c r="M82" s="1"/>
      <c r="N82" s="1"/>
      <c r="O82" s="1"/>
      <c r="P82" s="42" t="str">
        <f t="shared" si="4"/>
        <v/>
      </c>
      <c r="Q82" s="41"/>
      <c r="R82" s="41"/>
      <c r="S82" s="43" t="str">
        <f t="shared" si="5"/>
        <v/>
      </c>
      <c r="T82" s="44" t="str">
        <f t="shared" si="6"/>
        <v/>
      </c>
      <c r="U82" s="45"/>
      <c r="V82" s="1"/>
      <c r="W82" s="1"/>
      <c r="X82" s="1"/>
      <c r="Y82" s="1"/>
      <c r="Z82" s="1"/>
      <c r="AA82" s="46"/>
    </row>
    <row r="83" spans="1:27" x14ac:dyDescent="0.25">
      <c r="A83" s="34" t="str">
        <f t="shared" si="2"/>
        <v xml:space="preserve"> </v>
      </c>
      <c r="B83" s="34" t="str">
        <f t="shared" si="3"/>
        <v/>
      </c>
      <c r="C83" s="1">
        <v>78</v>
      </c>
      <c r="D83" s="41"/>
      <c r="E83" s="1"/>
      <c r="F83" s="1"/>
      <c r="G83" s="1"/>
      <c r="H83" s="1"/>
      <c r="I83" s="1"/>
      <c r="J83" s="1"/>
      <c r="K83" s="1"/>
      <c r="L83" s="1"/>
      <c r="M83" s="1"/>
      <c r="N83" s="1"/>
      <c r="O83" s="1"/>
      <c r="P83" s="42" t="str">
        <f t="shared" si="4"/>
        <v/>
      </c>
      <c r="Q83" s="41"/>
      <c r="R83" s="41"/>
      <c r="S83" s="43" t="str">
        <f t="shared" si="5"/>
        <v/>
      </c>
      <c r="T83" s="44" t="str">
        <f t="shared" si="6"/>
        <v/>
      </c>
      <c r="U83" s="45"/>
      <c r="V83" s="1"/>
      <c r="W83" s="1"/>
      <c r="X83" s="1"/>
      <c r="Y83" s="1"/>
      <c r="Z83" s="1"/>
      <c r="AA83" s="46"/>
    </row>
    <row r="84" spans="1:27" x14ac:dyDescent="0.25">
      <c r="A84" s="34" t="str">
        <f t="shared" si="2"/>
        <v xml:space="preserve"> </v>
      </c>
      <c r="B84" s="34" t="str">
        <f t="shared" si="3"/>
        <v/>
      </c>
      <c r="C84" s="1">
        <v>79</v>
      </c>
      <c r="D84" s="41"/>
      <c r="E84" s="1"/>
      <c r="F84" s="1"/>
      <c r="G84" s="1"/>
      <c r="H84" s="1"/>
      <c r="I84" s="1"/>
      <c r="J84" s="1"/>
      <c r="K84" s="1"/>
      <c r="L84" s="1"/>
      <c r="M84" s="1"/>
      <c r="N84" s="1"/>
      <c r="O84" s="1"/>
      <c r="P84" s="42" t="str">
        <f t="shared" si="4"/>
        <v/>
      </c>
      <c r="Q84" s="41"/>
      <c r="R84" s="41"/>
      <c r="S84" s="43" t="str">
        <f t="shared" si="5"/>
        <v/>
      </c>
      <c r="T84" s="44" t="str">
        <f t="shared" si="6"/>
        <v/>
      </c>
      <c r="U84" s="45"/>
      <c r="V84" s="1"/>
      <c r="W84" s="1"/>
      <c r="X84" s="1"/>
      <c r="Y84" s="1"/>
      <c r="Z84" s="1"/>
      <c r="AA84" s="46"/>
    </row>
    <row r="85" spans="1:27" x14ac:dyDescent="0.25">
      <c r="A85" s="34" t="str">
        <f t="shared" si="2"/>
        <v xml:space="preserve"> </v>
      </c>
      <c r="B85" s="34" t="str">
        <f t="shared" si="3"/>
        <v/>
      </c>
      <c r="C85" s="1">
        <v>80</v>
      </c>
      <c r="D85" s="41"/>
      <c r="E85" s="1"/>
      <c r="F85" s="1"/>
      <c r="G85" s="1"/>
      <c r="H85" s="1"/>
      <c r="I85" s="1"/>
      <c r="J85" s="1"/>
      <c r="K85" s="1"/>
      <c r="L85" s="1"/>
      <c r="M85" s="1"/>
      <c r="N85" s="1"/>
      <c r="O85" s="1"/>
      <c r="P85" s="42" t="str">
        <f t="shared" si="4"/>
        <v/>
      </c>
      <c r="Q85" s="41"/>
      <c r="R85" s="41"/>
      <c r="S85" s="43" t="str">
        <f t="shared" si="5"/>
        <v/>
      </c>
      <c r="T85" s="44" t="str">
        <f t="shared" si="6"/>
        <v/>
      </c>
      <c r="U85" s="45"/>
      <c r="V85" s="1"/>
      <c r="W85" s="1"/>
      <c r="X85" s="1"/>
      <c r="Y85" s="1"/>
      <c r="Z85" s="1"/>
      <c r="AA85" s="46"/>
    </row>
    <row r="86" spans="1:27" x14ac:dyDescent="0.25">
      <c r="A86" s="34" t="str">
        <f t="shared" si="2"/>
        <v xml:space="preserve"> </v>
      </c>
      <c r="B86" s="34" t="str">
        <f t="shared" si="3"/>
        <v/>
      </c>
      <c r="C86" s="1">
        <v>81</v>
      </c>
      <c r="D86" s="41"/>
      <c r="E86" s="1"/>
      <c r="F86" s="1"/>
      <c r="G86" s="1"/>
      <c r="H86" s="1"/>
      <c r="I86" s="1"/>
      <c r="J86" s="1"/>
      <c r="K86" s="1"/>
      <c r="L86" s="1"/>
      <c r="M86" s="1"/>
      <c r="N86" s="1"/>
      <c r="O86" s="1"/>
      <c r="P86" s="42" t="str">
        <f t="shared" si="4"/>
        <v/>
      </c>
      <c r="Q86" s="41"/>
      <c r="R86" s="41"/>
      <c r="S86" s="43" t="str">
        <f t="shared" si="5"/>
        <v/>
      </c>
      <c r="T86" s="44" t="str">
        <f t="shared" si="6"/>
        <v/>
      </c>
      <c r="U86" s="45"/>
      <c r="V86" s="1"/>
      <c r="W86" s="1"/>
      <c r="X86" s="1"/>
      <c r="Y86" s="1"/>
      <c r="Z86" s="1"/>
      <c r="AA86" s="46"/>
    </row>
    <row r="87" spans="1:27" x14ac:dyDescent="0.25">
      <c r="A87" s="34" t="str">
        <f t="shared" si="2"/>
        <v xml:space="preserve"> </v>
      </c>
      <c r="B87" s="34" t="str">
        <f t="shared" si="3"/>
        <v/>
      </c>
      <c r="C87" s="1">
        <v>82</v>
      </c>
      <c r="D87" s="41"/>
      <c r="E87" s="1"/>
      <c r="F87" s="1"/>
      <c r="G87" s="1"/>
      <c r="H87" s="1"/>
      <c r="I87" s="1"/>
      <c r="J87" s="1"/>
      <c r="K87" s="1"/>
      <c r="L87" s="1"/>
      <c r="M87" s="1"/>
      <c r="N87" s="1"/>
      <c r="O87" s="1"/>
      <c r="P87" s="42" t="str">
        <f t="shared" si="4"/>
        <v/>
      </c>
      <c r="Q87" s="41"/>
      <c r="R87" s="41"/>
      <c r="S87" s="43" t="str">
        <f t="shared" si="5"/>
        <v/>
      </c>
      <c r="T87" s="44" t="str">
        <f t="shared" si="6"/>
        <v/>
      </c>
      <c r="U87" s="45"/>
      <c r="V87" s="1"/>
      <c r="W87" s="1"/>
      <c r="X87" s="1"/>
      <c r="Y87" s="1"/>
      <c r="Z87" s="1"/>
      <c r="AA87" s="46"/>
    </row>
    <row r="88" spans="1:27" x14ac:dyDescent="0.25">
      <c r="A88" s="34" t="str">
        <f t="shared" si="2"/>
        <v xml:space="preserve"> </v>
      </c>
      <c r="B88" s="34" t="str">
        <f t="shared" si="3"/>
        <v/>
      </c>
      <c r="C88" s="1">
        <v>83</v>
      </c>
      <c r="D88" s="41"/>
      <c r="E88" s="1"/>
      <c r="F88" s="1"/>
      <c r="G88" s="1"/>
      <c r="H88" s="1"/>
      <c r="I88" s="1"/>
      <c r="J88" s="1"/>
      <c r="K88" s="1"/>
      <c r="L88" s="1"/>
      <c r="M88" s="1"/>
      <c r="N88" s="1"/>
      <c r="O88" s="1"/>
      <c r="P88" s="42" t="str">
        <f t="shared" si="4"/>
        <v/>
      </c>
      <c r="Q88" s="41"/>
      <c r="R88" s="41"/>
      <c r="S88" s="43" t="str">
        <f t="shared" si="5"/>
        <v/>
      </c>
      <c r="T88" s="44" t="str">
        <f t="shared" si="6"/>
        <v/>
      </c>
      <c r="U88" s="45"/>
      <c r="V88" s="1"/>
      <c r="W88" s="1"/>
      <c r="X88" s="1"/>
      <c r="Y88" s="1"/>
      <c r="Z88" s="1"/>
      <c r="AA88" s="46"/>
    </row>
    <row r="89" spans="1:27" x14ac:dyDescent="0.25">
      <c r="A89" s="34" t="str">
        <f t="shared" si="2"/>
        <v xml:space="preserve"> </v>
      </c>
      <c r="B89" s="34" t="str">
        <f t="shared" si="3"/>
        <v/>
      </c>
      <c r="C89" s="1">
        <v>84</v>
      </c>
      <c r="D89" s="41"/>
      <c r="E89" s="1"/>
      <c r="F89" s="1"/>
      <c r="G89" s="1"/>
      <c r="H89" s="1"/>
      <c r="I89" s="1"/>
      <c r="J89" s="1"/>
      <c r="K89" s="1"/>
      <c r="L89" s="1"/>
      <c r="M89" s="1"/>
      <c r="N89" s="1"/>
      <c r="O89" s="1"/>
      <c r="P89" s="42" t="str">
        <f t="shared" si="4"/>
        <v/>
      </c>
      <c r="Q89" s="41"/>
      <c r="R89" s="41"/>
      <c r="S89" s="43" t="str">
        <f t="shared" si="5"/>
        <v/>
      </c>
      <c r="T89" s="44" t="str">
        <f t="shared" si="6"/>
        <v/>
      </c>
      <c r="U89" s="45"/>
      <c r="V89" s="1"/>
      <c r="W89" s="1"/>
      <c r="X89" s="1"/>
      <c r="Y89" s="1"/>
      <c r="Z89" s="1"/>
      <c r="AA89" s="46"/>
    </row>
    <row r="90" spans="1:27" x14ac:dyDescent="0.25">
      <c r="A90" s="34" t="str">
        <f t="shared" si="2"/>
        <v xml:space="preserve"> </v>
      </c>
      <c r="B90" s="34" t="str">
        <f t="shared" si="3"/>
        <v/>
      </c>
      <c r="C90" s="1">
        <v>85</v>
      </c>
      <c r="D90" s="41"/>
      <c r="E90" s="1"/>
      <c r="F90" s="1"/>
      <c r="G90" s="1"/>
      <c r="H90" s="1"/>
      <c r="I90" s="1"/>
      <c r="J90" s="1"/>
      <c r="K90" s="1"/>
      <c r="L90" s="1"/>
      <c r="M90" s="1"/>
      <c r="N90" s="1"/>
      <c r="O90" s="1"/>
      <c r="P90" s="42" t="str">
        <f t="shared" si="4"/>
        <v/>
      </c>
      <c r="Q90" s="41"/>
      <c r="R90" s="41"/>
      <c r="S90" s="43" t="str">
        <f t="shared" si="5"/>
        <v/>
      </c>
      <c r="T90" s="44" t="str">
        <f t="shared" si="6"/>
        <v/>
      </c>
      <c r="U90" s="45"/>
      <c r="V90" s="1"/>
      <c r="W90" s="1"/>
      <c r="X90" s="1"/>
      <c r="Y90" s="1"/>
      <c r="Z90" s="1"/>
      <c r="AA90" s="46"/>
    </row>
    <row r="91" spans="1:27" x14ac:dyDescent="0.25">
      <c r="A91" s="34" t="str">
        <f t="shared" si="2"/>
        <v xml:space="preserve"> </v>
      </c>
      <c r="B91" s="34" t="str">
        <f t="shared" si="3"/>
        <v/>
      </c>
      <c r="C91" s="1">
        <v>86</v>
      </c>
      <c r="D91" s="41"/>
      <c r="E91" s="1"/>
      <c r="F91" s="1"/>
      <c r="G91" s="1"/>
      <c r="H91" s="1"/>
      <c r="I91" s="1"/>
      <c r="J91" s="1"/>
      <c r="K91" s="1"/>
      <c r="L91" s="1"/>
      <c r="M91" s="1"/>
      <c r="N91" s="1"/>
      <c r="O91" s="1"/>
      <c r="P91" s="42" t="str">
        <f t="shared" si="4"/>
        <v/>
      </c>
      <c r="Q91" s="41"/>
      <c r="R91" s="41"/>
      <c r="S91" s="43" t="str">
        <f t="shared" si="5"/>
        <v/>
      </c>
      <c r="T91" s="44" t="str">
        <f t="shared" si="6"/>
        <v/>
      </c>
      <c r="U91" s="45"/>
      <c r="V91" s="1"/>
      <c r="W91" s="1"/>
      <c r="X91" s="1"/>
      <c r="Y91" s="1"/>
      <c r="Z91" s="1"/>
      <c r="AA91" s="46"/>
    </row>
    <row r="92" spans="1:27" x14ac:dyDescent="0.25">
      <c r="A92" s="34" t="str">
        <f t="shared" si="2"/>
        <v xml:space="preserve"> </v>
      </c>
      <c r="B92" s="34" t="str">
        <f t="shared" si="3"/>
        <v/>
      </c>
      <c r="C92" s="1">
        <v>87</v>
      </c>
      <c r="D92" s="41"/>
      <c r="E92" s="1"/>
      <c r="F92" s="1"/>
      <c r="G92" s="1"/>
      <c r="H92" s="1"/>
      <c r="I92" s="1"/>
      <c r="J92" s="1"/>
      <c r="K92" s="1"/>
      <c r="L92" s="1"/>
      <c r="M92" s="1"/>
      <c r="N92" s="1"/>
      <c r="O92" s="1"/>
      <c r="P92" s="42" t="str">
        <f t="shared" si="4"/>
        <v/>
      </c>
      <c r="Q92" s="41"/>
      <c r="R92" s="41"/>
      <c r="S92" s="43" t="str">
        <f t="shared" si="5"/>
        <v/>
      </c>
      <c r="T92" s="44" t="str">
        <f t="shared" si="6"/>
        <v/>
      </c>
      <c r="U92" s="45"/>
      <c r="V92" s="1"/>
      <c r="W92" s="1"/>
      <c r="X92" s="1"/>
      <c r="Y92" s="1"/>
      <c r="Z92" s="1"/>
      <c r="AA92" s="46"/>
    </row>
    <row r="93" spans="1:27" x14ac:dyDescent="0.25">
      <c r="A93" s="34" t="str">
        <f t="shared" si="2"/>
        <v xml:space="preserve"> </v>
      </c>
      <c r="B93" s="34" t="str">
        <f t="shared" si="3"/>
        <v/>
      </c>
      <c r="C93" s="1">
        <v>88</v>
      </c>
      <c r="D93" s="41"/>
      <c r="E93" s="1"/>
      <c r="F93" s="1"/>
      <c r="G93" s="1"/>
      <c r="H93" s="1"/>
      <c r="I93" s="1"/>
      <c r="J93" s="1"/>
      <c r="K93" s="1"/>
      <c r="L93" s="1"/>
      <c r="M93" s="1"/>
      <c r="N93" s="1"/>
      <c r="O93" s="1"/>
      <c r="P93" s="42" t="str">
        <f t="shared" si="4"/>
        <v/>
      </c>
      <c r="Q93" s="41"/>
      <c r="R93" s="41"/>
      <c r="S93" s="43" t="str">
        <f t="shared" si="5"/>
        <v/>
      </c>
      <c r="T93" s="44" t="str">
        <f t="shared" si="6"/>
        <v/>
      </c>
      <c r="U93" s="45"/>
      <c r="V93" s="1"/>
      <c r="W93" s="1"/>
      <c r="X93" s="1"/>
      <c r="Y93" s="1"/>
      <c r="Z93" s="1"/>
      <c r="AA93" s="46"/>
    </row>
    <row r="94" spans="1:27" x14ac:dyDescent="0.25">
      <c r="A94" s="34" t="str">
        <f t="shared" si="2"/>
        <v xml:space="preserve"> </v>
      </c>
      <c r="B94" s="34" t="str">
        <f t="shared" si="3"/>
        <v/>
      </c>
      <c r="C94" s="1">
        <v>89</v>
      </c>
      <c r="D94" s="41"/>
      <c r="E94" s="1"/>
      <c r="F94" s="1"/>
      <c r="G94" s="1"/>
      <c r="H94" s="1"/>
      <c r="I94" s="1"/>
      <c r="J94" s="1"/>
      <c r="K94" s="1"/>
      <c r="L94" s="1"/>
      <c r="M94" s="1"/>
      <c r="N94" s="1"/>
      <c r="O94" s="1"/>
      <c r="P94" s="42" t="str">
        <f t="shared" si="4"/>
        <v/>
      </c>
      <c r="Q94" s="41"/>
      <c r="R94" s="41"/>
      <c r="S94" s="43" t="str">
        <f t="shared" si="5"/>
        <v/>
      </c>
      <c r="T94" s="44" t="str">
        <f t="shared" si="6"/>
        <v/>
      </c>
      <c r="U94" s="45"/>
      <c r="V94" s="1"/>
      <c r="W94" s="1"/>
      <c r="X94" s="1"/>
      <c r="Y94" s="1"/>
      <c r="Z94" s="1"/>
      <c r="AA94" s="46"/>
    </row>
    <row r="95" spans="1:27" x14ac:dyDescent="0.25">
      <c r="A95" s="34" t="str">
        <f t="shared" si="2"/>
        <v xml:space="preserve"> </v>
      </c>
      <c r="B95" s="34" t="str">
        <f t="shared" si="3"/>
        <v/>
      </c>
      <c r="C95" s="1">
        <v>90</v>
      </c>
      <c r="D95" s="41"/>
      <c r="E95" s="1"/>
      <c r="F95" s="1"/>
      <c r="G95" s="1"/>
      <c r="H95" s="1"/>
      <c r="I95" s="1"/>
      <c r="J95" s="1"/>
      <c r="K95" s="1"/>
      <c r="L95" s="1"/>
      <c r="M95" s="1"/>
      <c r="N95" s="1"/>
      <c r="O95" s="1"/>
      <c r="P95" s="42" t="str">
        <f t="shared" si="4"/>
        <v/>
      </c>
      <c r="Q95" s="41"/>
      <c r="R95" s="41"/>
      <c r="S95" s="43" t="str">
        <f t="shared" si="5"/>
        <v/>
      </c>
      <c r="T95" s="44" t="str">
        <f t="shared" si="6"/>
        <v/>
      </c>
      <c r="U95" s="45"/>
      <c r="V95" s="1"/>
      <c r="W95" s="1"/>
      <c r="X95" s="1"/>
      <c r="Y95" s="1"/>
      <c r="Z95" s="1"/>
      <c r="AA95" s="46"/>
    </row>
    <row r="96" spans="1:27" x14ac:dyDescent="0.25">
      <c r="A96" s="34" t="str">
        <f t="shared" si="2"/>
        <v xml:space="preserve"> </v>
      </c>
      <c r="B96" s="34" t="str">
        <f t="shared" si="3"/>
        <v/>
      </c>
      <c r="C96" s="1">
        <v>91</v>
      </c>
      <c r="D96" s="41"/>
      <c r="E96" s="1"/>
      <c r="F96" s="1"/>
      <c r="G96" s="1"/>
      <c r="H96" s="1"/>
      <c r="I96" s="1"/>
      <c r="J96" s="1"/>
      <c r="K96" s="1"/>
      <c r="L96" s="1"/>
      <c r="M96" s="1"/>
      <c r="N96" s="1"/>
      <c r="O96" s="1"/>
      <c r="P96" s="42" t="str">
        <f t="shared" si="4"/>
        <v/>
      </c>
      <c r="Q96" s="41"/>
      <c r="R96" s="41"/>
      <c r="S96" s="43" t="str">
        <f t="shared" si="5"/>
        <v/>
      </c>
      <c r="T96" s="44" t="str">
        <f t="shared" si="6"/>
        <v/>
      </c>
      <c r="U96" s="45"/>
      <c r="V96" s="1"/>
      <c r="W96" s="1"/>
      <c r="X96" s="1"/>
      <c r="Y96" s="1"/>
      <c r="Z96" s="1"/>
      <c r="AA96" s="46"/>
    </row>
    <row r="97" spans="1:27" x14ac:dyDescent="0.25">
      <c r="A97" s="34" t="str">
        <f t="shared" si="2"/>
        <v xml:space="preserve"> </v>
      </c>
      <c r="B97" s="34" t="str">
        <f t="shared" si="3"/>
        <v/>
      </c>
      <c r="C97" s="1">
        <v>92</v>
      </c>
      <c r="D97" s="41"/>
      <c r="E97" s="1"/>
      <c r="F97" s="1"/>
      <c r="G97" s="1"/>
      <c r="H97" s="1"/>
      <c r="I97" s="1"/>
      <c r="J97" s="1"/>
      <c r="K97" s="1"/>
      <c r="L97" s="1"/>
      <c r="M97" s="1"/>
      <c r="N97" s="1"/>
      <c r="O97" s="1"/>
      <c r="P97" s="42" t="str">
        <f t="shared" si="4"/>
        <v/>
      </c>
      <c r="Q97" s="41"/>
      <c r="R97" s="41"/>
      <c r="S97" s="43" t="str">
        <f t="shared" si="5"/>
        <v/>
      </c>
      <c r="T97" s="44" t="str">
        <f t="shared" si="6"/>
        <v/>
      </c>
      <c r="U97" s="45"/>
      <c r="V97" s="1"/>
      <c r="W97" s="1"/>
      <c r="X97" s="1"/>
      <c r="Y97" s="1"/>
      <c r="Z97" s="1"/>
      <c r="AA97" s="46"/>
    </row>
    <row r="98" spans="1:27" x14ac:dyDescent="0.25">
      <c r="A98" s="34" t="str">
        <f t="shared" si="2"/>
        <v xml:space="preserve"> </v>
      </c>
      <c r="B98" s="34" t="str">
        <f t="shared" si="3"/>
        <v/>
      </c>
      <c r="C98" s="1">
        <v>93</v>
      </c>
      <c r="D98" s="41"/>
      <c r="E98" s="1"/>
      <c r="F98" s="1"/>
      <c r="G98" s="1"/>
      <c r="H98" s="1"/>
      <c r="I98" s="1"/>
      <c r="J98" s="1"/>
      <c r="K98" s="1"/>
      <c r="L98" s="1"/>
      <c r="M98" s="1"/>
      <c r="N98" s="1"/>
      <c r="O98" s="1"/>
      <c r="P98" s="42" t="str">
        <f t="shared" si="4"/>
        <v/>
      </c>
      <c r="Q98" s="41"/>
      <c r="R98" s="41"/>
      <c r="S98" s="43" t="str">
        <f t="shared" si="5"/>
        <v/>
      </c>
      <c r="T98" s="44" t="str">
        <f t="shared" si="6"/>
        <v/>
      </c>
      <c r="U98" s="45"/>
      <c r="V98" s="1"/>
      <c r="W98" s="1"/>
      <c r="X98" s="1"/>
      <c r="Y98" s="1"/>
      <c r="Z98" s="1"/>
      <c r="AA98" s="46"/>
    </row>
    <row r="99" spans="1:27" x14ac:dyDescent="0.25">
      <c r="A99" s="34" t="str">
        <f t="shared" si="2"/>
        <v xml:space="preserve"> </v>
      </c>
      <c r="B99" s="34" t="str">
        <f t="shared" si="3"/>
        <v/>
      </c>
      <c r="C99" s="1">
        <v>94</v>
      </c>
      <c r="D99" s="41"/>
      <c r="E99" s="1"/>
      <c r="F99" s="1"/>
      <c r="G99" s="1"/>
      <c r="H99" s="1"/>
      <c r="I99" s="1"/>
      <c r="J99" s="1"/>
      <c r="K99" s="1"/>
      <c r="L99" s="1"/>
      <c r="M99" s="1"/>
      <c r="N99" s="1"/>
      <c r="O99" s="1"/>
      <c r="P99" s="42" t="str">
        <f t="shared" si="4"/>
        <v/>
      </c>
      <c r="Q99" s="41"/>
      <c r="R99" s="41"/>
      <c r="S99" s="43" t="str">
        <f t="shared" si="5"/>
        <v/>
      </c>
      <c r="T99" s="44" t="str">
        <f t="shared" si="6"/>
        <v/>
      </c>
      <c r="U99" s="45"/>
      <c r="V99" s="1"/>
      <c r="W99" s="1"/>
      <c r="X99" s="1"/>
      <c r="Y99" s="1"/>
      <c r="Z99" s="1"/>
      <c r="AA99" s="46"/>
    </row>
    <row r="100" spans="1:27" x14ac:dyDescent="0.25">
      <c r="A100" s="34" t="str">
        <f t="shared" si="2"/>
        <v xml:space="preserve"> </v>
      </c>
      <c r="B100" s="34" t="str">
        <f t="shared" si="3"/>
        <v/>
      </c>
      <c r="C100" s="1">
        <v>95</v>
      </c>
      <c r="D100" s="41"/>
      <c r="E100" s="1"/>
      <c r="F100" s="1"/>
      <c r="G100" s="1"/>
      <c r="H100" s="1"/>
      <c r="I100" s="1"/>
      <c r="J100" s="1"/>
      <c r="K100" s="1"/>
      <c r="L100" s="1"/>
      <c r="M100" s="1"/>
      <c r="N100" s="1"/>
      <c r="O100" s="1"/>
      <c r="P100" s="42" t="str">
        <f t="shared" si="4"/>
        <v/>
      </c>
      <c r="Q100" s="41"/>
      <c r="R100" s="41"/>
      <c r="S100" s="43" t="str">
        <f t="shared" si="5"/>
        <v/>
      </c>
      <c r="T100" s="44" t="str">
        <f t="shared" si="6"/>
        <v/>
      </c>
      <c r="U100" s="45"/>
      <c r="V100" s="1"/>
      <c r="W100" s="1"/>
      <c r="X100" s="1"/>
      <c r="Y100" s="1"/>
      <c r="Z100" s="1"/>
      <c r="AA100" s="46"/>
    </row>
    <row r="101" spans="1:27" x14ac:dyDescent="0.25">
      <c r="A101" s="34" t="str">
        <f t="shared" si="2"/>
        <v xml:space="preserve"> </v>
      </c>
      <c r="B101" s="34" t="str">
        <f t="shared" si="3"/>
        <v/>
      </c>
      <c r="C101" s="1">
        <v>96</v>
      </c>
      <c r="D101" s="41"/>
      <c r="E101" s="1"/>
      <c r="F101" s="1"/>
      <c r="G101" s="1"/>
      <c r="H101" s="1"/>
      <c r="I101" s="1"/>
      <c r="J101" s="1"/>
      <c r="K101" s="1"/>
      <c r="L101" s="1"/>
      <c r="M101" s="1"/>
      <c r="N101" s="1"/>
      <c r="O101" s="1"/>
      <c r="P101" s="42" t="str">
        <f t="shared" si="4"/>
        <v/>
      </c>
      <c r="Q101" s="41"/>
      <c r="R101" s="41"/>
      <c r="S101" s="43" t="str">
        <f t="shared" si="5"/>
        <v/>
      </c>
      <c r="T101" s="44" t="str">
        <f t="shared" si="6"/>
        <v/>
      </c>
      <c r="U101" s="45"/>
      <c r="V101" s="1"/>
      <c r="W101" s="1"/>
      <c r="X101" s="1"/>
      <c r="Y101" s="1"/>
      <c r="Z101" s="1"/>
      <c r="AA101" s="46"/>
    </row>
    <row r="102" spans="1:27" x14ac:dyDescent="0.25">
      <c r="A102" s="34" t="str">
        <f t="shared" si="2"/>
        <v xml:space="preserve"> </v>
      </c>
      <c r="B102" s="34" t="str">
        <f t="shared" si="3"/>
        <v/>
      </c>
      <c r="C102" s="1">
        <v>97</v>
      </c>
      <c r="D102" s="41"/>
      <c r="E102" s="1"/>
      <c r="F102" s="1"/>
      <c r="G102" s="1"/>
      <c r="H102" s="1"/>
      <c r="I102" s="1"/>
      <c r="J102" s="1"/>
      <c r="K102" s="1"/>
      <c r="L102" s="1"/>
      <c r="M102" s="1"/>
      <c r="N102" s="1"/>
      <c r="O102" s="1"/>
      <c r="P102" s="42" t="str">
        <f t="shared" si="4"/>
        <v/>
      </c>
      <c r="Q102" s="41"/>
      <c r="R102" s="41"/>
      <c r="S102" s="43" t="str">
        <f t="shared" si="5"/>
        <v/>
      </c>
      <c r="T102" s="44" t="str">
        <f t="shared" si="6"/>
        <v/>
      </c>
      <c r="U102" s="45"/>
      <c r="V102" s="1"/>
      <c r="W102" s="1"/>
      <c r="X102" s="1"/>
      <c r="Y102" s="1"/>
      <c r="Z102" s="1"/>
      <c r="AA102" s="46"/>
    </row>
    <row r="103" spans="1:27" x14ac:dyDescent="0.25">
      <c r="A103" s="34" t="str">
        <f t="shared" si="2"/>
        <v xml:space="preserve"> </v>
      </c>
      <c r="B103" s="34" t="str">
        <f t="shared" si="3"/>
        <v/>
      </c>
      <c r="C103" s="1">
        <v>98</v>
      </c>
      <c r="D103" s="41"/>
      <c r="E103" s="1"/>
      <c r="F103" s="1"/>
      <c r="G103" s="1"/>
      <c r="H103" s="1"/>
      <c r="I103" s="1"/>
      <c r="J103" s="1"/>
      <c r="K103" s="1"/>
      <c r="L103" s="1"/>
      <c r="M103" s="1"/>
      <c r="N103" s="1"/>
      <c r="O103" s="1"/>
      <c r="P103" s="42" t="str">
        <f t="shared" si="4"/>
        <v/>
      </c>
      <c r="Q103" s="41"/>
      <c r="R103" s="41"/>
      <c r="S103" s="43" t="str">
        <f t="shared" si="5"/>
        <v/>
      </c>
      <c r="T103" s="44" t="str">
        <f t="shared" si="6"/>
        <v/>
      </c>
      <c r="U103" s="45"/>
      <c r="V103" s="1"/>
      <c r="W103" s="1"/>
      <c r="X103" s="1"/>
      <c r="Y103" s="1"/>
      <c r="Z103" s="1"/>
      <c r="AA103" s="46"/>
    </row>
    <row r="104" spans="1:27" x14ac:dyDescent="0.25">
      <c r="A104" s="34" t="str">
        <f t="shared" si="2"/>
        <v xml:space="preserve"> </v>
      </c>
      <c r="B104" s="34" t="str">
        <f t="shared" si="3"/>
        <v/>
      </c>
      <c r="C104" s="1">
        <v>99</v>
      </c>
      <c r="D104" s="41"/>
      <c r="E104" s="1"/>
      <c r="F104" s="1"/>
      <c r="G104" s="1"/>
      <c r="H104" s="1"/>
      <c r="I104" s="1"/>
      <c r="J104" s="1"/>
      <c r="K104" s="1"/>
      <c r="L104" s="1"/>
      <c r="M104" s="1"/>
      <c r="N104" s="1"/>
      <c r="O104" s="1"/>
      <c r="P104" s="42" t="str">
        <f t="shared" si="4"/>
        <v/>
      </c>
      <c r="Q104" s="41"/>
      <c r="R104" s="41"/>
      <c r="S104" s="43" t="str">
        <f t="shared" si="5"/>
        <v/>
      </c>
      <c r="T104" s="44" t="str">
        <f t="shared" si="6"/>
        <v/>
      </c>
      <c r="U104" s="45"/>
      <c r="V104" s="1"/>
      <c r="W104" s="1"/>
      <c r="X104" s="1"/>
      <c r="Y104" s="1"/>
      <c r="Z104" s="1"/>
      <c r="AA104" s="46"/>
    </row>
    <row r="105" spans="1:27" x14ac:dyDescent="0.25">
      <c r="A105" s="34" t="str">
        <f t="shared" si="2"/>
        <v xml:space="preserve"> </v>
      </c>
      <c r="B105" s="34" t="str">
        <f t="shared" si="3"/>
        <v/>
      </c>
      <c r="C105" s="1">
        <v>100</v>
      </c>
      <c r="D105" s="41"/>
      <c r="E105" s="1"/>
      <c r="F105" s="1"/>
      <c r="G105" s="1"/>
      <c r="H105" s="1"/>
      <c r="I105" s="1"/>
      <c r="J105" s="1"/>
      <c r="K105" s="1"/>
      <c r="L105" s="1"/>
      <c r="M105" s="1"/>
      <c r="N105" s="1"/>
      <c r="O105" s="1"/>
      <c r="P105" s="42" t="str">
        <f t="shared" si="4"/>
        <v/>
      </c>
      <c r="Q105" s="41"/>
      <c r="R105" s="41"/>
      <c r="S105" s="43" t="str">
        <f t="shared" si="5"/>
        <v/>
      </c>
      <c r="T105" s="44" t="str">
        <f t="shared" si="6"/>
        <v/>
      </c>
      <c r="U105" s="45"/>
      <c r="V105" s="1"/>
      <c r="W105" s="1"/>
      <c r="X105" s="1"/>
      <c r="Y105" s="1"/>
      <c r="Z105" s="1"/>
      <c r="AA105" s="46"/>
    </row>
    <row r="106" spans="1:27" x14ac:dyDescent="0.25">
      <c r="A106" s="34" t="str">
        <f t="shared" si="2"/>
        <v xml:space="preserve"> </v>
      </c>
      <c r="B106" s="34" t="str">
        <f t="shared" si="3"/>
        <v/>
      </c>
      <c r="C106" s="1">
        <v>101</v>
      </c>
      <c r="D106" s="41"/>
      <c r="E106" s="1"/>
      <c r="F106" s="1"/>
      <c r="G106" s="1"/>
      <c r="H106" s="1"/>
      <c r="I106" s="1"/>
      <c r="J106" s="1"/>
      <c r="K106" s="1"/>
      <c r="L106" s="1"/>
      <c r="M106" s="1"/>
      <c r="N106" s="1"/>
      <c r="O106" s="1"/>
      <c r="P106" s="42" t="str">
        <f t="shared" si="4"/>
        <v/>
      </c>
      <c r="Q106" s="41"/>
      <c r="R106" s="41"/>
      <c r="S106" s="43" t="str">
        <f t="shared" si="5"/>
        <v/>
      </c>
      <c r="T106" s="44" t="str">
        <f t="shared" si="6"/>
        <v/>
      </c>
      <c r="U106" s="45"/>
      <c r="V106" s="1"/>
      <c r="W106" s="1"/>
      <c r="X106" s="1"/>
      <c r="Y106" s="1"/>
      <c r="Z106" s="1"/>
      <c r="AA106" s="46"/>
    </row>
    <row r="107" spans="1:27" x14ac:dyDescent="0.25">
      <c r="A107" s="34" t="str">
        <f t="shared" si="2"/>
        <v xml:space="preserve"> </v>
      </c>
      <c r="B107" s="34" t="str">
        <f t="shared" si="3"/>
        <v/>
      </c>
      <c r="C107" s="1">
        <v>102</v>
      </c>
      <c r="D107" s="41"/>
      <c r="E107" s="1"/>
      <c r="F107" s="1"/>
      <c r="G107" s="1"/>
      <c r="H107" s="1"/>
      <c r="I107" s="1"/>
      <c r="J107" s="1"/>
      <c r="K107" s="1"/>
      <c r="L107" s="1"/>
      <c r="M107" s="1"/>
      <c r="N107" s="1"/>
      <c r="O107" s="1"/>
      <c r="P107" s="42" t="str">
        <f t="shared" si="4"/>
        <v/>
      </c>
      <c r="Q107" s="41"/>
      <c r="R107" s="41"/>
      <c r="S107" s="43" t="str">
        <f t="shared" si="5"/>
        <v/>
      </c>
      <c r="T107" s="44" t="str">
        <f t="shared" si="6"/>
        <v/>
      </c>
      <c r="U107" s="45"/>
      <c r="V107" s="1"/>
      <c r="W107" s="1"/>
      <c r="X107" s="1"/>
      <c r="Y107" s="1"/>
      <c r="Z107" s="1"/>
      <c r="AA107" s="46"/>
    </row>
    <row r="108" spans="1:27" x14ac:dyDescent="0.25">
      <c r="A108" s="34" t="str">
        <f t="shared" si="2"/>
        <v xml:space="preserve"> </v>
      </c>
      <c r="B108" s="34" t="str">
        <f t="shared" si="3"/>
        <v/>
      </c>
      <c r="C108" s="1">
        <v>103</v>
      </c>
      <c r="D108" s="41"/>
      <c r="E108" s="1"/>
      <c r="F108" s="1"/>
      <c r="G108" s="1"/>
      <c r="H108" s="1"/>
      <c r="I108" s="1"/>
      <c r="J108" s="1"/>
      <c r="K108" s="1"/>
      <c r="L108" s="1"/>
      <c r="M108" s="1"/>
      <c r="N108" s="1"/>
      <c r="O108" s="1"/>
      <c r="P108" s="42" t="str">
        <f t="shared" si="4"/>
        <v/>
      </c>
      <c r="Q108" s="41"/>
      <c r="R108" s="41"/>
      <c r="S108" s="43" t="str">
        <f t="shared" si="5"/>
        <v/>
      </c>
      <c r="T108" s="44" t="str">
        <f t="shared" si="6"/>
        <v/>
      </c>
      <c r="U108" s="45"/>
      <c r="V108" s="1"/>
      <c r="W108" s="1"/>
      <c r="X108" s="1"/>
      <c r="Y108" s="1"/>
      <c r="Z108" s="1"/>
      <c r="AA108" s="46"/>
    </row>
    <row r="109" spans="1:27" x14ac:dyDescent="0.25">
      <c r="A109" s="34" t="str">
        <f t="shared" si="2"/>
        <v xml:space="preserve"> </v>
      </c>
      <c r="B109" s="34" t="str">
        <f t="shared" si="3"/>
        <v/>
      </c>
      <c r="C109" s="1">
        <v>104</v>
      </c>
      <c r="D109" s="41"/>
      <c r="E109" s="1"/>
      <c r="F109" s="1"/>
      <c r="G109" s="1"/>
      <c r="H109" s="1"/>
      <c r="I109" s="1"/>
      <c r="J109" s="1"/>
      <c r="K109" s="1"/>
      <c r="L109" s="1"/>
      <c r="M109" s="1"/>
      <c r="N109" s="1"/>
      <c r="O109" s="1"/>
      <c r="P109" s="42" t="str">
        <f t="shared" si="4"/>
        <v/>
      </c>
      <c r="Q109" s="41"/>
      <c r="R109" s="41"/>
      <c r="S109" s="43" t="str">
        <f t="shared" si="5"/>
        <v/>
      </c>
      <c r="T109" s="44" t="str">
        <f t="shared" si="6"/>
        <v/>
      </c>
      <c r="U109" s="45"/>
      <c r="V109" s="1"/>
      <c r="W109" s="1"/>
      <c r="X109" s="1"/>
      <c r="Y109" s="1"/>
      <c r="Z109" s="1"/>
      <c r="AA109" s="46"/>
    </row>
    <row r="110" spans="1:27" x14ac:dyDescent="0.25">
      <c r="A110" s="34" t="str">
        <f t="shared" si="2"/>
        <v xml:space="preserve"> </v>
      </c>
      <c r="B110" s="34" t="str">
        <f t="shared" si="3"/>
        <v/>
      </c>
      <c r="C110" s="1">
        <v>105</v>
      </c>
      <c r="D110" s="41"/>
      <c r="E110" s="1"/>
      <c r="F110" s="1"/>
      <c r="G110" s="1"/>
      <c r="H110" s="1"/>
      <c r="I110" s="1"/>
      <c r="J110" s="1"/>
      <c r="K110" s="1"/>
      <c r="L110" s="1"/>
      <c r="M110" s="1"/>
      <c r="N110" s="1"/>
      <c r="O110" s="1"/>
      <c r="P110" s="42" t="str">
        <f t="shared" si="4"/>
        <v/>
      </c>
      <c r="Q110" s="41"/>
      <c r="R110" s="41"/>
      <c r="S110" s="43" t="str">
        <f t="shared" si="5"/>
        <v/>
      </c>
      <c r="T110" s="44" t="str">
        <f t="shared" si="6"/>
        <v/>
      </c>
      <c r="U110" s="45"/>
      <c r="V110" s="1"/>
      <c r="W110" s="1"/>
      <c r="X110" s="1"/>
      <c r="Y110" s="1"/>
      <c r="Z110" s="1"/>
      <c r="AA110" s="46"/>
    </row>
    <row r="111" spans="1:27" x14ac:dyDescent="0.25">
      <c r="A111" s="34" t="str">
        <f t="shared" si="2"/>
        <v xml:space="preserve"> </v>
      </c>
      <c r="B111" s="34" t="str">
        <f t="shared" si="3"/>
        <v/>
      </c>
      <c r="C111" s="1">
        <v>106</v>
      </c>
      <c r="D111" s="41"/>
      <c r="E111" s="1"/>
      <c r="F111" s="1"/>
      <c r="G111" s="1"/>
      <c r="H111" s="1"/>
      <c r="I111" s="1"/>
      <c r="J111" s="1"/>
      <c r="K111" s="1"/>
      <c r="L111" s="1"/>
      <c r="M111" s="1"/>
      <c r="N111" s="1"/>
      <c r="O111" s="1"/>
      <c r="P111" s="42" t="str">
        <f t="shared" si="4"/>
        <v/>
      </c>
      <c r="Q111" s="41"/>
      <c r="R111" s="41"/>
      <c r="S111" s="43" t="str">
        <f t="shared" si="5"/>
        <v/>
      </c>
      <c r="T111" s="44" t="str">
        <f t="shared" si="6"/>
        <v/>
      </c>
      <c r="U111" s="45"/>
      <c r="V111" s="1"/>
      <c r="W111" s="1"/>
      <c r="X111" s="1"/>
      <c r="Y111" s="1"/>
      <c r="Z111" s="1"/>
      <c r="AA111" s="46"/>
    </row>
    <row r="112" spans="1:27" x14ac:dyDescent="0.25">
      <c r="A112" s="34" t="str">
        <f t="shared" si="2"/>
        <v xml:space="preserve"> </v>
      </c>
      <c r="B112" s="34" t="str">
        <f t="shared" si="3"/>
        <v/>
      </c>
      <c r="C112" s="1">
        <v>107</v>
      </c>
      <c r="D112" s="41"/>
      <c r="E112" s="1"/>
      <c r="F112" s="1"/>
      <c r="G112" s="1"/>
      <c r="H112" s="1"/>
      <c r="I112" s="1"/>
      <c r="J112" s="1"/>
      <c r="K112" s="1"/>
      <c r="L112" s="1"/>
      <c r="M112" s="1"/>
      <c r="N112" s="1"/>
      <c r="O112" s="1"/>
      <c r="P112" s="42" t="str">
        <f t="shared" si="4"/>
        <v/>
      </c>
      <c r="Q112" s="41"/>
      <c r="R112" s="41"/>
      <c r="S112" s="43" t="str">
        <f t="shared" si="5"/>
        <v/>
      </c>
      <c r="T112" s="44" t="str">
        <f t="shared" si="6"/>
        <v/>
      </c>
      <c r="U112" s="45"/>
      <c r="V112" s="1"/>
      <c r="W112" s="1"/>
      <c r="X112" s="1"/>
      <c r="Y112" s="1"/>
      <c r="Z112" s="1"/>
      <c r="AA112" s="46"/>
    </row>
    <row r="113" spans="1:27" x14ac:dyDescent="0.25">
      <c r="A113" s="34" t="str">
        <f t="shared" si="2"/>
        <v xml:space="preserve"> </v>
      </c>
      <c r="B113" s="34" t="str">
        <f t="shared" si="3"/>
        <v/>
      </c>
      <c r="C113" s="1">
        <v>108</v>
      </c>
      <c r="D113" s="41"/>
      <c r="E113" s="1"/>
      <c r="F113" s="1"/>
      <c r="G113" s="1"/>
      <c r="H113" s="1"/>
      <c r="I113" s="1"/>
      <c r="J113" s="1"/>
      <c r="K113" s="1"/>
      <c r="L113" s="1"/>
      <c r="M113" s="1"/>
      <c r="N113" s="1"/>
      <c r="O113" s="1"/>
      <c r="P113" s="42" t="str">
        <f t="shared" si="4"/>
        <v/>
      </c>
      <c r="Q113" s="41"/>
      <c r="R113" s="41"/>
      <c r="S113" s="43" t="str">
        <f t="shared" si="5"/>
        <v/>
      </c>
      <c r="T113" s="44" t="str">
        <f t="shared" si="6"/>
        <v/>
      </c>
      <c r="U113" s="45"/>
      <c r="V113" s="1"/>
      <c r="W113" s="1"/>
      <c r="X113" s="1"/>
      <c r="Y113" s="1"/>
      <c r="Z113" s="1"/>
      <c r="AA113" s="46"/>
    </row>
    <row r="114" spans="1:27" x14ac:dyDescent="0.25">
      <c r="A114" s="34" t="str">
        <f t="shared" si="2"/>
        <v xml:space="preserve"> </v>
      </c>
      <c r="B114" s="34" t="str">
        <f t="shared" si="3"/>
        <v/>
      </c>
      <c r="C114" s="1">
        <v>109</v>
      </c>
      <c r="D114" s="41"/>
      <c r="E114" s="1"/>
      <c r="F114" s="1"/>
      <c r="G114" s="1"/>
      <c r="H114" s="1"/>
      <c r="I114" s="1"/>
      <c r="J114" s="1"/>
      <c r="K114" s="1"/>
      <c r="L114" s="1"/>
      <c r="M114" s="1"/>
      <c r="N114" s="1"/>
      <c r="O114" s="1"/>
      <c r="P114" s="42" t="str">
        <f t="shared" si="4"/>
        <v/>
      </c>
      <c r="Q114" s="41"/>
      <c r="R114" s="41"/>
      <c r="S114" s="43" t="str">
        <f t="shared" si="5"/>
        <v/>
      </c>
      <c r="T114" s="44" t="str">
        <f t="shared" si="6"/>
        <v/>
      </c>
      <c r="U114" s="45"/>
      <c r="V114" s="1"/>
      <c r="W114" s="1"/>
      <c r="X114" s="1"/>
      <c r="Y114" s="1"/>
      <c r="Z114" s="1"/>
      <c r="AA114" s="46"/>
    </row>
    <row r="115" spans="1:27" x14ac:dyDescent="0.25">
      <c r="A115" s="34" t="str">
        <f t="shared" si="2"/>
        <v xml:space="preserve"> </v>
      </c>
      <c r="B115" s="34" t="str">
        <f t="shared" si="3"/>
        <v/>
      </c>
      <c r="C115" s="1">
        <v>110</v>
      </c>
      <c r="D115" s="41"/>
      <c r="E115" s="1"/>
      <c r="F115" s="1"/>
      <c r="G115" s="1"/>
      <c r="H115" s="1"/>
      <c r="I115" s="1"/>
      <c r="J115" s="1"/>
      <c r="K115" s="1"/>
      <c r="L115" s="1"/>
      <c r="M115" s="1"/>
      <c r="N115" s="1"/>
      <c r="O115" s="1"/>
      <c r="P115" s="42" t="str">
        <f t="shared" si="4"/>
        <v/>
      </c>
      <c r="Q115" s="41"/>
      <c r="R115" s="41"/>
      <c r="S115" s="43" t="str">
        <f t="shared" si="5"/>
        <v/>
      </c>
      <c r="T115" s="44" t="str">
        <f t="shared" si="6"/>
        <v/>
      </c>
      <c r="U115" s="45"/>
      <c r="V115" s="1"/>
      <c r="W115" s="1"/>
      <c r="X115" s="1"/>
      <c r="Y115" s="1"/>
      <c r="Z115" s="1"/>
      <c r="AA115" s="46"/>
    </row>
    <row r="116" spans="1:27" x14ac:dyDescent="0.25">
      <c r="A116" s="34" t="str">
        <f t="shared" si="2"/>
        <v xml:space="preserve"> </v>
      </c>
      <c r="B116" s="34" t="str">
        <f t="shared" si="3"/>
        <v/>
      </c>
      <c r="C116" s="1">
        <v>111</v>
      </c>
      <c r="D116" s="41"/>
      <c r="E116" s="1"/>
      <c r="F116" s="1"/>
      <c r="G116" s="1"/>
      <c r="H116" s="1"/>
      <c r="I116" s="1"/>
      <c r="J116" s="1"/>
      <c r="K116" s="1"/>
      <c r="L116" s="1"/>
      <c r="M116" s="1"/>
      <c r="N116" s="1"/>
      <c r="O116" s="1"/>
      <c r="P116" s="42" t="str">
        <f t="shared" si="4"/>
        <v/>
      </c>
      <c r="Q116" s="41"/>
      <c r="R116" s="41"/>
      <c r="S116" s="43" t="str">
        <f t="shared" si="5"/>
        <v/>
      </c>
      <c r="T116" s="44" t="str">
        <f t="shared" si="6"/>
        <v/>
      </c>
      <c r="U116" s="45"/>
      <c r="V116" s="1"/>
      <c r="W116" s="1"/>
      <c r="X116" s="1"/>
      <c r="Y116" s="1"/>
      <c r="Z116" s="1"/>
      <c r="AA116" s="46"/>
    </row>
    <row r="117" spans="1:27" x14ac:dyDescent="0.25">
      <c r="A117" s="34" t="str">
        <f t="shared" si="2"/>
        <v xml:space="preserve"> </v>
      </c>
      <c r="B117" s="34" t="str">
        <f t="shared" si="3"/>
        <v/>
      </c>
      <c r="C117" s="1">
        <v>112</v>
      </c>
      <c r="D117" s="41"/>
      <c r="E117" s="1"/>
      <c r="F117" s="1"/>
      <c r="G117" s="1"/>
      <c r="H117" s="1"/>
      <c r="I117" s="1"/>
      <c r="J117" s="1"/>
      <c r="K117" s="1"/>
      <c r="L117" s="1"/>
      <c r="M117" s="1"/>
      <c r="N117" s="1"/>
      <c r="O117" s="1"/>
      <c r="P117" s="42" t="str">
        <f t="shared" si="4"/>
        <v/>
      </c>
      <c r="Q117" s="41"/>
      <c r="R117" s="41"/>
      <c r="S117" s="43" t="str">
        <f t="shared" si="5"/>
        <v/>
      </c>
      <c r="T117" s="44" t="str">
        <f t="shared" si="6"/>
        <v/>
      </c>
      <c r="U117" s="45"/>
      <c r="V117" s="1"/>
      <c r="W117" s="1"/>
      <c r="X117" s="1"/>
      <c r="Y117" s="1"/>
      <c r="Z117" s="1"/>
      <c r="AA117" s="46"/>
    </row>
    <row r="118" spans="1:27" x14ac:dyDescent="0.25">
      <c r="A118" s="34" t="str">
        <f t="shared" si="2"/>
        <v xml:space="preserve"> </v>
      </c>
      <c r="B118" s="34" t="str">
        <f t="shared" si="3"/>
        <v/>
      </c>
      <c r="C118" s="1">
        <v>113</v>
      </c>
      <c r="D118" s="41"/>
      <c r="E118" s="1"/>
      <c r="F118" s="1"/>
      <c r="G118" s="1"/>
      <c r="H118" s="1"/>
      <c r="I118" s="1"/>
      <c r="J118" s="1"/>
      <c r="K118" s="1"/>
      <c r="L118" s="1"/>
      <c r="M118" s="1"/>
      <c r="N118" s="1"/>
      <c r="O118" s="1"/>
      <c r="P118" s="42" t="str">
        <f t="shared" si="4"/>
        <v/>
      </c>
      <c r="Q118" s="41"/>
      <c r="R118" s="41"/>
      <c r="S118" s="43" t="str">
        <f t="shared" si="5"/>
        <v/>
      </c>
      <c r="T118" s="44" t="str">
        <f t="shared" si="6"/>
        <v/>
      </c>
      <c r="U118" s="45"/>
      <c r="V118" s="1"/>
      <c r="W118" s="1"/>
      <c r="X118" s="1"/>
      <c r="Y118" s="1"/>
      <c r="Z118" s="1"/>
      <c r="AA118" s="46"/>
    </row>
    <row r="119" spans="1:27" x14ac:dyDescent="0.25">
      <c r="A119" s="34" t="str">
        <f t="shared" si="2"/>
        <v xml:space="preserve"> </v>
      </c>
      <c r="B119" s="34" t="str">
        <f t="shared" si="3"/>
        <v/>
      </c>
      <c r="C119" s="1">
        <v>114</v>
      </c>
      <c r="D119" s="41"/>
      <c r="E119" s="1"/>
      <c r="F119" s="1"/>
      <c r="G119" s="1"/>
      <c r="H119" s="1"/>
      <c r="I119" s="1"/>
      <c r="J119" s="1"/>
      <c r="K119" s="1"/>
      <c r="L119" s="1"/>
      <c r="M119" s="1"/>
      <c r="N119" s="1"/>
      <c r="O119" s="1"/>
      <c r="P119" s="42" t="str">
        <f t="shared" si="4"/>
        <v/>
      </c>
      <c r="Q119" s="41"/>
      <c r="R119" s="41"/>
      <c r="S119" s="43" t="str">
        <f t="shared" si="5"/>
        <v/>
      </c>
      <c r="T119" s="44" t="str">
        <f t="shared" si="6"/>
        <v/>
      </c>
      <c r="U119" s="45"/>
      <c r="V119" s="1"/>
      <c r="W119" s="1"/>
      <c r="X119" s="1"/>
      <c r="Y119" s="1"/>
      <c r="Z119" s="1"/>
      <c r="AA119" s="46"/>
    </row>
    <row r="120" spans="1:27" x14ac:dyDescent="0.25">
      <c r="A120" s="34" t="str">
        <f t="shared" si="2"/>
        <v xml:space="preserve"> </v>
      </c>
      <c r="B120" s="34" t="str">
        <f t="shared" si="3"/>
        <v/>
      </c>
      <c r="C120" s="1">
        <v>115</v>
      </c>
      <c r="D120" s="41"/>
      <c r="E120" s="1"/>
      <c r="F120" s="1"/>
      <c r="G120" s="1"/>
      <c r="H120" s="1"/>
      <c r="I120" s="1"/>
      <c r="J120" s="1"/>
      <c r="K120" s="1"/>
      <c r="L120" s="1"/>
      <c r="M120" s="1"/>
      <c r="N120" s="1"/>
      <c r="O120" s="1"/>
      <c r="P120" s="42" t="str">
        <f t="shared" si="4"/>
        <v/>
      </c>
      <c r="Q120" s="41"/>
      <c r="R120" s="41"/>
      <c r="S120" s="43" t="str">
        <f t="shared" si="5"/>
        <v/>
      </c>
      <c r="T120" s="44" t="str">
        <f t="shared" si="6"/>
        <v/>
      </c>
      <c r="U120" s="45"/>
      <c r="V120" s="1"/>
      <c r="W120" s="1"/>
      <c r="X120" s="1"/>
      <c r="Y120" s="1"/>
      <c r="Z120" s="1"/>
      <c r="AA120" s="46"/>
    </row>
    <row r="121" spans="1:27" x14ac:dyDescent="0.25">
      <c r="A121" s="34" t="str">
        <f t="shared" si="2"/>
        <v xml:space="preserve"> </v>
      </c>
      <c r="B121" s="34" t="str">
        <f t="shared" si="3"/>
        <v/>
      </c>
      <c r="C121" s="1">
        <v>116</v>
      </c>
      <c r="D121" s="41"/>
      <c r="E121" s="1"/>
      <c r="F121" s="1"/>
      <c r="G121" s="1"/>
      <c r="H121" s="1"/>
      <c r="I121" s="1"/>
      <c r="J121" s="1"/>
      <c r="K121" s="1"/>
      <c r="L121" s="1"/>
      <c r="M121" s="1"/>
      <c r="N121" s="1"/>
      <c r="O121" s="1"/>
      <c r="P121" s="42" t="str">
        <f t="shared" si="4"/>
        <v/>
      </c>
      <c r="Q121" s="41"/>
      <c r="R121" s="41"/>
      <c r="S121" s="43" t="str">
        <f t="shared" si="5"/>
        <v/>
      </c>
      <c r="T121" s="44" t="str">
        <f t="shared" si="6"/>
        <v/>
      </c>
      <c r="U121" s="45"/>
      <c r="V121" s="1"/>
      <c r="W121" s="1"/>
      <c r="X121" s="1"/>
      <c r="Y121" s="1"/>
      <c r="Z121" s="1"/>
      <c r="AA121" s="46"/>
    </row>
    <row r="122" spans="1:27" x14ac:dyDescent="0.25">
      <c r="A122" s="34" t="str">
        <f t="shared" si="2"/>
        <v xml:space="preserve"> </v>
      </c>
      <c r="B122" s="34" t="str">
        <f t="shared" si="3"/>
        <v/>
      </c>
      <c r="C122" s="1">
        <v>117</v>
      </c>
      <c r="D122" s="41"/>
      <c r="E122" s="1"/>
      <c r="F122" s="1"/>
      <c r="G122" s="1"/>
      <c r="H122" s="1"/>
      <c r="I122" s="1"/>
      <c r="J122" s="1"/>
      <c r="K122" s="1"/>
      <c r="L122" s="1"/>
      <c r="M122" s="1"/>
      <c r="N122" s="1"/>
      <c r="O122" s="1"/>
      <c r="P122" s="42" t="str">
        <f t="shared" si="4"/>
        <v/>
      </c>
      <c r="Q122" s="41"/>
      <c r="R122" s="41"/>
      <c r="S122" s="43" t="str">
        <f t="shared" si="5"/>
        <v/>
      </c>
      <c r="T122" s="44" t="str">
        <f t="shared" si="6"/>
        <v/>
      </c>
      <c r="U122" s="45"/>
      <c r="V122" s="1"/>
      <c r="W122" s="1"/>
      <c r="X122" s="1"/>
      <c r="Y122" s="1"/>
      <c r="Z122" s="1"/>
      <c r="AA122" s="46"/>
    </row>
    <row r="123" spans="1:27" x14ac:dyDescent="0.25">
      <c r="A123" s="34" t="str">
        <f t="shared" si="2"/>
        <v xml:space="preserve"> </v>
      </c>
      <c r="B123" s="34" t="str">
        <f t="shared" si="3"/>
        <v/>
      </c>
      <c r="C123" s="1">
        <v>118</v>
      </c>
      <c r="D123" s="41"/>
      <c r="E123" s="1"/>
      <c r="F123" s="1"/>
      <c r="G123" s="1"/>
      <c r="H123" s="1"/>
      <c r="I123" s="1"/>
      <c r="J123" s="1"/>
      <c r="K123" s="1"/>
      <c r="L123" s="1"/>
      <c r="M123" s="1"/>
      <c r="N123" s="1"/>
      <c r="O123" s="1"/>
      <c r="P123" s="42" t="str">
        <f t="shared" si="4"/>
        <v/>
      </c>
      <c r="Q123" s="41"/>
      <c r="R123" s="41"/>
      <c r="S123" s="43" t="str">
        <f t="shared" si="5"/>
        <v/>
      </c>
      <c r="T123" s="44" t="str">
        <f t="shared" si="6"/>
        <v/>
      </c>
      <c r="U123" s="45"/>
      <c r="V123" s="1"/>
      <c r="W123" s="1"/>
      <c r="X123" s="1"/>
      <c r="Y123" s="1"/>
      <c r="Z123" s="1"/>
      <c r="AA123" s="46"/>
    </row>
    <row r="124" spans="1:27" x14ac:dyDescent="0.25">
      <c r="A124" s="34" t="str">
        <f t="shared" si="2"/>
        <v xml:space="preserve"> </v>
      </c>
      <c r="B124" s="34" t="str">
        <f t="shared" si="3"/>
        <v/>
      </c>
      <c r="C124" s="1">
        <v>119</v>
      </c>
      <c r="D124" s="41"/>
      <c r="E124" s="1"/>
      <c r="F124" s="1"/>
      <c r="G124" s="1"/>
      <c r="H124" s="1"/>
      <c r="I124" s="1"/>
      <c r="J124" s="1"/>
      <c r="K124" s="1"/>
      <c r="L124" s="1"/>
      <c r="M124" s="1"/>
      <c r="N124" s="1"/>
      <c r="O124" s="1"/>
      <c r="P124" s="42" t="str">
        <f t="shared" si="4"/>
        <v/>
      </c>
      <c r="Q124" s="41"/>
      <c r="R124" s="41"/>
      <c r="S124" s="43" t="str">
        <f t="shared" si="5"/>
        <v/>
      </c>
      <c r="T124" s="44" t="str">
        <f t="shared" si="6"/>
        <v/>
      </c>
      <c r="U124" s="45"/>
      <c r="V124" s="1"/>
      <c r="W124" s="1"/>
      <c r="X124" s="1"/>
      <c r="Y124" s="1"/>
      <c r="Z124" s="1"/>
      <c r="AA124" s="46"/>
    </row>
    <row r="125" spans="1:27" x14ac:dyDescent="0.25">
      <c r="A125" s="34" t="str">
        <f t="shared" si="2"/>
        <v xml:space="preserve"> </v>
      </c>
      <c r="B125" s="34" t="str">
        <f t="shared" si="3"/>
        <v/>
      </c>
      <c r="C125" s="1">
        <v>120</v>
      </c>
      <c r="D125" s="41"/>
      <c r="E125" s="1"/>
      <c r="F125" s="1"/>
      <c r="G125" s="1"/>
      <c r="H125" s="1"/>
      <c r="I125" s="1"/>
      <c r="J125" s="1"/>
      <c r="K125" s="1"/>
      <c r="L125" s="1"/>
      <c r="M125" s="1"/>
      <c r="N125" s="1"/>
      <c r="O125" s="1"/>
      <c r="P125" s="42" t="str">
        <f t="shared" si="4"/>
        <v/>
      </c>
      <c r="Q125" s="41"/>
      <c r="R125" s="41"/>
      <c r="S125" s="43" t="str">
        <f t="shared" si="5"/>
        <v/>
      </c>
      <c r="T125" s="44" t="str">
        <f t="shared" si="6"/>
        <v/>
      </c>
      <c r="U125" s="45"/>
      <c r="V125" s="1"/>
      <c r="W125" s="1"/>
      <c r="X125" s="1"/>
      <c r="Y125" s="1"/>
      <c r="Z125" s="1"/>
      <c r="AA125" s="46"/>
    </row>
    <row r="126" spans="1:27" x14ac:dyDescent="0.25">
      <c r="A126" s="34" t="str">
        <f t="shared" si="2"/>
        <v xml:space="preserve"> </v>
      </c>
      <c r="B126" s="34" t="str">
        <f t="shared" si="3"/>
        <v/>
      </c>
      <c r="C126" s="1">
        <v>121</v>
      </c>
      <c r="D126" s="41"/>
      <c r="E126" s="1"/>
      <c r="F126" s="1"/>
      <c r="G126" s="1"/>
      <c r="H126" s="1"/>
      <c r="I126" s="1"/>
      <c r="J126" s="1"/>
      <c r="K126" s="1"/>
      <c r="L126" s="1"/>
      <c r="M126" s="1"/>
      <c r="N126" s="1"/>
      <c r="O126" s="1"/>
      <c r="P126" s="42" t="str">
        <f t="shared" si="4"/>
        <v/>
      </c>
      <c r="Q126" s="41"/>
      <c r="R126" s="41"/>
      <c r="S126" s="43" t="str">
        <f t="shared" si="5"/>
        <v/>
      </c>
      <c r="T126" s="44" t="str">
        <f t="shared" si="6"/>
        <v/>
      </c>
      <c r="U126" s="45"/>
      <c r="V126" s="1"/>
      <c r="W126" s="1"/>
      <c r="X126" s="1"/>
      <c r="Y126" s="1"/>
      <c r="Z126" s="1"/>
      <c r="AA126" s="46"/>
    </row>
    <row r="127" spans="1:27" x14ac:dyDescent="0.25">
      <c r="A127" s="34" t="str">
        <f t="shared" si="2"/>
        <v xml:space="preserve"> </v>
      </c>
      <c r="B127" s="34" t="str">
        <f t="shared" si="3"/>
        <v/>
      </c>
      <c r="C127" s="1">
        <v>122</v>
      </c>
      <c r="D127" s="41"/>
      <c r="E127" s="1"/>
      <c r="F127" s="1"/>
      <c r="G127" s="1"/>
      <c r="H127" s="1"/>
      <c r="I127" s="1"/>
      <c r="J127" s="1"/>
      <c r="K127" s="1"/>
      <c r="L127" s="1"/>
      <c r="M127" s="1"/>
      <c r="N127" s="1"/>
      <c r="O127" s="1"/>
      <c r="P127" s="42" t="str">
        <f t="shared" si="4"/>
        <v/>
      </c>
      <c r="Q127" s="41"/>
      <c r="R127" s="41"/>
      <c r="S127" s="43" t="str">
        <f t="shared" si="5"/>
        <v/>
      </c>
      <c r="T127" s="44" t="str">
        <f t="shared" si="6"/>
        <v/>
      </c>
      <c r="U127" s="45"/>
      <c r="V127" s="1"/>
      <c r="W127" s="1"/>
      <c r="X127" s="1"/>
      <c r="Y127" s="1"/>
      <c r="Z127" s="1"/>
      <c r="AA127" s="46"/>
    </row>
    <row r="128" spans="1:27" x14ac:dyDescent="0.25">
      <c r="A128" s="34" t="str">
        <f t="shared" si="2"/>
        <v xml:space="preserve"> </v>
      </c>
      <c r="B128" s="34" t="str">
        <f t="shared" si="3"/>
        <v/>
      </c>
      <c r="C128" s="1">
        <v>123</v>
      </c>
      <c r="D128" s="41"/>
      <c r="E128" s="1"/>
      <c r="F128" s="1"/>
      <c r="G128" s="1"/>
      <c r="H128" s="1"/>
      <c r="I128" s="1"/>
      <c r="J128" s="1"/>
      <c r="K128" s="1"/>
      <c r="L128" s="1"/>
      <c r="M128" s="1"/>
      <c r="N128" s="1"/>
      <c r="O128" s="1"/>
      <c r="P128" s="42" t="str">
        <f t="shared" si="4"/>
        <v/>
      </c>
      <c r="Q128" s="41"/>
      <c r="R128" s="41"/>
      <c r="S128" s="43" t="str">
        <f t="shared" si="5"/>
        <v/>
      </c>
      <c r="T128" s="44" t="str">
        <f t="shared" si="6"/>
        <v/>
      </c>
      <c r="U128" s="45"/>
      <c r="V128" s="1"/>
      <c r="W128" s="1"/>
      <c r="X128" s="1"/>
      <c r="Y128" s="1"/>
      <c r="Z128" s="1"/>
      <c r="AA128" s="46"/>
    </row>
    <row r="129" spans="1:27" x14ac:dyDescent="0.25">
      <c r="A129" s="34" t="str">
        <f t="shared" si="2"/>
        <v xml:space="preserve"> </v>
      </c>
      <c r="B129" s="34" t="str">
        <f t="shared" si="3"/>
        <v/>
      </c>
      <c r="C129" s="1">
        <v>124</v>
      </c>
      <c r="D129" s="41"/>
      <c r="E129" s="1"/>
      <c r="F129" s="1"/>
      <c r="G129" s="1"/>
      <c r="H129" s="1"/>
      <c r="I129" s="1"/>
      <c r="J129" s="1"/>
      <c r="K129" s="1"/>
      <c r="L129" s="1"/>
      <c r="M129" s="1"/>
      <c r="N129" s="1"/>
      <c r="O129" s="1"/>
      <c r="P129" s="42" t="str">
        <f t="shared" si="4"/>
        <v/>
      </c>
      <c r="Q129" s="41"/>
      <c r="R129" s="41"/>
      <c r="S129" s="43" t="str">
        <f t="shared" si="5"/>
        <v/>
      </c>
      <c r="T129" s="44" t="str">
        <f t="shared" si="6"/>
        <v/>
      </c>
      <c r="U129" s="45"/>
      <c r="V129" s="1"/>
      <c r="W129" s="1"/>
      <c r="X129" s="1"/>
      <c r="Y129" s="1"/>
      <c r="Z129" s="1"/>
      <c r="AA129" s="46"/>
    </row>
    <row r="130" spans="1:27" x14ac:dyDescent="0.25">
      <c r="A130" s="34" t="str">
        <f t="shared" si="2"/>
        <v xml:space="preserve"> </v>
      </c>
      <c r="B130" s="34" t="str">
        <f t="shared" si="3"/>
        <v/>
      </c>
      <c r="C130" s="1">
        <v>125</v>
      </c>
      <c r="D130" s="41"/>
      <c r="E130" s="1"/>
      <c r="F130" s="1"/>
      <c r="G130" s="1"/>
      <c r="H130" s="1"/>
      <c r="I130" s="1"/>
      <c r="J130" s="1"/>
      <c r="K130" s="1"/>
      <c r="L130" s="1"/>
      <c r="M130" s="1"/>
      <c r="N130" s="1"/>
      <c r="O130" s="1"/>
      <c r="P130" s="42" t="str">
        <f t="shared" si="4"/>
        <v/>
      </c>
      <c r="Q130" s="41"/>
      <c r="R130" s="41"/>
      <c r="S130" s="43" t="str">
        <f t="shared" si="5"/>
        <v/>
      </c>
      <c r="T130" s="44" t="str">
        <f t="shared" si="6"/>
        <v/>
      </c>
      <c r="U130" s="45"/>
      <c r="V130" s="1"/>
      <c r="W130" s="1"/>
      <c r="X130" s="1"/>
      <c r="Y130" s="1"/>
      <c r="Z130" s="1"/>
      <c r="AA130" s="46"/>
    </row>
    <row r="131" spans="1:27" x14ac:dyDescent="0.25">
      <c r="A131" s="34" t="str">
        <f t="shared" si="2"/>
        <v xml:space="preserve"> </v>
      </c>
      <c r="B131" s="34" t="str">
        <f t="shared" si="3"/>
        <v/>
      </c>
      <c r="C131" s="1">
        <v>126</v>
      </c>
      <c r="D131" s="41"/>
      <c r="E131" s="1"/>
      <c r="F131" s="1"/>
      <c r="G131" s="1"/>
      <c r="H131" s="1"/>
      <c r="I131" s="1"/>
      <c r="J131" s="1"/>
      <c r="K131" s="1"/>
      <c r="L131" s="1"/>
      <c r="M131" s="1"/>
      <c r="N131" s="1"/>
      <c r="O131" s="1"/>
      <c r="P131" s="42" t="str">
        <f t="shared" si="4"/>
        <v/>
      </c>
      <c r="Q131" s="41"/>
      <c r="R131" s="41"/>
      <c r="S131" s="43" t="str">
        <f t="shared" si="5"/>
        <v/>
      </c>
      <c r="T131" s="44" t="str">
        <f t="shared" si="6"/>
        <v/>
      </c>
      <c r="U131" s="45"/>
      <c r="V131" s="1"/>
      <c r="W131" s="1"/>
      <c r="X131" s="1"/>
      <c r="Y131" s="1"/>
      <c r="Z131" s="1"/>
      <c r="AA131" s="46"/>
    </row>
    <row r="132" spans="1:27" x14ac:dyDescent="0.25">
      <c r="A132" s="34" t="str">
        <f t="shared" si="2"/>
        <v xml:space="preserve"> </v>
      </c>
      <c r="B132" s="34" t="str">
        <f t="shared" si="3"/>
        <v/>
      </c>
      <c r="C132" s="1">
        <v>127</v>
      </c>
      <c r="D132" s="41"/>
      <c r="E132" s="1"/>
      <c r="F132" s="1"/>
      <c r="G132" s="1"/>
      <c r="H132" s="1"/>
      <c r="I132" s="1"/>
      <c r="J132" s="1"/>
      <c r="K132" s="1"/>
      <c r="L132" s="1"/>
      <c r="M132" s="1"/>
      <c r="N132" s="1"/>
      <c r="O132" s="1"/>
      <c r="P132" s="42" t="str">
        <f t="shared" si="4"/>
        <v/>
      </c>
      <c r="Q132" s="41"/>
      <c r="R132" s="41"/>
      <c r="S132" s="43" t="str">
        <f t="shared" si="5"/>
        <v/>
      </c>
      <c r="T132" s="44" t="str">
        <f t="shared" si="6"/>
        <v/>
      </c>
      <c r="U132" s="45"/>
      <c r="V132" s="1"/>
      <c r="W132" s="1"/>
      <c r="X132" s="1"/>
      <c r="Y132" s="1"/>
      <c r="Z132" s="1"/>
      <c r="AA132" s="46"/>
    </row>
    <row r="133" spans="1:27" x14ac:dyDescent="0.25">
      <c r="A133" s="34" t="str">
        <f t="shared" si="2"/>
        <v xml:space="preserve"> </v>
      </c>
      <c r="B133" s="34" t="str">
        <f t="shared" si="3"/>
        <v/>
      </c>
      <c r="C133" s="1">
        <v>128</v>
      </c>
      <c r="D133" s="41"/>
      <c r="E133" s="1"/>
      <c r="F133" s="1"/>
      <c r="G133" s="1"/>
      <c r="H133" s="1"/>
      <c r="I133" s="1"/>
      <c r="J133" s="1"/>
      <c r="K133" s="1"/>
      <c r="L133" s="1"/>
      <c r="M133" s="1"/>
      <c r="N133" s="1"/>
      <c r="O133" s="1"/>
      <c r="P133" s="42" t="str">
        <f t="shared" si="4"/>
        <v/>
      </c>
      <c r="Q133" s="41"/>
      <c r="R133" s="41"/>
      <c r="S133" s="43" t="str">
        <f t="shared" si="5"/>
        <v/>
      </c>
      <c r="T133" s="44" t="str">
        <f t="shared" si="6"/>
        <v/>
      </c>
      <c r="U133" s="45"/>
      <c r="V133" s="1"/>
      <c r="W133" s="1"/>
      <c r="X133" s="1"/>
      <c r="Y133" s="1"/>
      <c r="Z133" s="1"/>
      <c r="AA133" s="46"/>
    </row>
    <row r="134" spans="1:27" x14ac:dyDescent="0.25">
      <c r="A134" s="34" t="str">
        <f t="shared" si="2"/>
        <v xml:space="preserve"> </v>
      </c>
      <c r="B134" s="34" t="str">
        <f t="shared" si="3"/>
        <v/>
      </c>
      <c r="C134" s="1">
        <v>129</v>
      </c>
      <c r="D134" s="41"/>
      <c r="E134" s="1"/>
      <c r="F134" s="1"/>
      <c r="G134" s="1"/>
      <c r="H134" s="1"/>
      <c r="I134" s="1"/>
      <c r="J134" s="1"/>
      <c r="K134" s="1"/>
      <c r="L134" s="1"/>
      <c r="M134" s="1"/>
      <c r="N134" s="1"/>
      <c r="O134" s="1"/>
      <c r="P134" s="42" t="str">
        <f t="shared" si="4"/>
        <v/>
      </c>
      <c r="Q134" s="41"/>
      <c r="R134" s="41"/>
      <c r="S134" s="43" t="str">
        <f t="shared" si="5"/>
        <v/>
      </c>
      <c r="T134" s="44" t="str">
        <f t="shared" si="6"/>
        <v/>
      </c>
      <c r="U134" s="45"/>
      <c r="V134" s="1"/>
      <c r="W134" s="1"/>
      <c r="X134" s="1"/>
      <c r="Y134" s="1"/>
      <c r="Z134" s="1"/>
      <c r="AA134" s="46"/>
    </row>
    <row r="135" spans="1:27" x14ac:dyDescent="0.25">
      <c r="A135" s="34" t="str">
        <f t="shared" ref="A135:A198" si="7">+CONCATENATE(LEFT(K135,2)," ",LEFT(L135,2))</f>
        <v xml:space="preserve"> </v>
      </c>
      <c r="B135" s="34" t="str">
        <f t="shared" ref="B135:B198" si="8">IF(R135&lt;&gt;"",CONCATENATE(DAY(R135),".",MONTH(R135)),"")</f>
        <v/>
      </c>
      <c r="C135" s="1">
        <v>130</v>
      </c>
      <c r="D135" s="41"/>
      <c r="E135" s="1"/>
      <c r="F135" s="1"/>
      <c r="G135" s="1"/>
      <c r="H135" s="1"/>
      <c r="I135" s="1"/>
      <c r="J135" s="1"/>
      <c r="K135" s="1"/>
      <c r="L135" s="1"/>
      <c r="M135" s="1"/>
      <c r="N135" s="1"/>
      <c r="O135" s="1"/>
      <c r="P135" s="42" t="str">
        <f t="shared" ref="P135:P198" si="9">+IF(D135&lt;&gt;"",D135,"")</f>
        <v/>
      </c>
      <c r="Q135" s="41"/>
      <c r="R135" s="41"/>
      <c r="S135" s="43" t="str">
        <f t="shared" ref="S135:S198" si="10">IF(P135&lt;&gt;"",_xlfn.DAYS(Q135,P135),"")</f>
        <v/>
      </c>
      <c r="T135" s="44" t="str">
        <f t="shared" ref="T135:T198" si="11">IF(P135&lt;&gt;"",_xlfn.DAYS(R135,P135),"")</f>
        <v/>
      </c>
      <c r="U135" s="45"/>
      <c r="V135" s="1"/>
      <c r="W135" s="1"/>
      <c r="X135" s="1"/>
      <c r="Y135" s="1"/>
      <c r="Z135" s="1"/>
      <c r="AA135" s="46"/>
    </row>
    <row r="136" spans="1:27" x14ac:dyDescent="0.25">
      <c r="A136" s="34" t="str">
        <f t="shared" si="7"/>
        <v xml:space="preserve"> </v>
      </c>
      <c r="B136" s="34" t="str">
        <f t="shared" si="8"/>
        <v/>
      </c>
      <c r="C136" s="1">
        <v>131</v>
      </c>
      <c r="D136" s="41"/>
      <c r="E136" s="1"/>
      <c r="F136" s="1"/>
      <c r="G136" s="1"/>
      <c r="H136" s="1"/>
      <c r="I136" s="1"/>
      <c r="J136" s="1"/>
      <c r="K136" s="1"/>
      <c r="L136" s="1"/>
      <c r="M136" s="1"/>
      <c r="N136" s="1"/>
      <c r="O136" s="1"/>
      <c r="P136" s="42" t="str">
        <f t="shared" si="9"/>
        <v/>
      </c>
      <c r="Q136" s="41"/>
      <c r="R136" s="41"/>
      <c r="S136" s="43" t="str">
        <f t="shared" si="10"/>
        <v/>
      </c>
      <c r="T136" s="44" t="str">
        <f t="shared" si="11"/>
        <v/>
      </c>
      <c r="U136" s="45"/>
      <c r="V136" s="1"/>
      <c r="W136" s="1"/>
      <c r="X136" s="1"/>
      <c r="Y136" s="1"/>
      <c r="Z136" s="1"/>
      <c r="AA136" s="46"/>
    </row>
    <row r="137" spans="1:27" x14ac:dyDescent="0.25">
      <c r="A137" s="34" t="str">
        <f t="shared" si="7"/>
        <v xml:space="preserve"> </v>
      </c>
      <c r="B137" s="34" t="str">
        <f t="shared" si="8"/>
        <v/>
      </c>
      <c r="C137" s="1">
        <v>132</v>
      </c>
      <c r="D137" s="41"/>
      <c r="E137" s="1"/>
      <c r="F137" s="1"/>
      <c r="G137" s="1"/>
      <c r="H137" s="1"/>
      <c r="I137" s="1"/>
      <c r="J137" s="1"/>
      <c r="K137" s="1"/>
      <c r="L137" s="1"/>
      <c r="M137" s="1"/>
      <c r="N137" s="1"/>
      <c r="O137" s="1"/>
      <c r="P137" s="42" t="str">
        <f t="shared" si="9"/>
        <v/>
      </c>
      <c r="Q137" s="41"/>
      <c r="R137" s="41"/>
      <c r="S137" s="43" t="str">
        <f t="shared" si="10"/>
        <v/>
      </c>
      <c r="T137" s="44" t="str">
        <f t="shared" si="11"/>
        <v/>
      </c>
      <c r="U137" s="45"/>
      <c r="V137" s="1"/>
      <c r="W137" s="1"/>
      <c r="X137" s="1"/>
      <c r="Y137" s="1"/>
      <c r="Z137" s="1"/>
      <c r="AA137" s="46"/>
    </row>
    <row r="138" spans="1:27" x14ac:dyDescent="0.25">
      <c r="A138" s="34" t="str">
        <f t="shared" si="7"/>
        <v xml:space="preserve"> </v>
      </c>
      <c r="B138" s="34" t="str">
        <f t="shared" si="8"/>
        <v/>
      </c>
      <c r="C138" s="1">
        <v>133</v>
      </c>
      <c r="D138" s="41"/>
      <c r="E138" s="1"/>
      <c r="F138" s="1"/>
      <c r="G138" s="1"/>
      <c r="H138" s="1"/>
      <c r="I138" s="1"/>
      <c r="J138" s="1"/>
      <c r="K138" s="1"/>
      <c r="L138" s="1"/>
      <c r="M138" s="1"/>
      <c r="N138" s="1"/>
      <c r="O138" s="1"/>
      <c r="P138" s="42" t="str">
        <f t="shared" si="9"/>
        <v/>
      </c>
      <c r="Q138" s="41"/>
      <c r="R138" s="41"/>
      <c r="S138" s="43" t="str">
        <f t="shared" si="10"/>
        <v/>
      </c>
      <c r="T138" s="44" t="str">
        <f t="shared" si="11"/>
        <v/>
      </c>
      <c r="U138" s="45"/>
      <c r="V138" s="1"/>
      <c r="W138" s="1"/>
      <c r="X138" s="1"/>
      <c r="Y138" s="1"/>
      <c r="Z138" s="1"/>
      <c r="AA138" s="46"/>
    </row>
    <row r="139" spans="1:27" x14ac:dyDescent="0.25">
      <c r="A139" s="34" t="str">
        <f t="shared" si="7"/>
        <v xml:space="preserve"> </v>
      </c>
      <c r="B139" s="34" t="str">
        <f t="shared" si="8"/>
        <v/>
      </c>
      <c r="C139" s="1">
        <v>134</v>
      </c>
      <c r="D139" s="41"/>
      <c r="E139" s="1"/>
      <c r="F139" s="1"/>
      <c r="G139" s="1"/>
      <c r="H139" s="1"/>
      <c r="I139" s="1"/>
      <c r="J139" s="1"/>
      <c r="K139" s="1"/>
      <c r="L139" s="1"/>
      <c r="M139" s="1"/>
      <c r="N139" s="1"/>
      <c r="O139" s="1"/>
      <c r="P139" s="42" t="str">
        <f t="shared" si="9"/>
        <v/>
      </c>
      <c r="Q139" s="41"/>
      <c r="R139" s="41"/>
      <c r="S139" s="43" t="str">
        <f t="shared" si="10"/>
        <v/>
      </c>
      <c r="T139" s="44" t="str">
        <f t="shared" si="11"/>
        <v/>
      </c>
      <c r="U139" s="45"/>
      <c r="V139" s="1"/>
      <c r="W139" s="1"/>
      <c r="X139" s="1"/>
      <c r="Y139" s="1"/>
      <c r="Z139" s="1"/>
      <c r="AA139" s="46"/>
    </row>
    <row r="140" spans="1:27" x14ac:dyDescent="0.25">
      <c r="A140" s="34" t="str">
        <f t="shared" si="7"/>
        <v xml:space="preserve"> </v>
      </c>
      <c r="B140" s="34" t="str">
        <f t="shared" si="8"/>
        <v/>
      </c>
      <c r="C140" s="1">
        <v>135</v>
      </c>
      <c r="D140" s="41"/>
      <c r="E140" s="1"/>
      <c r="F140" s="1"/>
      <c r="G140" s="1"/>
      <c r="H140" s="1"/>
      <c r="I140" s="1"/>
      <c r="J140" s="1"/>
      <c r="K140" s="1"/>
      <c r="L140" s="1"/>
      <c r="M140" s="1"/>
      <c r="N140" s="1"/>
      <c r="O140" s="1"/>
      <c r="P140" s="42" t="str">
        <f t="shared" si="9"/>
        <v/>
      </c>
      <c r="Q140" s="41"/>
      <c r="R140" s="41"/>
      <c r="S140" s="43" t="str">
        <f t="shared" si="10"/>
        <v/>
      </c>
      <c r="T140" s="44" t="str">
        <f t="shared" si="11"/>
        <v/>
      </c>
      <c r="U140" s="45"/>
      <c r="V140" s="1"/>
      <c r="W140" s="1"/>
      <c r="X140" s="1"/>
      <c r="Y140" s="1"/>
      <c r="Z140" s="1"/>
      <c r="AA140" s="46"/>
    </row>
    <row r="141" spans="1:27" x14ac:dyDescent="0.25">
      <c r="A141" s="34" t="str">
        <f t="shared" si="7"/>
        <v xml:space="preserve"> </v>
      </c>
      <c r="B141" s="34" t="str">
        <f t="shared" si="8"/>
        <v/>
      </c>
      <c r="C141" s="1">
        <v>136</v>
      </c>
      <c r="D141" s="41"/>
      <c r="E141" s="1"/>
      <c r="F141" s="1"/>
      <c r="G141" s="1"/>
      <c r="H141" s="1"/>
      <c r="I141" s="1"/>
      <c r="J141" s="1"/>
      <c r="K141" s="1"/>
      <c r="L141" s="1"/>
      <c r="M141" s="1"/>
      <c r="N141" s="1"/>
      <c r="O141" s="1"/>
      <c r="P141" s="42" t="str">
        <f t="shared" si="9"/>
        <v/>
      </c>
      <c r="Q141" s="41"/>
      <c r="R141" s="41"/>
      <c r="S141" s="43" t="str">
        <f t="shared" si="10"/>
        <v/>
      </c>
      <c r="T141" s="44" t="str">
        <f t="shared" si="11"/>
        <v/>
      </c>
      <c r="U141" s="45"/>
      <c r="V141" s="1"/>
      <c r="W141" s="1"/>
      <c r="X141" s="1"/>
      <c r="Y141" s="1"/>
      <c r="Z141" s="1"/>
      <c r="AA141" s="46"/>
    </row>
    <row r="142" spans="1:27" x14ac:dyDescent="0.25">
      <c r="A142" s="34" t="str">
        <f t="shared" si="7"/>
        <v xml:space="preserve"> </v>
      </c>
      <c r="B142" s="34" t="str">
        <f t="shared" si="8"/>
        <v/>
      </c>
      <c r="C142" s="1">
        <v>137</v>
      </c>
      <c r="D142" s="41"/>
      <c r="E142" s="1"/>
      <c r="F142" s="1"/>
      <c r="G142" s="1"/>
      <c r="H142" s="1"/>
      <c r="I142" s="1"/>
      <c r="J142" s="1"/>
      <c r="K142" s="1"/>
      <c r="L142" s="1"/>
      <c r="M142" s="1"/>
      <c r="N142" s="1"/>
      <c r="O142" s="1"/>
      <c r="P142" s="42" t="str">
        <f t="shared" si="9"/>
        <v/>
      </c>
      <c r="Q142" s="41"/>
      <c r="R142" s="41"/>
      <c r="S142" s="43" t="str">
        <f t="shared" si="10"/>
        <v/>
      </c>
      <c r="T142" s="44" t="str">
        <f t="shared" si="11"/>
        <v/>
      </c>
      <c r="U142" s="45"/>
      <c r="V142" s="1"/>
      <c r="W142" s="1"/>
      <c r="X142" s="1"/>
      <c r="Y142" s="1"/>
      <c r="Z142" s="1"/>
      <c r="AA142" s="46"/>
    </row>
    <row r="143" spans="1:27" x14ac:dyDescent="0.25">
      <c r="A143" s="34" t="str">
        <f t="shared" si="7"/>
        <v xml:space="preserve"> </v>
      </c>
      <c r="B143" s="34" t="str">
        <f t="shared" si="8"/>
        <v/>
      </c>
      <c r="C143" s="1">
        <v>138</v>
      </c>
      <c r="D143" s="41"/>
      <c r="E143" s="1"/>
      <c r="F143" s="1"/>
      <c r="G143" s="1"/>
      <c r="H143" s="1"/>
      <c r="I143" s="1"/>
      <c r="J143" s="1"/>
      <c r="K143" s="1"/>
      <c r="L143" s="1"/>
      <c r="M143" s="1"/>
      <c r="N143" s="1"/>
      <c r="O143" s="1"/>
      <c r="P143" s="42" t="str">
        <f t="shared" si="9"/>
        <v/>
      </c>
      <c r="Q143" s="41"/>
      <c r="R143" s="41"/>
      <c r="S143" s="43" t="str">
        <f t="shared" si="10"/>
        <v/>
      </c>
      <c r="T143" s="44" t="str">
        <f t="shared" si="11"/>
        <v/>
      </c>
      <c r="U143" s="45"/>
      <c r="V143" s="1"/>
      <c r="W143" s="1"/>
      <c r="X143" s="1"/>
      <c r="Y143" s="1"/>
      <c r="Z143" s="1"/>
      <c r="AA143" s="46"/>
    </row>
    <row r="144" spans="1:27" x14ac:dyDescent="0.25">
      <c r="A144" s="34" t="str">
        <f t="shared" si="7"/>
        <v xml:space="preserve"> </v>
      </c>
      <c r="B144" s="34" t="str">
        <f t="shared" si="8"/>
        <v/>
      </c>
      <c r="C144" s="1">
        <v>139</v>
      </c>
      <c r="D144" s="41"/>
      <c r="E144" s="1"/>
      <c r="F144" s="1"/>
      <c r="G144" s="1"/>
      <c r="H144" s="1"/>
      <c r="I144" s="1"/>
      <c r="J144" s="1"/>
      <c r="K144" s="1"/>
      <c r="L144" s="1"/>
      <c r="M144" s="1"/>
      <c r="N144" s="1"/>
      <c r="O144" s="1"/>
      <c r="P144" s="42" t="str">
        <f t="shared" si="9"/>
        <v/>
      </c>
      <c r="Q144" s="41"/>
      <c r="R144" s="41"/>
      <c r="S144" s="43" t="str">
        <f t="shared" si="10"/>
        <v/>
      </c>
      <c r="T144" s="44" t="str">
        <f t="shared" si="11"/>
        <v/>
      </c>
      <c r="U144" s="45"/>
      <c r="V144" s="1"/>
      <c r="W144" s="1"/>
      <c r="X144" s="1"/>
      <c r="Y144" s="1"/>
      <c r="Z144" s="1"/>
      <c r="AA144" s="46"/>
    </row>
    <row r="145" spans="1:27" x14ac:dyDescent="0.25">
      <c r="A145" s="34" t="str">
        <f t="shared" si="7"/>
        <v xml:space="preserve"> </v>
      </c>
      <c r="B145" s="34" t="str">
        <f t="shared" si="8"/>
        <v/>
      </c>
      <c r="C145" s="1">
        <v>140</v>
      </c>
      <c r="D145" s="41"/>
      <c r="E145" s="1"/>
      <c r="F145" s="1"/>
      <c r="G145" s="1"/>
      <c r="H145" s="1"/>
      <c r="I145" s="1"/>
      <c r="J145" s="1"/>
      <c r="K145" s="1"/>
      <c r="L145" s="1"/>
      <c r="M145" s="1"/>
      <c r="N145" s="1"/>
      <c r="O145" s="1"/>
      <c r="P145" s="42" t="str">
        <f t="shared" si="9"/>
        <v/>
      </c>
      <c r="Q145" s="41"/>
      <c r="R145" s="41"/>
      <c r="S145" s="43" t="str">
        <f t="shared" si="10"/>
        <v/>
      </c>
      <c r="T145" s="44" t="str">
        <f t="shared" si="11"/>
        <v/>
      </c>
      <c r="U145" s="45"/>
      <c r="V145" s="1"/>
      <c r="W145" s="1"/>
      <c r="X145" s="1"/>
      <c r="Y145" s="1"/>
      <c r="Z145" s="1"/>
      <c r="AA145" s="46"/>
    </row>
    <row r="146" spans="1:27" x14ac:dyDescent="0.25">
      <c r="A146" s="34" t="str">
        <f t="shared" si="7"/>
        <v xml:space="preserve"> </v>
      </c>
      <c r="B146" s="34" t="str">
        <f t="shared" si="8"/>
        <v/>
      </c>
      <c r="C146" s="1">
        <v>141</v>
      </c>
      <c r="D146" s="41"/>
      <c r="E146" s="1"/>
      <c r="F146" s="1"/>
      <c r="G146" s="1"/>
      <c r="H146" s="1"/>
      <c r="I146" s="1"/>
      <c r="J146" s="1"/>
      <c r="K146" s="1"/>
      <c r="L146" s="1"/>
      <c r="M146" s="1"/>
      <c r="N146" s="1"/>
      <c r="O146" s="1"/>
      <c r="P146" s="42" t="str">
        <f t="shared" si="9"/>
        <v/>
      </c>
      <c r="Q146" s="41"/>
      <c r="R146" s="41"/>
      <c r="S146" s="43" t="str">
        <f t="shared" si="10"/>
        <v/>
      </c>
      <c r="T146" s="44" t="str">
        <f t="shared" si="11"/>
        <v/>
      </c>
      <c r="U146" s="45"/>
      <c r="V146" s="1"/>
      <c r="W146" s="1"/>
      <c r="X146" s="1"/>
      <c r="Y146" s="1"/>
      <c r="Z146" s="1"/>
      <c r="AA146" s="46"/>
    </row>
    <row r="147" spans="1:27" x14ac:dyDescent="0.25">
      <c r="A147" s="34" t="str">
        <f t="shared" si="7"/>
        <v xml:space="preserve"> </v>
      </c>
      <c r="B147" s="34" t="str">
        <f t="shared" si="8"/>
        <v/>
      </c>
      <c r="C147" s="1">
        <v>142</v>
      </c>
      <c r="D147" s="41"/>
      <c r="E147" s="1"/>
      <c r="F147" s="1"/>
      <c r="G147" s="1"/>
      <c r="H147" s="1"/>
      <c r="I147" s="1"/>
      <c r="J147" s="1"/>
      <c r="K147" s="1"/>
      <c r="L147" s="1"/>
      <c r="M147" s="1"/>
      <c r="N147" s="1"/>
      <c r="O147" s="1"/>
      <c r="P147" s="42" t="str">
        <f t="shared" si="9"/>
        <v/>
      </c>
      <c r="Q147" s="41"/>
      <c r="R147" s="41"/>
      <c r="S147" s="43" t="str">
        <f t="shared" si="10"/>
        <v/>
      </c>
      <c r="T147" s="44" t="str">
        <f t="shared" si="11"/>
        <v/>
      </c>
      <c r="U147" s="45"/>
      <c r="V147" s="1"/>
      <c r="W147" s="1"/>
      <c r="X147" s="1"/>
      <c r="Y147" s="1"/>
      <c r="Z147" s="1"/>
      <c r="AA147" s="46"/>
    </row>
    <row r="148" spans="1:27" x14ac:dyDescent="0.25">
      <c r="A148" s="34" t="str">
        <f t="shared" si="7"/>
        <v xml:space="preserve"> </v>
      </c>
      <c r="B148" s="34" t="str">
        <f t="shared" si="8"/>
        <v/>
      </c>
      <c r="C148" s="1">
        <v>143</v>
      </c>
      <c r="D148" s="41"/>
      <c r="E148" s="1"/>
      <c r="F148" s="1"/>
      <c r="G148" s="1"/>
      <c r="H148" s="1"/>
      <c r="I148" s="1"/>
      <c r="J148" s="1"/>
      <c r="K148" s="1"/>
      <c r="L148" s="1"/>
      <c r="M148" s="1"/>
      <c r="N148" s="1"/>
      <c r="O148" s="1"/>
      <c r="P148" s="42" t="str">
        <f t="shared" si="9"/>
        <v/>
      </c>
      <c r="Q148" s="41"/>
      <c r="R148" s="41"/>
      <c r="S148" s="43" t="str">
        <f t="shared" si="10"/>
        <v/>
      </c>
      <c r="T148" s="44" t="str">
        <f t="shared" si="11"/>
        <v/>
      </c>
      <c r="U148" s="45"/>
      <c r="V148" s="1"/>
      <c r="W148" s="1"/>
      <c r="X148" s="1"/>
      <c r="Y148" s="1"/>
      <c r="Z148" s="1"/>
      <c r="AA148" s="46"/>
    </row>
    <row r="149" spans="1:27" x14ac:dyDescent="0.25">
      <c r="A149" s="34" t="str">
        <f t="shared" si="7"/>
        <v xml:space="preserve"> </v>
      </c>
      <c r="B149" s="34" t="str">
        <f t="shared" si="8"/>
        <v/>
      </c>
      <c r="C149" s="1">
        <v>144</v>
      </c>
      <c r="D149" s="41"/>
      <c r="E149" s="1"/>
      <c r="F149" s="1"/>
      <c r="G149" s="1"/>
      <c r="H149" s="1"/>
      <c r="I149" s="1"/>
      <c r="J149" s="1"/>
      <c r="K149" s="1"/>
      <c r="L149" s="1"/>
      <c r="M149" s="1"/>
      <c r="N149" s="1"/>
      <c r="O149" s="1"/>
      <c r="P149" s="42" t="str">
        <f t="shared" si="9"/>
        <v/>
      </c>
      <c r="Q149" s="41"/>
      <c r="R149" s="41"/>
      <c r="S149" s="43" t="str">
        <f t="shared" si="10"/>
        <v/>
      </c>
      <c r="T149" s="44" t="str">
        <f t="shared" si="11"/>
        <v/>
      </c>
      <c r="U149" s="45"/>
      <c r="V149" s="1"/>
      <c r="W149" s="1"/>
      <c r="X149" s="1"/>
      <c r="Y149" s="1"/>
      <c r="Z149" s="1"/>
      <c r="AA149" s="46"/>
    </row>
    <row r="150" spans="1:27" x14ac:dyDescent="0.25">
      <c r="A150" s="34" t="str">
        <f t="shared" si="7"/>
        <v xml:space="preserve"> </v>
      </c>
      <c r="B150" s="34" t="str">
        <f t="shared" si="8"/>
        <v/>
      </c>
      <c r="C150" s="1">
        <v>145</v>
      </c>
      <c r="D150" s="41"/>
      <c r="E150" s="1"/>
      <c r="F150" s="1"/>
      <c r="G150" s="1"/>
      <c r="H150" s="1"/>
      <c r="I150" s="1"/>
      <c r="J150" s="1"/>
      <c r="K150" s="1"/>
      <c r="L150" s="1"/>
      <c r="M150" s="1"/>
      <c r="N150" s="1"/>
      <c r="O150" s="1"/>
      <c r="P150" s="42" t="str">
        <f t="shared" si="9"/>
        <v/>
      </c>
      <c r="Q150" s="41"/>
      <c r="R150" s="41"/>
      <c r="S150" s="43" t="str">
        <f t="shared" si="10"/>
        <v/>
      </c>
      <c r="T150" s="44" t="str">
        <f t="shared" si="11"/>
        <v/>
      </c>
      <c r="U150" s="45"/>
      <c r="V150" s="1"/>
      <c r="W150" s="1"/>
      <c r="X150" s="1"/>
      <c r="Y150" s="1"/>
      <c r="Z150" s="1"/>
      <c r="AA150" s="46"/>
    </row>
    <row r="151" spans="1:27" x14ac:dyDescent="0.25">
      <c r="A151" s="34" t="str">
        <f t="shared" si="7"/>
        <v xml:space="preserve"> </v>
      </c>
      <c r="B151" s="34" t="str">
        <f t="shared" si="8"/>
        <v/>
      </c>
      <c r="C151" s="1">
        <v>146</v>
      </c>
      <c r="D151" s="41"/>
      <c r="E151" s="1"/>
      <c r="F151" s="1"/>
      <c r="G151" s="1"/>
      <c r="H151" s="1"/>
      <c r="I151" s="1"/>
      <c r="J151" s="1"/>
      <c r="K151" s="1"/>
      <c r="L151" s="1"/>
      <c r="M151" s="1"/>
      <c r="N151" s="1"/>
      <c r="O151" s="1"/>
      <c r="P151" s="42" t="str">
        <f t="shared" si="9"/>
        <v/>
      </c>
      <c r="Q151" s="41"/>
      <c r="R151" s="41"/>
      <c r="S151" s="43" t="str">
        <f t="shared" si="10"/>
        <v/>
      </c>
      <c r="T151" s="44" t="str">
        <f t="shared" si="11"/>
        <v/>
      </c>
      <c r="U151" s="45"/>
      <c r="V151" s="1"/>
      <c r="W151" s="1"/>
      <c r="X151" s="1"/>
      <c r="Y151" s="1"/>
      <c r="Z151" s="1"/>
      <c r="AA151" s="46"/>
    </row>
    <row r="152" spans="1:27" x14ac:dyDescent="0.25">
      <c r="A152" s="34" t="str">
        <f t="shared" si="7"/>
        <v xml:space="preserve"> </v>
      </c>
      <c r="B152" s="34" t="str">
        <f t="shared" si="8"/>
        <v/>
      </c>
      <c r="C152" s="1">
        <v>147</v>
      </c>
      <c r="D152" s="41"/>
      <c r="E152" s="1"/>
      <c r="F152" s="1"/>
      <c r="G152" s="1"/>
      <c r="H152" s="1"/>
      <c r="I152" s="1"/>
      <c r="J152" s="1"/>
      <c r="K152" s="1"/>
      <c r="L152" s="1"/>
      <c r="M152" s="1"/>
      <c r="N152" s="1"/>
      <c r="O152" s="1"/>
      <c r="P152" s="42" t="str">
        <f t="shared" si="9"/>
        <v/>
      </c>
      <c r="Q152" s="41"/>
      <c r="R152" s="41"/>
      <c r="S152" s="43" t="str">
        <f t="shared" si="10"/>
        <v/>
      </c>
      <c r="T152" s="44" t="str">
        <f t="shared" si="11"/>
        <v/>
      </c>
      <c r="U152" s="45"/>
      <c r="V152" s="1"/>
      <c r="W152" s="1"/>
      <c r="X152" s="1"/>
      <c r="Y152" s="1"/>
      <c r="Z152" s="1"/>
      <c r="AA152" s="46"/>
    </row>
    <row r="153" spans="1:27" x14ac:dyDescent="0.25">
      <c r="A153" s="34" t="str">
        <f t="shared" si="7"/>
        <v xml:space="preserve"> </v>
      </c>
      <c r="B153" s="34" t="str">
        <f t="shared" si="8"/>
        <v/>
      </c>
      <c r="C153" s="1">
        <v>148</v>
      </c>
      <c r="D153" s="41"/>
      <c r="E153" s="1"/>
      <c r="F153" s="1"/>
      <c r="G153" s="1"/>
      <c r="H153" s="1"/>
      <c r="I153" s="1"/>
      <c r="J153" s="1"/>
      <c r="K153" s="1"/>
      <c r="L153" s="1"/>
      <c r="M153" s="1"/>
      <c r="N153" s="1"/>
      <c r="O153" s="1"/>
      <c r="P153" s="42" t="str">
        <f t="shared" si="9"/>
        <v/>
      </c>
      <c r="Q153" s="41"/>
      <c r="R153" s="41"/>
      <c r="S153" s="43" t="str">
        <f t="shared" si="10"/>
        <v/>
      </c>
      <c r="T153" s="44" t="str">
        <f t="shared" si="11"/>
        <v/>
      </c>
      <c r="U153" s="45"/>
      <c r="V153" s="1"/>
      <c r="W153" s="1"/>
      <c r="X153" s="1"/>
      <c r="Y153" s="1"/>
      <c r="Z153" s="1"/>
      <c r="AA153" s="46"/>
    </row>
    <row r="154" spans="1:27" x14ac:dyDescent="0.25">
      <c r="A154" s="34" t="str">
        <f t="shared" si="7"/>
        <v xml:space="preserve"> </v>
      </c>
      <c r="B154" s="34" t="str">
        <f t="shared" si="8"/>
        <v/>
      </c>
      <c r="C154" s="1">
        <v>149</v>
      </c>
      <c r="D154" s="41"/>
      <c r="E154" s="1"/>
      <c r="F154" s="1"/>
      <c r="G154" s="1"/>
      <c r="H154" s="1"/>
      <c r="I154" s="1"/>
      <c r="J154" s="1"/>
      <c r="K154" s="1"/>
      <c r="L154" s="1"/>
      <c r="M154" s="1"/>
      <c r="N154" s="1"/>
      <c r="O154" s="1"/>
      <c r="P154" s="42" t="str">
        <f t="shared" si="9"/>
        <v/>
      </c>
      <c r="Q154" s="41"/>
      <c r="R154" s="41"/>
      <c r="S154" s="43" t="str">
        <f t="shared" si="10"/>
        <v/>
      </c>
      <c r="T154" s="44" t="str">
        <f t="shared" si="11"/>
        <v/>
      </c>
      <c r="U154" s="45"/>
      <c r="V154" s="1"/>
      <c r="W154" s="1"/>
      <c r="X154" s="1"/>
      <c r="Y154" s="1"/>
      <c r="Z154" s="1"/>
      <c r="AA154" s="46"/>
    </row>
    <row r="155" spans="1:27" x14ac:dyDescent="0.25">
      <c r="A155" s="34" t="str">
        <f t="shared" si="7"/>
        <v xml:space="preserve"> </v>
      </c>
      <c r="B155" s="34" t="str">
        <f t="shared" si="8"/>
        <v/>
      </c>
      <c r="C155" s="1">
        <v>150</v>
      </c>
      <c r="D155" s="41"/>
      <c r="E155" s="1"/>
      <c r="F155" s="1"/>
      <c r="G155" s="1"/>
      <c r="H155" s="1"/>
      <c r="I155" s="1"/>
      <c r="J155" s="1"/>
      <c r="K155" s="1"/>
      <c r="L155" s="1"/>
      <c r="M155" s="1"/>
      <c r="N155" s="1"/>
      <c r="O155" s="1"/>
      <c r="P155" s="42" t="str">
        <f t="shared" si="9"/>
        <v/>
      </c>
      <c r="Q155" s="41"/>
      <c r="R155" s="41"/>
      <c r="S155" s="43" t="str">
        <f t="shared" si="10"/>
        <v/>
      </c>
      <c r="T155" s="44" t="str">
        <f t="shared" si="11"/>
        <v/>
      </c>
      <c r="U155" s="45"/>
      <c r="V155" s="1"/>
      <c r="W155" s="1"/>
      <c r="X155" s="1"/>
      <c r="Y155" s="1"/>
      <c r="Z155" s="1"/>
      <c r="AA155" s="46"/>
    </row>
    <row r="156" spans="1:27" x14ac:dyDescent="0.25">
      <c r="A156" s="34" t="str">
        <f t="shared" si="7"/>
        <v xml:space="preserve"> </v>
      </c>
      <c r="B156" s="34" t="str">
        <f t="shared" si="8"/>
        <v/>
      </c>
      <c r="C156" s="1">
        <v>151</v>
      </c>
      <c r="D156" s="41"/>
      <c r="E156" s="1"/>
      <c r="F156" s="1"/>
      <c r="G156" s="1"/>
      <c r="H156" s="1"/>
      <c r="I156" s="1"/>
      <c r="J156" s="1"/>
      <c r="K156" s="1"/>
      <c r="L156" s="1"/>
      <c r="M156" s="1"/>
      <c r="N156" s="1"/>
      <c r="O156" s="1"/>
      <c r="P156" s="42" t="str">
        <f t="shared" si="9"/>
        <v/>
      </c>
      <c r="Q156" s="41"/>
      <c r="R156" s="41"/>
      <c r="S156" s="43" t="str">
        <f t="shared" si="10"/>
        <v/>
      </c>
      <c r="T156" s="44" t="str">
        <f t="shared" si="11"/>
        <v/>
      </c>
      <c r="U156" s="45"/>
      <c r="V156" s="1"/>
      <c r="W156" s="1"/>
      <c r="X156" s="1"/>
      <c r="Y156" s="1"/>
      <c r="Z156" s="1"/>
      <c r="AA156" s="46"/>
    </row>
    <row r="157" spans="1:27" x14ac:dyDescent="0.25">
      <c r="A157" s="34" t="str">
        <f t="shared" si="7"/>
        <v xml:space="preserve"> </v>
      </c>
      <c r="B157" s="34" t="str">
        <f t="shared" si="8"/>
        <v/>
      </c>
      <c r="C157" s="1">
        <v>152</v>
      </c>
      <c r="D157" s="41"/>
      <c r="E157" s="1"/>
      <c r="F157" s="1"/>
      <c r="G157" s="1"/>
      <c r="H157" s="1"/>
      <c r="I157" s="1"/>
      <c r="J157" s="1"/>
      <c r="K157" s="1"/>
      <c r="L157" s="1"/>
      <c r="M157" s="1"/>
      <c r="N157" s="1"/>
      <c r="O157" s="1"/>
      <c r="P157" s="42" t="str">
        <f t="shared" si="9"/>
        <v/>
      </c>
      <c r="Q157" s="41"/>
      <c r="R157" s="41"/>
      <c r="S157" s="43" t="str">
        <f t="shared" si="10"/>
        <v/>
      </c>
      <c r="T157" s="44" t="str">
        <f t="shared" si="11"/>
        <v/>
      </c>
      <c r="U157" s="45"/>
      <c r="V157" s="1"/>
      <c r="W157" s="1"/>
      <c r="X157" s="1"/>
      <c r="Y157" s="1"/>
      <c r="Z157" s="1"/>
      <c r="AA157" s="46"/>
    </row>
    <row r="158" spans="1:27" x14ac:dyDescent="0.25">
      <c r="A158" s="34" t="str">
        <f t="shared" si="7"/>
        <v xml:space="preserve"> </v>
      </c>
      <c r="B158" s="34" t="str">
        <f t="shared" si="8"/>
        <v/>
      </c>
      <c r="C158" s="1">
        <v>153</v>
      </c>
      <c r="D158" s="41"/>
      <c r="E158" s="1"/>
      <c r="F158" s="1"/>
      <c r="G158" s="1"/>
      <c r="H158" s="1"/>
      <c r="I158" s="1"/>
      <c r="J158" s="1"/>
      <c r="K158" s="1"/>
      <c r="L158" s="1"/>
      <c r="M158" s="1"/>
      <c r="N158" s="1"/>
      <c r="O158" s="1"/>
      <c r="P158" s="42" t="str">
        <f t="shared" si="9"/>
        <v/>
      </c>
      <c r="Q158" s="41"/>
      <c r="R158" s="41"/>
      <c r="S158" s="43" t="str">
        <f t="shared" si="10"/>
        <v/>
      </c>
      <c r="T158" s="44" t="str">
        <f t="shared" si="11"/>
        <v/>
      </c>
      <c r="U158" s="45"/>
      <c r="V158" s="1"/>
      <c r="W158" s="1"/>
      <c r="X158" s="1"/>
      <c r="Y158" s="1"/>
      <c r="Z158" s="1"/>
      <c r="AA158" s="46"/>
    </row>
    <row r="159" spans="1:27" x14ac:dyDescent="0.25">
      <c r="A159" s="34" t="str">
        <f t="shared" si="7"/>
        <v xml:space="preserve"> </v>
      </c>
      <c r="B159" s="34" t="str">
        <f t="shared" si="8"/>
        <v/>
      </c>
      <c r="C159" s="1">
        <v>154</v>
      </c>
      <c r="D159" s="41"/>
      <c r="E159" s="1"/>
      <c r="F159" s="1"/>
      <c r="G159" s="1"/>
      <c r="H159" s="1"/>
      <c r="I159" s="1"/>
      <c r="J159" s="1"/>
      <c r="K159" s="1"/>
      <c r="L159" s="1"/>
      <c r="M159" s="1"/>
      <c r="N159" s="1"/>
      <c r="O159" s="1"/>
      <c r="P159" s="42" t="str">
        <f t="shared" si="9"/>
        <v/>
      </c>
      <c r="Q159" s="41"/>
      <c r="R159" s="41"/>
      <c r="S159" s="43" t="str">
        <f t="shared" si="10"/>
        <v/>
      </c>
      <c r="T159" s="44" t="str">
        <f t="shared" si="11"/>
        <v/>
      </c>
      <c r="U159" s="45"/>
      <c r="V159" s="1"/>
      <c r="W159" s="1"/>
      <c r="X159" s="1"/>
      <c r="Y159" s="1"/>
      <c r="Z159" s="1"/>
      <c r="AA159" s="46"/>
    </row>
    <row r="160" spans="1:27" x14ac:dyDescent="0.25">
      <c r="A160" s="34" t="str">
        <f t="shared" si="7"/>
        <v xml:space="preserve"> </v>
      </c>
      <c r="B160" s="34" t="str">
        <f t="shared" si="8"/>
        <v/>
      </c>
      <c r="C160" s="1">
        <v>155</v>
      </c>
      <c r="D160" s="41"/>
      <c r="E160" s="1"/>
      <c r="F160" s="1"/>
      <c r="G160" s="1"/>
      <c r="H160" s="1"/>
      <c r="I160" s="1"/>
      <c r="J160" s="1"/>
      <c r="K160" s="1"/>
      <c r="L160" s="1"/>
      <c r="M160" s="1"/>
      <c r="N160" s="1"/>
      <c r="O160" s="1"/>
      <c r="P160" s="42" t="str">
        <f t="shared" si="9"/>
        <v/>
      </c>
      <c r="Q160" s="41"/>
      <c r="R160" s="41"/>
      <c r="S160" s="43" t="str">
        <f t="shared" si="10"/>
        <v/>
      </c>
      <c r="T160" s="44" t="str">
        <f t="shared" si="11"/>
        <v/>
      </c>
      <c r="U160" s="45"/>
      <c r="V160" s="1"/>
      <c r="W160" s="1"/>
      <c r="X160" s="1"/>
      <c r="Y160" s="1"/>
      <c r="Z160" s="1"/>
      <c r="AA160" s="46"/>
    </row>
    <row r="161" spans="1:27" x14ac:dyDescent="0.25">
      <c r="A161" s="34" t="str">
        <f t="shared" si="7"/>
        <v xml:space="preserve"> </v>
      </c>
      <c r="B161" s="34" t="str">
        <f t="shared" si="8"/>
        <v/>
      </c>
      <c r="C161" s="1">
        <v>156</v>
      </c>
      <c r="D161" s="41"/>
      <c r="E161" s="1"/>
      <c r="F161" s="1"/>
      <c r="G161" s="1"/>
      <c r="H161" s="1"/>
      <c r="I161" s="1"/>
      <c r="J161" s="1"/>
      <c r="K161" s="1"/>
      <c r="L161" s="1"/>
      <c r="M161" s="1"/>
      <c r="N161" s="1"/>
      <c r="O161" s="1"/>
      <c r="P161" s="42" t="str">
        <f t="shared" si="9"/>
        <v/>
      </c>
      <c r="Q161" s="41"/>
      <c r="R161" s="41"/>
      <c r="S161" s="43" t="str">
        <f t="shared" si="10"/>
        <v/>
      </c>
      <c r="T161" s="44" t="str">
        <f t="shared" si="11"/>
        <v/>
      </c>
      <c r="U161" s="45"/>
      <c r="V161" s="1"/>
      <c r="W161" s="1"/>
      <c r="X161" s="1"/>
      <c r="Y161" s="1"/>
      <c r="Z161" s="1"/>
      <c r="AA161" s="46"/>
    </row>
    <row r="162" spans="1:27" x14ac:dyDescent="0.25">
      <c r="A162" s="34" t="str">
        <f t="shared" si="7"/>
        <v xml:space="preserve"> </v>
      </c>
      <c r="B162" s="34" t="str">
        <f t="shared" si="8"/>
        <v/>
      </c>
      <c r="C162" s="1">
        <v>157</v>
      </c>
      <c r="D162" s="41"/>
      <c r="E162" s="1"/>
      <c r="F162" s="1"/>
      <c r="G162" s="1"/>
      <c r="H162" s="1"/>
      <c r="I162" s="1"/>
      <c r="J162" s="1"/>
      <c r="K162" s="1"/>
      <c r="L162" s="1"/>
      <c r="M162" s="1"/>
      <c r="N162" s="1"/>
      <c r="O162" s="1"/>
      <c r="P162" s="42" t="str">
        <f t="shared" si="9"/>
        <v/>
      </c>
      <c r="Q162" s="41"/>
      <c r="R162" s="41"/>
      <c r="S162" s="43" t="str">
        <f t="shared" si="10"/>
        <v/>
      </c>
      <c r="T162" s="44" t="str">
        <f t="shared" si="11"/>
        <v/>
      </c>
      <c r="U162" s="45"/>
      <c r="V162" s="1"/>
      <c r="W162" s="1"/>
      <c r="X162" s="1"/>
      <c r="Y162" s="1"/>
      <c r="Z162" s="1"/>
      <c r="AA162" s="46"/>
    </row>
    <row r="163" spans="1:27" x14ac:dyDescent="0.25">
      <c r="A163" s="34" t="str">
        <f t="shared" si="7"/>
        <v xml:space="preserve"> </v>
      </c>
      <c r="B163" s="34" t="str">
        <f t="shared" si="8"/>
        <v/>
      </c>
      <c r="C163" s="1">
        <v>158</v>
      </c>
      <c r="D163" s="41"/>
      <c r="E163" s="1"/>
      <c r="F163" s="1"/>
      <c r="G163" s="1"/>
      <c r="H163" s="1"/>
      <c r="I163" s="1"/>
      <c r="J163" s="1"/>
      <c r="K163" s="1"/>
      <c r="L163" s="1"/>
      <c r="M163" s="1"/>
      <c r="N163" s="1"/>
      <c r="O163" s="1"/>
      <c r="P163" s="42" t="str">
        <f t="shared" si="9"/>
        <v/>
      </c>
      <c r="Q163" s="41"/>
      <c r="R163" s="41"/>
      <c r="S163" s="43" t="str">
        <f t="shared" si="10"/>
        <v/>
      </c>
      <c r="T163" s="44" t="str">
        <f t="shared" si="11"/>
        <v/>
      </c>
      <c r="U163" s="45"/>
      <c r="V163" s="1"/>
      <c r="W163" s="1"/>
      <c r="X163" s="1"/>
      <c r="Y163" s="1"/>
      <c r="Z163" s="1"/>
      <c r="AA163" s="46"/>
    </row>
    <row r="164" spans="1:27" x14ac:dyDescent="0.25">
      <c r="A164" s="34" t="str">
        <f t="shared" si="7"/>
        <v xml:space="preserve"> </v>
      </c>
      <c r="B164" s="34" t="str">
        <f t="shared" si="8"/>
        <v/>
      </c>
      <c r="C164" s="1">
        <v>159</v>
      </c>
      <c r="D164" s="41"/>
      <c r="E164" s="1"/>
      <c r="F164" s="1"/>
      <c r="G164" s="1"/>
      <c r="H164" s="1"/>
      <c r="I164" s="1"/>
      <c r="J164" s="1"/>
      <c r="K164" s="1"/>
      <c r="L164" s="1"/>
      <c r="M164" s="1"/>
      <c r="N164" s="1"/>
      <c r="O164" s="1"/>
      <c r="P164" s="42" t="str">
        <f t="shared" si="9"/>
        <v/>
      </c>
      <c r="Q164" s="41"/>
      <c r="R164" s="41"/>
      <c r="S164" s="43" t="str">
        <f t="shared" si="10"/>
        <v/>
      </c>
      <c r="T164" s="44" t="str">
        <f t="shared" si="11"/>
        <v/>
      </c>
      <c r="U164" s="45"/>
      <c r="V164" s="1"/>
      <c r="W164" s="1"/>
      <c r="X164" s="1"/>
      <c r="Y164" s="1"/>
      <c r="Z164" s="1"/>
      <c r="AA164" s="46"/>
    </row>
    <row r="165" spans="1:27" x14ac:dyDescent="0.25">
      <c r="A165" s="34" t="str">
        <f t="shared" si="7"/>
        <v xml:space="preserve"> </v>
      </c>
      <c r="B165" s="34" t="str">
        <f t="shared" si="8"/>
        <v/>
      </c>
      <c r="C165" s="1">
        <v>160</v>
      </c>
      <c r="D165" s="41"/>
      <c r="E165" s="1"/>
      <c r="F165" s="1"/>
      <c r="G165" s="1"/>
      <c r="H165" s="1"/>
      <c r="I165" s="1"/>
      <c r="J165" s="1"/>
      <c r="K165" s="1"/>
      <c r="L165" s="1"/>
      <c r="M165" s="1"/>
      <c r="N165" s="1"/>
      <c r="O165" s="1"/>
      <c r="P165" s="42" t="str">
        <f t="shared" si="9"/>
        <v/>
      </c>
      <c r="Q165" s="41"/>
      <c r="R165" s="41"/>
      <c r="S165" s="43" t="str">
        <f t="shared" si="10"/>
        <v/>
      </c>
      <c r="T165" s="44" t="str">
        <f t="shared" si="11"/>
        <v/>
      </c>
      <c r="U165" s="45"/>
      <c r="V165" s="1"/>
      <c r="W165" s="1"/>
      <c r="X165" s="1"/>
      <c r="Y165" s="1"/>
      <c r="Z165" s="1"/>
      <c r="AA165" s="46"/>
    </row>
    <row r="166" spans="1:27" x14ac:dyDescent="0.25">
      <c r="A166" s="34" t="str">
        <f t="shared" si="7"/>
        <v xml:space="preserve"> </v>
      </c>
      <c r="B166" s="34" t="str">
        <f t="shared" si="8"/>
        <v/>
      </c>
      <c r="C166" s="1">
        <v>161</v>
      </c>
      <c r="D166" s="41"/>
      <c r="E166" s="1"/>
      <c r="F166" s="1"/>
      <c r="G166" s="1"/>
      <c r="H166" s="1"/>
      <c r="I166" s="1"/>
      <c r="J166" s="1"/>
      <c r="K166" s="1"/>
      <c r="L166" s="1"/>
      <c r="M166" s="1"/>
      <c r="N166" s="1"/>
      <c r="O166" s="1"/>
      <c r="P166" s="42" t="str">
        <f t="shared" si="9"/>
        <v/>
      </c>
      <c r="Q166" s="41"/>
      <c r="R166" s="41"/>
      <c r="S166" s="43" t="str">
        <f t="shared" si="10"/>
        <v/>
      </c>
      <c r="T166" s="44" t="str">
        <f t="shared" si="11"/>
        <v/>
      </c>
      <c r="U166" s="45"/>
      <c r="V166" s="1"/>
      <c r="W166" s="1"/>
      <c r="X166" s="1"/>
      <c r="Y166" s="1"/>
      <c r="Z166" s="1"/>
      <c r="AA166" s="46"/>
    </row>
    <row r="167" spans="1:27" x14ac:dyDescent="0.25">
      <c r="A167" s="34" t="str">
        <f t="shared" si="7"/>
        <v xml:space="preserve"> </v>
      </c>
      <c r="B167" s="34" t="str">
        <f t="shared" si="8"/>
        <v/>
      </c>
      <c r="C167" s="1">
        <v>162</v>
      </c>
      <c r="D167" s="41"/>
      <c r="E167" s="1"/>
      <c r="F167" s="1"/>
      <c r="G167" s="1"/>
      <c r="H167" s="1"/>
      <c r="I167" s="1"/>
      <c r="J167" s="1"/>
      <c r="K167" s="1"/>
      <c r="L167" s="1"/>
      <c r="M167" s="1"/>
      <c r="N167" s="1"/>
      <c r="O167" s="1"/>
      <c r="P167" s="42" t="str">
        <f t="shared" si="9"/>
        <v/>
      </c>
      <c r="Q167" s="41"/>
      <c r="R167" s="41"/>
      <c r="S167" s="43" t="str">
        <f t="shared" si="10"/>
        <v/>
      </c>
      <c r="T167" s="44" t="str">
        <f t="shared" si="11"/>
        <v/>
      </c>
      <c r="U167" s="45"/>
      <c r="V167" s="1"/>
      <c r="W167" s="1"/>
      <c r="X167" s="1"/>
      <c r="Y167" s="1"/>
      <c r="Z167" s="1"/>
      <c r="AA167" s="46"/>
    </row>
    <row r="168" spans="1:27" x14ac:dyDescent="0.25">
      <c r="A168" s="34" t="str">
        <f t="shared" si="7"/>
        <v xml:space="preserve"> </v>
      </c>
      <c r="B168" s="34" t="str">
        <f t="shared" si="8"/>
        <v/>
      </c>
      <c r="C168" s="1">
        <v>163</v>
      </c>
      <c r="D168" s="41"/>
      <c r="E168" s="1"/>
      <c r="F168" s="1"/>
      <c r="G168" s="1"/>
      <c r="H168" s="1"/>
      <c r="I168" s="1"/>
      <c r="J168" s="1"/>
      <c r="K168" s="1"/>
      <c r="L168" s="1"/>
      <c r="M168" s="1"/>
      <c r="N168" s="1"/>
      <c r="O168" s="1"/>
      <c r="P168" s="42" t="str">
        <f t="shared" si="9"/>
        <v/>
      </c>
      <c r="Q168" s="41"/>
      <c r="R168" s="41"/>
      <c r="S168" s="43" t="str">
        <f t="shared" si="10"/>
        <v/>
      </c>
      <c r="T168" s="44" t="str">
        <f t="shared" si="11"/>
        <v/>
      </c>
      <c r="U168" s="45"/>
      <c r="V168" s="1"/>
      <c r="W168" s="1"/>
      <c r="X168" s="1"/>
      <c r="Y168" s="1"/>
      <c r="Z168" s="1"/>
      <c r="AA168" s="46"/>
    </row>
    <row r="169" spans="1:27" x14ac:dyDescent="0.25">
      <c r="A169" s="34" t="str">
        <f t="shared" si="7"/>
        <v xml:space="preserve"> </v>
      </c>
      <c r="B169" s="34" t="str">
        <f t="shared" si="8"/>
        <v/>
      </c>
      <c r="C169" s="1">
        <v>164</v>
      </c>
      <c r="D169" s="41"/>
      <c r="E169" s="1"/>
      <c r="F169" s="1"/>
      <c r="G169" s="1"/>
      <c r="H169" s="1"/>
      <c r="I169" s="1"/>
      <c r="J169" s="1"/>
      <c r="K169" s="1"/>
      <c r="L169" s="1"/>
      <c r="M169" s="1"/>
      <c r="N169" s="1"/>
      <c r="O169" s="1"/>
      <c r="P169" s="42" t="str">
        <f t="shared" si="9"/>
        <v/>
      </c>
      <c r="Q169" s="41"/>
      <c r="R169" s="41"/>
      <c r="S169" s="43" t="str">
        <f t="shared" si="10"/>
        <v/>
      </c>
      <c r="T169" s="44" t="str">
        <f t="shared" si="11"/>
        <v/>
      </c>
      <c r="U169" s="45"/>
      <c r="V169" s="1"/>
      <c r="W169" s="1"/>
      <c r="X169" s="1"/>
      <c r="Y169" s="1"/>
      <c r="Z169" s="1"/>
      <c r="AA169" s="46"/>
    </row>
    <row r="170" spans="1:27" x14ac:dyDescent="0.25">
      <c r="A170" s="34" t="str">
        <f t="shared" si="7"/>
        <v xml:space="preserve"> </v>
      </c>
      <c r="B170" s="34" t="str">
        <f t="shared" si="8"/>
        <v/>
      </c>
      <c r="C170" s="1">
        <v>165</v>
      </c>
      <c r="D170" s="41"/>
      <c r="E170" s="1"/>
      <c r="F170" s="1"/>
      <c r="G170" s="1"/>
      <c r="H170" s="1"/>
      <c r="I170" s="1"/>
      <c r="J170" s="1"/>
      <c r="K170" s="1"/>
      <c r="L170" s="1"/>
      <c r="M170" s="1"/>
      <c r="N170" s="1"/>
      <c r="O170" s="1"/>
      <c r="P170" s="42" t="str">
        <f t="shared" si="9"/>
        <v/>
      </c>
      <c r="Q170" s="41"/>
      <c r="R170" s="41"/>
      <c r="S170" s="43" t="str">
        <f t="shared" si="10"/>
        <v/>
      </c>
      <c r="T170" s="44" t="str">
        <f t="shared" si="11"/>
        <v/>
      </c>
      <c r="U170" s="45"/>
      <c r="V170" s="1"/>
      <c r="W170" s="1"/>
      <c r="X170" s="1"/>
      <c r="Y170" s="1"/>
      <c r="Z170" s="1"/>
      <c r="AA170" s="46"/>
    </row>
    <row r="171" spans="1:27" x14ac:dyDescent="0.25">
      <c r="A171" s="34" t="str">
        <f t="shared" si="7"/>
        <v xml:space="preserve"> </v>
      </c>
      <c r="B171" s="34" t="str">
        <f t="shared" si="8"/>
        <v/>
      </c>
      <c r="C171" s="1">
        <v>166</v>
      </c>
      <c r="D171" s="41"/>
      <c r="E171" s="1"/>
      <c r="F171" s="1"/>
      <c r="G171" s="1"/>
      <c r="H171" s="1"/>
      <c r="I171" s="1"/>
      <c r="J171" s="1"/>
      <c r="K171" s="1"/>
      <c r="L171" s="1"/>
      <c r="M171" s="1"/>
      <c r="N171" s="1"/>
      <c r="O171" s="1"/>
      <c r="P171" s="42" t="str">
        <f t="shared" si="9"/>
        <v/>
      </c>
      <c r="Q171" s="41"/>
      <c r="R171" s="41"/>
      <c r="S171" s="43" t="str">
        <f t="shared" si="10"/>
        <v/>
      </c>
      <c r="T171" s="44" t="str">
        <f t="shared" si="11"/>
        <v/>
      </c>
      <c r="U171" s="45"/>
      <c r="V171" s="1"/>
      <c r="W171" s="1"/>
      <c r="X171" s="1"/>
      <c r="Y171" s="1"/>
      <c r="Z171" s="1"/>
      <c r="AA171" s="46"/>
    </row>
    <row r="172" spans="1:27" x14ac:dyDescent="0.25">
      <c r="A172" s="34" t="str">
        <f t="shared" si="7"/>
        <v xml:space="preserve"> </v>
      </c>
      <c r="B172" s="34" t="str">
        <f t="shared" si="8"/>
        <v/>
      </c>
      <c r="C172" s="1">
        <v>167</v>
      </c>
      <c r="D172" s="41"/>
      <c r="E172" s="1"/>
      <c r="F172" s="1"/>
      <c r="G172" s="1"/>
      <c r="H172" s="1"/>
      <c r="I172" s="1"/>
      <c r="J172" s="1"/>
      <c r="K172" s="1"/>
      <c r="L172" s="1"/>
      <c r="M172" s="1"/>
      <c r="N172" s="1"/>
      <c r="O172" s="1"/>
      <c r="P172" s="42" t="str">
        <f t="shared" si="9"/>
        <v/>
      </c>
      <c r="Q172" s="41"/>
      <c r="R172" s="41"/>
      <c r="S172" s="43" t="str">
        <f t="shared" si="10"/>
        <v/>
      </c>
      <c r="T172" s="44" t="str">
        <f t="shared" si="11"/>
        <v/>
      </c>
      <c r="U172" s="45"/>
      <c r="V172" s="1"/>
      <c r="W172" s="1"/>
      <c r="X172" s="1"/>
      <c r="Y172" s="1"/>
      <c r="Z172" s="1"/>
      <c r="AA172" s="46"/>
    </row>
    <row r="173" spans="1:27" x14ac:dyDescent="0.25">
      <c r="A173" s="34" t="str">
        <f t="shared" si="7"/>
        <v xml:space="preserve"> </v>
      </c>
      <c r="B173" s="34" t="str">
        <f t="shared" si="8"/>
        <v/>
      </c>
      <c r="C173" s="1">
        <v>168</v>
      </c>
      <c r="D173" s="41"/>
      <c r="E173" s="1"/>
      <c r="F173" s="1"/>
      <c r="G173" s="1"/>
      <c r="H173" s="1"/>
      <c r="I173" s="1"/>
      <c r="J173" s="1"/>
      <c r="K173" s="1"/>
      <c r="L173" s="1"/>
      <c r="M173" s="1"/>
      <c r="N173" s="1"/>
      <c r="O173" s="1"/>
      <c r="P173" s="42" t="str">
        <f t="shared" si="9"/>
        <v/>
      </c>
      <c r="Q173" s="41"/>
      <c r="R173" s="41"/>
      <c r="S173" s="43" t="str">
        <f t="shared" si="10"/>
        <v/>
      </c>
      <c r="T173" s="44" t="str">
        <f t="shared" si="11"/>
        <v/>
      </c>
      <c r="U173" s="45"/>
      <c r="V173" s="1"/>
      <c r="W173" s="1"/>
      <c r="X173" s="1"/>
      <c r="Y173" s="1"/>
      <c r="Z173" s="1"/>
      <c r="AA173" s="46"/>
    </row>
    <row r="174" spans="1:27" x14ac:dyDescent="0.25">
      <c r="A174" s="34" t="str">
        <f t="shared" si="7"/>
        <v xml:space="preserve"> </v>
      </c>
      <c r="B174" s="34" t="str">
        <f t="shared" si="8"/>
        <v/>
      </c>
      <c r="C174" s="1">
        <v>169</v>
      </c>
      <c r="D174" s="41"/>
      <c r="E174" s="1"/>
      <c r="F174" s="1"/>
      <c r="G174" s="1"/>
      <c r="H174" s="1"/>
      <c r="I174" s="1"/>
      <c r="J174" s="1"/>
      <c r="K174" s="1"/>
      <c r="L174" s="1"/>
      <c r="M174" s="1"/>
      <c r="N174" s="1"/>
      <c r="O174" s="1"/>
      <c r="P174" s="42" t="str">
        <f t="shared" si="9"/>
        <v/>
      </c>
      <c r="Q174" s="41"/>
      <c r="R174" s="41"/>
      <c r="S174" s="43" t="str">
        <f t="shared" si="10"/>
        <v/>
      </c>
      <c r="T174" s="44" t="str">
        <f t="shared" si="11"/>
        <v/>
      </c>
      <c r="U174" s="45"/>
      <c r="V174" s="1"/>
      <c r="W174" s="1"/>
      <c r="X174" s="1"/>
      <c r="Y174" s="1"/>
      <c r="Z174" s="1"/>
      <c r="AA174" s="46"/>
    </row>
    <row r="175" spans="1:27" x14ac:dyDescent="0.25">
      <c r="A175" s="34" t="str">
        <f t="shared" si="7"/>
        <v xml:space="preserve"> </v>
      </c>
      <c r="B175" s="34" t="str">
        <f t="shared" si="8"/>
        <v/>
      </c>
      <c r="C175" s="1">
        <v>170</v>
      </c>
      <c r="D175" s="41"/>
      <c r="E175" s="1"/>
      <c r="F175" s="1"/>
      <c r="G175" s="1"/>
      <c r="H175" s="1"/>
      <c r="I175" s="1"/>
      <c r="J175" s="1"/>
      <c r="K175" s="1"/>
      <c r="L175" s="1"/>
      <c r="M175" s="1"/>
      <c r="N175" s="1"/>
      <c r="O175" s="1"/>
      <c r="P175" s="42" t="str">
        <f t="shared" si="9"/>
        <v/>
      </c>
      <c r="Q175" s="41"/>
      <c r="R175" s="41"/>
      <c r="S175" s="43" t="str">
        <f t="shared" si="10"/>
        <v/>
      </c>
      <c r="T175" s="44" t="str">
        <f t="shared" si="11"/>
        <v/>
      </c>
      <c r="U175" s="45"/>
      <c r="V175" s="1"/>
      <c r="W175" s="1"/>
      <c r="X175" s="1"/>
      <c r="Y175" s="1"/>
      <c r="Z175" s="1"/>
      <c r="AA175" s="46"/>
    </row>
    <row r="176" spans="1:27" x14ac:dyDescent="0.25">
      <c r="A176" s="34" t="str">
        <f t="shared" si="7"/>
        <v xml:space="preserve"> </v>
      </c>
      <c r="B176" s="34" t="str">
        <f t="shared" si="8"/>
        <v/>
      </c>
      <c r="C176" s="1">
        <v>171</v>
      </c>
      <c r="D176" s="41"/>
      <c r="E176" s="1"/>
      <c r="F176" s="1"/>
      <c r="G176" s="1"/>
      <c r="H176" s="1"/>
      <c r="I176" s="1"/>
      <c r="J176" s="1"/>
      <c r="K176" s="1"/>
      <c r="L176" s="1"/>
      <c r="M176" s="1"/>
      <c r="N176" s="1"/>
      <c r="O176" s="1"/>
      <c r="P176" s="42" t="str">
        <f t="shared" si="9"/>
        <v/>
      </c>
      <c r="Q176" s="41"/>
      <c r="R176" s="41"/>
      <c r="S176" s="43" t="str">
        <f t="shared" si="10"/>
        <v/>
      </c>
      <c r="T176" s="44" t="str">
        <f t="shared" si="11"/>
        <v/>
      </c>
      <c r="U176" s="45"/>
      <c r="V176" s="1"/>
      <c r="W176" s="1"/>
      <c r="X176" s="1"/>
      <c r="Y176" s="1"/>
      <c r="Z176" s="1"/>
      <c r="AA176" s="46"/>
    </row>
    <row r="177" spans="1:27" x14ac:dyDescent="0.25">
      <c r="A177" s="34" t="str">
        <f t="shared" si="7"/>
        <v xml:space="preserve"> </v>
      </c>
      <c r="B177" s="34" t="str">
        <f t="shared" si="8"/>
        <v/>
      </c>
      <c r="C177" s="1">
        <v>172</v>
      </c>
      <c r="D177" s="41"/>
      <c r="E177" s="1"/>
      <c r="F177" s="1"/>
      <c r="G177" s="1"/>
      <c r="H177" s="1"/>
      <c r="I177" s="1"/>
      <c r="J177" s="1"/>
      <c r="K177" s="1"/>
      <c r="L177" s="1"/>
      <c r="M177" s="1"/>
      <c r="N177" s="1"/>
      <c r="O177" s="1"/>
      <c r="P177" s="42" t="str">
        <f t="shared" si="9"/>
        <v/>
      </c>
      <c r="Q177" s="41"/>
      <c r="R177" s="41"/>
      <c r="S177" s="43" t="str">
        <f t="shared" si="10"/>
        <v/>
      </c>
      <c r="T177" s="44" t="str">
        <f t="shared" si="11"/>
        <v/>
      </c>
      <c r="U177" s="45"/>
      <c r="V177" s="1"/>
      <c r="W177" s="1"/>
      <c r="X177" s="1"/>
      <c r="Y177" s="1"/>
      <c r="Z177" s="1"/>
      <c r="AA177" s="46"/>
    </row>
    <row r="178" spans="1:27" x14ac:dyDescent="0.25">
      <c r="A178" s="34" t="str">
        <f t="shared" si="7"/>
        <v xml:space="preserve"> </v>
      </c>
      <c r="B178" s="34" t="str">
        <f t="shared" si="8"/>
        <v/>
      </c>
      <c r="C178" s="1">
        <v>173</v>
      </c>
      <c r="D178" s="41"/>
      <c r="E178" s="1"/>
      <c r="F178" s="1"/>
      <c r="G178" s="1"/>
      <c r="H178" s="1"/>
      <c r="I178" s="1"/>
      <c r="J178" s="1"/>
      <c r="K178" s="1"/>
      <c r="L178" s="1"/>
      <c r="M178" s="1"/>
      <c r="N178" s="1"/>
      <c r="O178" s="1"/>
      <c r="P178" s="42" t="str">
        <f t="shared" si="9"/>
        <v/>
      </c>
      <c r="Q178" s="41"/>
      <c r="R178" s="41"/>
      <c r="S178" s="43" t="str">
        <f t="shared" si="10"/>
        <v/>
      </c>
      <c r="T178" s="44" t="str">
        <f t="shared" si="11"/>
        <v/>
      </c>
      <c r="U178" s="45"/>
      <c r="V178" s="1"/>
      <c r="W178" s="1"/>
      <c r="X178" s="1"/>
      <c r="Y178" s="1"/>
      <c r="Z178" s="1"/>
      <c r="AA178" s="46"/>
    </row>
    <row r="179" spans="1:27" x14ac:dyDescent="0.25">
      <c r="A179" s="34" t="str">
        <f t="shared" si="7"/>
        <v xml:space="preserve"> </v>
      </c>
      <c r="B179" s="34" t="str">
        <f t="shared" si="8"/>
        <v/>
      </c>
      <c r="C179" s="1">
        <v>174</v>
      </c>
      <c r="D179" s="41"/>
      <c r="E179" s="1"/>
      <c r="F179" s="1"/>
      <c r="G179" s="1"/>
      <c r="H179" s="1"/>
      <c r="I179" s="1"/>
      <c r="J179" s="1"/>
      <c r="K179" s="1"/>
      <c r="L179" s="1"/>
      <c r="M179" s="1"/>
      <c r="N179" s="1"/>
      <c r="O179" s="1"/>
      <c r="P179" s="42" t="str">
        <f t="shared" si="9"/>
        <v/>
      </c>
      <c r="Q179" s="41"/>
      <c r="R179" s="41"/>
      <c r="S179" s="43" t="str">
        <f t="shared" si="10"/>
        <v/>
      </c>
      <c r="T179" s="44" t="str">
        <f t="shared" si="11"/>
        <v/>
      </c>
      <c r="U179" s="45"/>
      <c r="V179" s="1"/>
      <c r="W179" s="1"/>
      <c r="X179" s="1"/>
      <c r="Y179" s="1"/>
      <c r="Z179" s="1"/>
      <c r="AA179" s="46"/>
    </row>
    <row r="180" spans="1:27" x14ac:dyDescent="0.25">
      <c r="A180" s="34" t="str">
        <f t="shared" si="7"/>
        <v xml:space="preserve"> </v>
      </c>
      <c r="B180" s="34" t="str">
        <f t="shared" si="8"/>
        <v/>
      </c>
      <c r="C180" s="1">
        <v>175</v>
      </c>
      <c r="D180" s="41"/>
      <c r="E180" s="1"/>
      <c r="F180" s="1"/>
      <c r="G180" s="1"/>
      <c r="H180" s="1"/>
      <c r="I180" s="1"/>
      <c r="J180" s="1"/>
      <c r="K180" s="1"/>
      <c r="L180" s="1"/>
      <c r="M180" s="1"/>
      <c r="N180" s="1"/>
      <c r="O180" s="1"/>
      <c r="P180" s="42" t="str">
        <f t="shared" si="9"/>
        <v/>
      </c>
      <c r="Q180" s="41"/>
      <c r="R180" s="41"/>
      <c r="S180" s="43" t="str">
        <f t="shared" si="10"/>
        <v/>
      </c>
      <c r="T180" s="44" t="str">
        <f t="shared" si="11"/>
        <v/>
      </c>
      <c r="U180" s="45"/>
      <c r="V180" s="1"/>
      <c r="W180" s="1"/>
      <c r="X180" s="1"/>
      <c r="Y180" s="1"/>
      <c r="Z180" s="1"/>
      <c r="AA180" s="46"/>
    </row>
    <row r="181" spans="1:27" x14ac:dyDescent="0.25">
      <c r="A181" s="34" t="str">
        <f t="shared" si="7"/>
        <v xml:space="preserve"> </v>
      </c>
      <c r="B181" s="34" t="str">
        <f t="shared" si="8"/>
        <v/>
      </c>
      <c r="C181" s="1">
        <v>176</v>
      </c>
      <c r="D181" s="41"/>
      <c r="E181" s="1"/>
      <c r="F181" s="1"/>
      <c r="G181" s="1"/>
      <c r="H181" s="1"/>
      <c r="I181" s="1"/>
      <c r="J181" s="1"/>
      <c r="K181" s="1"/>
      <c r="L181" s="1"/>
      <c r="M181" s="1"/>
      <c r="N181" s="1"/>
      <c r="O181" s="1"/>
      <c r="P181" s="42" t="str">
        <f t="shared" si="9"/>
        <v/>
      </c>
      <c r="Q181" s="41"/>
      <c r="R181" s="41"/>
      <c r="S181" s="43" t="str">
        <f t="shared" si="10"/>
        <v/>
      </c>
      <c r="T181" s="44" t="str">
        <f t="shared" si="11"/>
        <v/>
      </c>
      <c r="U181" s="45"/>
      <c r="V181" s="1"/>
      <c r="W181" s="1"/>
      <c r="X181" s="1"/>
      <c r="Y181" s="1"/>
      <c r="Z181" s="1"/>
      <c r="AA181" s="46"/>
    </row>
    <row r="182" spans="1:27" x14ac:dyDescent="0.25">
      <c r="A182" s="34" t="str">
        <f t="shared" si="7"/>
        <v xml:space="preserve"> </v>
      </c>
      <c r="B182" s="34" t="str">
        <f t="shared" si="8"/>
        <v/>
      </c>
      <c r="C182" s="1">
        <v>177</v>
      </c>
      <c r="D182" s="41"/>
      <c r="E182" s="1"/>
      <c r="F182" s="1"/>
      <c r="G182" s="1"/>
      <c r="H182" s="1"/>
      <c r="I182" s="1"/>
      <c r="J182" s="1"/>
      <c r="K182" s="1"/>
      <c r="L182" s="1"/>
      <c r="M182" s="1"/>
      <c r="N182" s="1"/>
      <c r="O182" s="1"/>
      <c r="P182" s="42" t="str">
        <f t="shared" si="9"/>
        <v/>
      </c>
      <c r="Q182" s="41"/>
      <c r="R182" s="41"/>
      <c r="S182" s="43" t="str">
        <f t="shared" si="10"/>
        <v/>
      </c>
      <c r="T182" s="44" t="str">
        <f t="shared" si="11"/>
        <v/>
      </c>
      <c r="U182" s="45"/>
      <c r="V182" s="1"/>
      <c r="W182" s="1"/>
      <c r="X182" s="1"/>
      <c r="Y182" s="1"/>
      <c r="Z182" s="1"/>
      <c r="AA182" s="46"/>
    </row>
    <row r="183" spans="1:27" x14ac:dyDescent="0.25">
      <c r="A183" s="34" t="str">
        <f t="shared" si="7"/>
        <v xml:space="preserve"> </v>
      </c>
      <c r="B183" s="34" t="str">
        <f t="shared" si="8"/>
        <v/>
      </c>
      <c r="C183" s="1">
        <v>178</v>
      </c>
      <c r="D183" s="41"/>
      <c r="E183" s="1"/>
      <c r="F183" s="1"/>
      <c r="G183" s="1"/>
      <c r="H183" s="1"/>
      <c r="I183" s="1"/>
      <c r="J183" s="1"/>
      <c r="K183" s="1"/>
      <c r="L183" s="1"/>
      <c r="M183" s="1"/>
      <c r="N183" s="1"/>
      <c r="O183" s="1"/>
      <c r="P183" s="42" t="str">
        <f t="shared" si="9"/>
        <v/>
      </c>
      <c r="Q183" s="41"/>
      <c r="R183" s="41"/>
      <c r="S183" s="43" t="str">
        <f t="shared" si="10"/>
        <v/>
      </c>
      <c r="T183" s="44" t="str">
        <f t="shared" si="11"/>
        <v/>
      </c>
      <c r="U183" s="45"/>
      <c r="V183" s="1"/>
      <c r="W183" s="1"/>
      <c r="X183" s="1"/>
      <c r="Y183" s="1"/>
      <c r="Z183" s="1"/>
      <c r="AA183" s="46"/>
    </row>
    <row r="184" spans="1:27" x14ac:dyDescent="0.25">
      <c r="A184" s="34" t="str">
        <f t="shared" si="7"/>
        <v xml:space="preserve"> </v>
      </c>
      <c r="B184" s="34" t="str">
        <f t="shared" si="8"/>
        <v/>
      </c>
      <c r="C184" s="1">
        <v>179</v>
      </c>
      <c r="D184" s="41"/>
      <c r="E184" s="1"/>
      <c r="F184" s="1"/>
      <c r="G184" s="1"/>
      <c r="H184" s="1"/>
      <c r="I184" s="1"/>
      <c r="J184" s="1"/>
      <c r="K184" s="1"/>
      <c r="L184" s="1"/>
      <c r="M184" s="1"/>
      <c r="N184" s="1"/>
      <c r="O184" s="1"/>
      <c r="P184" s="42" t="str">
        <f t="shared" si="9"/>
        <v/>
      </c>
      <c r="Q184" s="41"/>
      <c r="R184" s="41"/>
      <c r="S184" s="43" t="str">
        <f t="shared" si="10"/>
        <v/>
      </c>
      <c r="T184" s="44" t="str">
        <f t="shared" si="11"/>
        <v/>
      </c>
      <c r="U184" s="45"/>
      <c r="V184" s="1"/>
      <c r="W184" s="1"/>
      <c r="X184" s="1"/>
      <c r="Y184" s="1"/>
      <c r="Z184" s="1"/>
      <c r="AA184" s="46"/>
    </row>
    <row r="185" spans="1:27" x14ac:dyDescent="0.25">
      <c r="A185" s="34" t="str">
        <f t="shared" si="7"/>
        <v xml:space="preserve"> </v>
      </c>
      <c r="B185" s="34" t="str">
        <f t="shared" si="8"/>
        <v/>
      </c>
      <c r="C185" s="1">
        <v>180</v>
      </c>
      <c r="D185" s="41"/>
      <c r="E185" s="1"/>
      <c r="F185" s="1"/>
      <c r="G185" s="1"/>
      <c r="H185" s="1"/>
      <c r="I185" s="1"/>
      <c r="J185" s="1"/>
      <c r="K185" s="1"/>
      <c r="L185" s="1"/>
      <c r="M185" s="1"/>
      <c r="N185" s="1"/>
      <c r="O185" s="1"/>
      <c r="P185" s="42" t="str">
        <f t="shared" si="9"/>
        <v/>
      </c>
      <c r="Q185" s="41"/>
      <c r="R185" s="41"/>
      <c r="S185" s="43" t="str">
        <f t="shared" si="10"/>
        <v/>
      </c>
      <c r="T185" s="44" t="str">
        <f t="shared" si="11"/>
        <v/>
      </c>
      <c r="U185" s="45"/>
      <c r="V185" s="1"/>
      <c r="W185" s="1"/>
      <c r="X185" s="1"/>
      <c r="Y185" s="1"/>
      <c r="Z185" s="1"/>
      <c r="AA185" s="46"/>
    </row>
    <row r="186" spans="1:27" x14ac:dyDescent="0.25">
      <c r="A186" s="34" t="str">
        <f t="shared" si="7"/>
        <v xml:space="preserve"> </v>
      </c>
      <c r="B186" s="34" t="str">
        <f t="shared" si="8"/>
        <v/>
      </c>
      <c r="C186" s="1">
        <v>181</v>
      </c>
      <c r="D186" s="41"/>
      <c r="E186" s="1"/>
      <c r="F186" s="1"/>
      <c r="G186" s="1"/>
      <c r="H186" s="1"/>
      <c r="I186" s="1"/>
      <c r="J186" s="1"/>
      <c r="K186" s="1"/>
      <c r="L186" s="1"/>
      <c r="M186" s="1"/>
      <c r="N186" s="1"/>
      <c r="O186" s="1"/>
      <c r="P186" s="42" t="str">
        <f t="shared" si="9"/>
        <v/>
      </c>
      <c r="Q186" s="41"/>
      <c r="R186" s="41"/>
      <c r="S186" s="43" t="str">
        <f t="shared" si="10"/>
        <v/>
      </c>
      <c r="T186" s="44" t="str">
        <f t="shared" si="11"/>
        <v/>
      </c>
      <c r="U186" s="45"/>
      <c r="V186" s="1"/>
      <c r="W186" s="1"/>
      <c r="X186" s="1"/>
      <c r="Y186" s="1"/>
      <c r="Z186" s="1"/>
      <c r="AA186" s="46"/>
    </row>
    <row r="187" spans="1:27" x14ac:dyDescent="0.25">
      <c r="A187" s="34" t="str">
        <f t="shared" si="7"/>
        <v xml:space="preserve"> </v>
      </c>
      <c r="B187" s="34" t="str">
        <f t="shared" si="8"/>
        <v/>
      </c>
      <c r="C187" s="1">
        <v>182</v>
      </c>
      <c r="D187" s="41"/>
      <c r="E187" s="1"/>
      <c r="F187" s="1"/>
      <c r="G187" s="1"/>
      <c r="H187" s="1"/>
      <c r="I187" s="1"/>
      <c r="J187" s="1"/>
      <c r="K187" s="1"/>
      <c r="L187" s="1"/>
      <c r="M187" s="1"/>
      <c r="N187" s="1"/>
      <c r="O187" s="1"/>
      <c r="P187" s="42" t="str">
        <f t="shared" si="9"/>
        <v/>
      </c>
      <c r="Q187" s="41"/>
      <c r="R187" s="41"/>
      <c r="S187" s="43" t="str">
        <f t="shared" si="10"/>
        <v/>
      </c>
      <c r="T187" s="44" t="str">
        <f t="shared" si="11"/>
        <v/>
      </c>
      <c r="U187" s="45"/>
      <c r="V187" s="1"/>
      <c r="W187" s="1"/>
      <c r="X187" s="1"/>
      <c r="Y187" s="1"/>
      <c r="Z187" s="1"/>
      <c r="AA187" s="46"/>
    </row>
    <row r="188" spans="1:27" x14ac:dyDescent="0.25">
      <c r="A188" s="34" t="str">
        <f t="shared" si="7"/>
        <v xml:space="preserve"> </v>
      </c>
      <c r="B188" s="34" t="str">
        <f t="shared" si="8"/>
        <v/>
      </c>
      <c r="C188" s="1">
        <v>183</v>
      </c>
      <c r="D188" s="41"/>
      <c r="E188" s="1"/>
      <c r="F188" s="1"/>
      <c r="G188" s="1"/>
      <c r="H188" s="1"/>
      <c r="I188" s="1"/>
      <c r="J188" s="1"/>
      <c r="K188" s="1"/>
      <c r="L188" s="1"/>
      <c r="M188" s="1"/>
      <c r="N188" s="1"/>
      <c r="O188" s="1"/>
      <c r="P188" s="42" t="str">
        <f t="shared" si="9"/>
        <v/>
      </c>
      <c r="Q188" s="41"/>
      <c r="R188" s="41"/>
      <c r="S188" s="43" t="str">
        <f t="shared" si="10"/>
        <v/>
      </c>
      <c r="T188" s="44" t="str">
        <f t="shared" si="11"/>
        <v/>
      </c>
      <c r="U188" s="45"/>
      <c r="V188" s="1"/>
      <c r="W188" s="1"/>
      <c r="X188" s="1"/>
      <c r="Y188" s="1"/>
      <c r="Z188" s="1"/>
      <c r="AA188" s="46"/>
    </row>
    <row r="189" spans="1:27" x14ac:dyDescent="0.25">
      <c r="A189" s="34" t="str">
        <f t="shared" si="7"/>
        <v xml:space="preserve"> </v>
      </c>
      <c r="B189" s="34" t="str">
        <f t="shared" si="8"/>
        <v/>
      </c>
      <c r="C189" s="1">
        <v>184</v>
      </c>
      <c r="D189" s="41"/>
      <c r="E189" s="1"/>
      <c r="F189" s="1"/>
      <c r="G189" s="1"/>
      <c r="H189" s="1"/>
      <c r="I189" s="1"/>
      <c r="J189" s="1"/>
      <c r="K189" s="1"/>
      <c r="L189" s="1"/>
      <c r="M189" s="1"/>
      <c r="N189" s="1"/>
      <c r="O189" s="1"/>
      <c r="P189" s="42" t="str">
        <f t="shared" si="9"/>
        <v/>
      </c>
      <c r="Q189" s="41"/>
      <c r="R189" s="41"/>
      <c r="S189" s="43" t="str">
        <f t="shared" si="10"/>
        <v/>
      </c>
      <c r="T189" s="44" t="str">
        <f t="shared" si="11"/>
        <v/>
      </c>
      <c r="U189" s="45"/>
      <c r="V189" s="1"/>
      <c r="W189" s="1"/>
      <c r="X189" s="1"/>
      <c r="Y189" s="1"/>
      <c r="Z189" s="1"/>
      <c r="AA189" s="46"/>
    </row>
    <row r="190" spans="1:27" x14ac:dyDescent="0.25">
      <c r="A190" s="34" t="str">
        <f t="shared" si="7"/>
        <v xml:space="preserve"> </v>
      </c>
      <c r="B190" s="34" t="str">
        <f t="shared" si="8"/>
        <v/>
      </c>
      <c r="C190" s="1">
        <v>185</v>
      </c>
      <c r="D190" s="41"/>
      <c r="E190" s="1"/>
      <c r="F190" s="1"/>
      <c r="G190" s="1"/>
      <c r="H190" s="1"/>
      <c r="I190" s="1"/>
      <c r="J190" s="1"/>
      <c r="K190" s="1"/>
      <c r="L190" s="1"/>
      <c r="M190" s="1"/>
      <c r="N190" s="1"/>
      <c r="O190" s="1"/>
      <c r="P190" s="42" t="str">
        <f t="shared" si="9"/>
        <v/>
      </c>
      <c r="Q190" s="41"/>
      <c r="R190" s="41"/>
      <c r="S190" s="43" t="str">
        <f t="shared" si="10"/>
        <v/>
      </c>
      <c r="T190" s="44" t="str">
        <f t="shared" si="11"/>
        <v/>
      </c>
      <c r="U190" s="45"/>
      <c r="V190" s="1"/>
      <c r="W190" s="1"/>
      <c r="X190" s="1"/>
      <c r="Y190" s="1"/>
      <c r="Z190" s="1"/>
      <c r="AA190" s="46"/>
    </row>
    <row r="191" spans="1:27" x14ac:dyDescent="0.25">
      <c r="A191" s="34" t="str">
        <f t="shared" si="7"/>
        <v xml:space="preserve"> </v>
      </c>
      <c r="B191" s="34" t="str">
        <f t="shared" si="8"/>
        <v/>
      </c>
      <c r="C191" s="1">
        <v>186</v>
      </c>
      <c r="D191" s="41"/>
      <c r="E191" s="1"/>
      <c r="F191" s="1"/>
      <c r="G191" s="1"/>
      <c r="H191" s="1"/>
      <c r="I191" s="1"/>
      <c r="J191" s="1"/>
      <c r="K191" s="1"/>
      <c r="L191" s="1"/>
      <c r="M191" s="1"/>
      <c r="N191" s="1"/>
      <c r="O191" s="1"/>
      <c r="P191" s="42" t="str">
        <f t="shared" si="9"/>
        <v/>
      </c>
      <c r="Q191" s="41"/>
      <c r="R191" s="41"/>
      <c r="S191" s="43" t="str">
        <f t="shared" si="10"/>
        <v/>
      </c>
      <c r="T191" s="44" t="str">
        <f t="shared" si="11"/>
        <v/>
      </c>
      <c r="U191" s="45"/>
      <c r="V191" s="1"/>
      <c r="W191" s="1"/>
      <c r="X191" s="1"/>
      <c r="Y191" s="1"/>
      <c r="Z191" s="1"/>
      <c r="AA191" s="46"/>
    </row>
    <row r="192" spans="1:27" x14ac:dyDescent="0.25">
      <c r="A192" s="34" t="str">
        <f t="shared" si="7"/>
        <v xml:space="preserve"> </v>
      </c>
      <c r="B192" s="34" t="str">
        <f t="shared" si="8"/>
        <v/>
      </c>
      <c r="C192" s="1">
        <v>187</v>
      </c>
      <c r="D192" s="41"/>
      <c r="E192" s="1"/>
      <c r="F192" s="1"/>
      <c r="G192" s="1"/>
      <c r="H192" s="1"/>
      <c r="I192" s="1"/>
      <c r="J192" s="1"/>
      <c r="K192" s="1"/>
      <c r="L192" s="1"/>
      <c r="M192" s="1"/>
      <c r="N192" s="1"/>
      <c r="O192" s="1"/>
      <c r="P192" s="42" t="str">
        <f t="shared" si="9"/>
        <v/>
      </c>
      <c r="Q192" s="41"/>
      <c r="R192" s="41"/>
      <c r="S192" s="43" t="str">
        <f t="shared" si="10"/>
        <v/>
      </c>
      <c r="T192" s="44" t="str">
        <f t="shared" si="11"/>
        <v/>
      </c>
      <c r="U192" s="45"/>
      <c r="V192" s="1"/>
      <c r="W192" s="1"/>
      <c r="X192" s="1"/>
      <c r="Y192" s="1"/>
      <c r="Z192" s="1"/>
      <c r="AA192" s="46"/>
    </row>
    <row r="193" spans="1:27" x14ac:dyDescent="0.25">
      <c r="A193" s="34" t="str">
        <f t="shared" si="7"/>
        <v xml:space="preserve"> </v>
      </c>
      <c r="B193" s="34" t="str">
        <f t="shared" si="8"/>
        <v/>
      </c>
      <c r="C193" s="1">
        <v>188</v>
      </c>
      <c r="D193" s="41"/>
      <c r="E193" s="1"/>
      <c r="F193" s="1"/>
      <c r="G193" s="1"/>
      <c r="H193" s="1"/>
      <c r="I193" s="1"/>
      <c r="J193" s="1"/>
      <c r="K193" s="1"/>
      <c r="L193" s="1"/>
      <c r="M193" s="1"/>
      <c r="N193" s="1"/>
      <c r="O193" s="1"/>
      <c r="P193" s="42" t="str">
        <f t="shared" si="9"/>
        <v/>
      </c>
      <c r="Q193" s="41"/>
      <c r="R193" s="41"/>
      <c r="S193" s="43" t="str">
        <f t="shared" si="10"/>
        <v/>
      </c>
      <c r="T193" s="44" t="str">
        <f t="shared" si="11"/>
        <v/>
      </c>
      <c r="U193" s="45"/>
      <c r="V193" s="1"/>
      <c r="W193" s="1"/>
      <c r="X193" s="1"/>
      <c r="Y193" s="1"/>
      <c r="Z193" s="1"/>
      <c r="AA193" s="46"/>
    </row>
    <row r="194" spans="1:27" x14ac:dyDescent="0.25">
      <c r="A194" s="34" t="str">
        <f t="shared" si="7"/>
        <v xml:space="preserve"> </v>
      </c>
      <c r="B194" s="34" t="str">
        <f t="shared" si="8"/>
        <v/>
      </c>
      <c r="C194" s="1">
        <v>189</v>
      </c>
      <c r="D194" s="41"/>
      <c r="E194" s="1"/>
      <c r="F194" s="1"/>
      <c r="G194" s="1"/>
      <c r="H194" s="1"/>
      <c r="I194" s="1"/>
      <c r="J194" s="1"/>
      <c r="K194" s="1"/>
      <c r="L194" s="1"/>
      <c r="M194" s="1"/>
      <c r="N194" s="1"/>
      <c r="O194" s="1"/>
      <c r="P194" s="42" t="str">
        <f t="shared" si="9"/>
        <v/>
      </c>
      <c r="Q194" s="41"/>
      <c r="R194" s="41"/>
      <c r="S194" s="43" t="str">
        <f t="shared" si="10"/>
        <v/>
      </c>
      <c r="T194" s="44" t="str">
        <f t="shared" si="11"/>
        <v/>
      </c>
      <c r="U194" s="45"/>
      <c r="V194" s="1"/>
      <c r="W194" s="1"/>
      <c r="X194" s="1"/>
      <c r="Y194" s="1"/>
      <c r="Z194" s="1"/>
      <c r="AA194" s="46"/>
    </row>
    <row r="195" spans="1:27" x14ac:dyDescent="0.25">
      <c r="A195" s="34" t="str">
        <f t="shared" si="7"/>
        <v xml:space="preserve"> </v>
      </c>
      <c r="B195" s="34" t="str">
        <f t="shared" si="8"/>
        <v/>
      </c>
      <c r="C195" s="1">
        <v>190</v>
      </c>
      <c r="D195" s="41"/>
      <c r="E195" s="1"/>
      <c r="F195" s="1"/>
      <c r="G195" s="1"/>
      <c r="H195" s="1"/>
      <c r="I195" s="1"/>
      <c r="J195" s="1"/>
      <c r="K195" s="1"/>
      <c r="L195" s="1"/>
      <c r="M195" s="1"/>
      <c r="N195" s="1"/>
      <c r="O195" s="1"/>
      <c r="P195" s="42" t="str">
        <f t="shared" si="9"/>
        <v/>
      </c>
      <c r="Q195" s="41"/>
      <c r="R195" s="41"/>
      <c r="S195" s="43" t="str">
        <f t="shared" si="10"/>
        <v/>
      </c>
      <c r="T195" s="44" t="str">
        <f t="shared" si="11"/>
        <v/>
      </c>
      <c r="U195" s="45"/>
      <c r="V195" s="1"/>
      <c r="W195" s="1"/>
      <c r="X195" s="1"/>
      <c r="Y195" s="1"/>
      <c r="Z195" s="1"/>
      <c r="AA195" s="46"/>
    </row>
    <row r="196" spans="1:27" x14ac:dyDescent="0.25">
      <c r="A196" s="34" t="str">
        <f t="shared" si="7"/>
        <v xml:space="preserve"> </v>
      </c>
      <c r="B196" s="34" t="str">
        <f t="shared" si="8"/>
        <v/>
      </c>
      <c r="C196" s="1">
        <v>191</v>
      </c>
      <c r="D196" s="41"/>
      <c r="E196" s="1"/>
      <c r="F196" s="1"/>
      <c r="G196" s="1"/>
      <c r="H196" s="1"/>
      <c r="I196" s="1"/>
      <c r="J196" s="1"/>
      <c r="K196" s="1"/>
      <c r="L196" s="1"/>
      <c r="M196" s="1"/>
      <c r="N196" s="1"/>
      <c r="O196" s="1"/>
      <c r="P196" s="42" t="str">
        <f t="shared" si="9"/>
        <v/>
      </c>
      <c r="Q196" s="41"/>
      <c r="R196" s="41"/>
      <c r="S196" s="43" t="str">
        <f t="shared" si="10"/>
        <v/>
      </c>
      <c r="T196" s="44" t="str">
        <f t="shared" si="11"/>
        <v/>
      </c>
      <c r="U196" s="45"/>
      <c r="V196" s="1"/>
      <c r="W196" s="1"/>
      <c r="X196" s="1"/>
      <c r="Y196" s="1"/>
      <c r="Z196" s="1"/>
      <c r="AA196" s="46"/>
    </row>
    <row r="197" spans="1:27" x14ac:dyDescent="0.25">
      <c r="A197" s="34" t="str">
        <f t="shared" si="7"/>
        <v xml:space="preserve"> </v>
      </c>
      <c r="B197" s="34" t="str">
        <f t="shared" si="8"/>
        <v/>
      </c>
      <c r="C197" s="1">
        <v>192</v>
      </c>
      <c r="D197" s="41"/>
      <c r="E197" s="1"/>
      <c r="F197" s="1"/>
      <c r="G197" s="1"/>
      <c r="H197" s="1"/>
      <c r="I197" s="1"/>
      <c r="J197" s="1"/>
      <c r="K197" s="1"/>
      <c r="L197" s="1"/>
      <c r="M197" s="1"/>
      <c r="N197" s="1"/>
      <c r="O197" s="1"/>
      <c r="P197" s="42" t="str">
        <f t="shared" si="9"/>
        <v/>
      </c>
      <c r="Q197" s="41"/>
      <c r="R197" s="41"/>
      <c r="S197" s="43" t="str">
        <f t="shared" si="10"/>
        <v/>
      </c>
      <c r="T197" s="44" t="str">
        <f t="shared" si="11"/>
        <v/>
      </c>
      <c r="U197" s="45"/>
      <c r="V197" s="1"/>
      <c r="W197" s="1"/>
      <c r="X197" s="1"/>
      <c r="Y197" s="1"/>
      <c r="Z197" s="1"/>
      <c r="AA197" s="46"/>
    </row>
    <row r="198" spans="1:27" x14ac:dyDescent="0.25">
      <c r="A198" s="34" t="str">
        <f t="shared" si="7"/>
        <v xml:space="preserve"> </v>
      </c>
      <c r="B198" s="34" t="str">
        <f t="shared" si="8"/>
        <v/>
      </c>
      <c r="C198" s="1">
        <v>193</v>
      </c>
      <c r="D198" s="41"/>
      <c r="E198" s="1"/>
      <c r="F198" s="1"/>
      <c r="G198" s="1"/>
      <c r="H198" s="1"/>
      <c r="I198" s="1"/>
      <c r="J198" s="1"/>
      <c r="K198" s="1"/>
      <c r="L198" s="1"/>
      <c r="M198" s="1"/>
      <c r="N198" s="1"/>
      <c r="O198" s="1"/>
      <c r="P198" s="42" t="str">
        <f t="shared" si="9"/>
        <v/>
      </c>
      <c r="Q198" s="41"/>
      <c r="R198" s="41"/>
      <c r="S198" s="43" t="str">
        <f t="shared" si="10"/>
        <v/>
      </c>
      <c r="T198" s="44" t="str">
        <f t="shared" si="11"/>
        <v/>
      </c>
      <c r="U198" s="45"/>
      <c r="V198" s="1"/>
      <c r="W198" s="1"/>
      <c r="X198" s="1"/>
      <c r="Y198" s="1"/>
      <c r="Z198" s="1"/>
      <c r="AA198" s="46"/>
    </row>
    <row r="199" spans="1:27" x14ac:dyDescent="0.25">
      <c r="A199" s="34" t="str">
        <f t="shared" ref="A199:A203" si="12">+CONCATENATE(LEFT(K199,2)," ",LEFT(L199,2))</f>
        <v xml:space="preserve"> </v>
      </c>
      <c r="B199" s="34" t="str">
        <f t="shared" ref="B199:B203" si="13">IF(R199&lt;&gt;"",CONCATENATE(DAY(R199),".",MONTH(R199)),"")</f>
        <v/>
      </c>
      <c r="C199" s="1">
        <v>194</v>
      </c>
      <c r="D199" s="41"/>
      <c r="E199" s="1"/>
      <c r="F199" s="1"/>
      <c r="G199" s="1"/>
      <c r="H199" s="1"/>
      <c r="I199" s="1"/>
      <c r="J199" s="1"/>
      <c r="K199" s="1"/>
      <c r="L199" s="1"/>
      <c r="M199" s="1"/>
      <c r="N199" s="1"/>
      <c r="O199" s="1"/>
      <c r="P199" s="42" t="str">
        <f t="shared" ref="P199:P203" si="14">+IF(D199&lt;&gt;"",D199,"")</f>
        <v/>
      </c>
      <c r="Q199" s="41"/>
      <c r="R199" s="41"/>
      <c r="S199" s="43" t="str">
        <f t="shared" ref="S199:S203" si="15">IF(P199&lt;&gt;"",_xlfn.DAYS(Q199,P199),"")</f>
        <v/>
      </c>
      <c r="T199" s="44" t="str">
        <f t="shared" ref="T199:T203" si="16">IF(P199&lt;&gt;"",_xlfn.DAYS(R199,P199),"")</f>
        <v/>
      </c>
      <c r="U199" s="45"/>
      <c r="V199" s="1"/>
      <c r="W199" s="1"/>
      <c r="X199" s="1"/>
      <c r="Y199" s="1"/>
      <c r="Z199" s="1"/>
      <c r="AA199" s="46"/>
    </row>
    <row r="200" spans="1:27" x14ac:dyDescent="0.25">
      <c r="A200" s="34" t="str">
        <f t="shared" si="12"/>
        <v xml:space="preserve"> </v>
      </c>
      <c r="B200" s="34" t="str">
        <f t="shared" si="13"/>
        <v/>
      </c>
      <c r="C200" s="1">
        <v>195</v>
      </c>
      <c r="D200" s="41"/>
      <c r="E200" s="1"/>
      <c r="F200" s="1"/>
      <c r="G200" s="1"/>
      <c r="H200" s="1"/>
      <c r="I200" s="1"/>
      <c r="J200" s="1"/>
      <c r="K200" s="1"/>
      <c r="L200" s="1"/>
      <c r="M200" s="1"/>
      <c r="N200" s="1"/>
      <c r="O200" s="1"/>
      <c r="P200" s="42" t="str">
        <f t="shared" si="14"/>
        <v/>
      </c>
      <c r="Q200" s="41"/>
      <c r="R200" s="41"/>
      <c r="S200" s="43" t="str">
        <f t="shared" si="15"/>
        <v/>
      </c>
      <c r="T200" s="44" t="str">
        <f t="shared" si="16"/>
        <v/>
      </c>
      <c r="U200" s="45"/>
      <c r="V200" s="1"/>
      <c r="W200" s="1"/>
      <c r="X200" s="1"/>
      <c r="Y200" s="1"/>
      <c r="Z200" s="1"/>
      <c r="AA200" s="46"/>
    </row>
    <row r="201" spans="1:27" x14ac:dyDescent="0.25">
      <c r="A201" s="34" t="str">
        <f t="shared" si="12"/>
        <v xml:space="preserve"> </v>
      </c>
      <c r="B201" s="34" t="str">
        <f t="shared" si="13"/>
        <v/>
      </c>
      <c r="C201" s="1">
        <v>196</v>
      </c>
      <c r="D201" s="41"/>
      <c r="E201" s="1"/>
      <c r="F201" s="1"/>
      <c r="G201" s="1"/>
      <c r="H201" s="1"/>
      <c r="I201" s="1"/>
      <c r="J201" s="1"/>
      <c r="K201" s="1"/>
      <c r="L201" s="1"/>
      <c r="M201" s="1"/>
      <c r="N201" s="1"/>
      <c r="O201" s="1"/>
      <c r="P201" s="42" t="str">
        <f t="shared" si="14"/>
        <v/>
      </c>
      <c r="Q201" s="41"/>
      <c r="R201" s="41"/>
      <c r="S201" s="43" t="str">
        <f t="shared" si="15"/>
        <v/>
      </c>
      <c r="T201" s="44" t="str">
        <f t="shared" si="16"/>
        <v/>
      </c>
      <c r="U201" s="45"/>
      <c r="V201" s="1"/>
      <c r="W201" s="1"/>
      <c r="X201" s="1"/>
      <c r="Y201" s="1"/>
      <c r="Z201" s="1"/>
      <c r="AA201" s="46"/>
    </row>
    <row r="202" spans="1:27" x14ac:dyDescent="0.25">
      <c r="A202" s="34" t="str">
        <f t="shared" si="12"/>
        <v xml:space="preserve"> </v>
      </c>
      <c r="B202" s="34" t="str">
        <f t="shared" si="13"/>
        <v/>
      </c>
      <c r="C202" s="1">
        <v>197</v>
      </c>
      <c r="D202" s="41"/>
      <c r="E202" s="1"/>
      <c r="F202" s="1"/>
      <c r="G202" s="1"/>
      <c r="H202" s="1"/>
      <c r="I202" s="1"/>
      <c r="J202" s="1"/>
      <c r="K202" s="1"/>
      <c r="L202" s="1"/>
      <c r="M202" s="1"/>
      <c r="N202" s="1"/>
      <c r="O202" s="1"/>
      <c r="P202" s="42" t="str">
        <f t="shared" si="14"/>
        <v/>
      </c>
      <c r="Q202" s="41"/>
      <c r="R202" s="41"/>
      <c r="S202" s="43" t="str">
        <f t="shared" si="15"/>
        <v/>
      </c>
      <c r="T202" s="44" t="str">
        <f t="shared" si="16"/>
        <v/>
      </c>
      <c r="U202" s="45"/>
      <c r="V202" s="1"/>
      <c r="W202" s="1"/>
      <c r="X202" s="1"/>
      <c r="Y202" s="1"/>
      <c r="Z202" s="1"/>
      <c r="AA202" s="46"/>
    </row>
    <row r="203" spans="1:27" x14ac:dyDescent="0.25">
      <c r="A203" s="34" t="str">
        <f t="shared" si="12"/>
        <v xml:space="preserve"> </v>
      </c>
      <c r="B203" s="34" t="str">
        <f t="shared" si="13"/>
        <v/>
      </c>
      <c r="C203" s="1">
        <v>198</v>
      </c>
      <c r="D203" s="41"/>
      <c r="E203" s="1"/>
      <c r="F203" s="1"/>
      <c r="G203" s="1"/>
      <c r="H203" s="1"/>
      <c r="I203" s="1"/>
      <c r="J203" s="1"/>
      <c r="K203" s="1"/>
      <c r="L203" s="1"/>
      <c r="M203" s="1"/>
      <c r="N203" s="1"/>
      <c r="O203" s="1"/>
      <c r="P203" s="42" t="str">
        <f t="shared" si="14"/>
        <v/>
      </c>
      <c r="Q203" s="41"/>
      <c r="R203" s="41"/>
      <c r="S203" s="43" t="str">
        <f t="shared" si="15"/>
        <v/>
      </c>
      <c r="T203" s="44" t="str">
        <f t="shared" si="16"/>
        <v/>
      </c>
      <c r="U203" s="45"/>
      <c r="V203" s="1"/>
      <c r="W203" s="1"/>
      <c r="X203" s="1"/>
      <c r="Y203" s="1"/>
      <c r="Z203" s="1"/>
      <c r="AA203" s="46"/>
    </row>
  </sheetData>
  <mergeCells count="5">
    <mergeCell ref="C1:D4"/>
    <mergeCell ref="E1:AA1"/>
    <mergeCell ref="E2:AA2"/>
    <mergeCell ref="E4:AA4"/>
    <mergeCell ref="E3:AA3"/>
  </mergeCells>
  <conditionalFormatting sqref="T71:T203">
    <cfRule type="cellIs" dxfId="218" priority="132" operator="greaterThan">
      <formula>S71</formula>
    </cfRule>
  </conditionalFormatting>
  <conditionalFormatting sqref="T71:T203">
    <cfRule type="cellIs" dxfId="217" priority="131" operator="lessThan">
      <formula>S71</formula>
    </cfRule>
  </conditionalFormatting>
  <conditionalFormatting sqref="T71:T203">
    <cfRule type="cellIs" dxfId="216" priority="130" operator="equal">
      <formula>S71</formula>
    </cfRule>
  </conditionalFormatting>
  <conditionalFormatting sqref="U6:U69">
    <cfRule type="cellIs" dxfId="215" priority="6" operator="greaterThan">
      <formula>T6</formula>
    </cfRule>
  </conditionalFormatting>
  <conditionalFormatting sqref="U6:U69">
    <cfRule type="cellIs" dxfId="214" priority="5" operator="lessThan">
      <formula>T6</formula>
    </cfRule>
  </conditionalFormatting>
  <conditionalFormatting sqref="U6:U69">
    <cfRule type="cellIs" dxfId="213"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27" operator="equal" id="{7CE9B3C9-A599-4D39-B62D-E54E4CBDD8A7}">
            <xm:f>'C:\Users\Lenovo\Documents\procedimiento de participacion\[PM06-PR04-F02.xlsx]LD'!#REF!</xm:f>
            <x14:dxf>
              <font>
                <color rgb="FF9C6500"/>
              </font>
              <fill>
                <patternFill>
                  <bgColor rgb="FFFFEB9C"/>
                </patternFill>
              </fill>
            </x14:dxf>
          </x14:cfRule>
          <x14:cfRule type="cellIs" priority="128" operator="equal" id="{5239E424-2C5E-4FAA-8F63-2522E7392E2E}">
            <xm:f>'C:\Users\Lenovo\Documents\procedimiento de participacion\[PM06-PR04-F02.xlsx]LD'!#REF!</xm:f>
            <x14:dxf>
              <font>
                <color rgb="FF9C0006"/>
              </font>
              <fill>
                <patternFill>
                  <bgColor rgb="FFFFC7CE"/>
                </patternFill>
              </fill>
            </x14:dxf>
          </x14:cfRule>
          <x14:cfRule type="cellIs" priority="129" operator="equal" id="{DA3A6454-9BBB-4BB1-9B7C-70B8226C7A93}">
            <xm:f>'C:\Users\Lenovo\Documents\procedimiento de participacion\[PM06-PR04-F02.xlsx]LD'!#REF!</xm:f>
            <x14:dxf>
              <font>
                <color rgb="FF006100"/>
              </font>
              <fill>
                <patternFill>
                  <bgColor rgb="FFC6EFCE"/>
                </patternFill>
              </fill>
            </x14:dxf>
          </x14:cfRule>
          <xm:sqref>U71:U203</xm:sqref>
        </x14:conditionalFormatting>
        <x14:conditionalFormatting xmlns:xm="http://schemas.microsoft.com/office/excel/2006/main">
          <x14:cfRule type="cellIs" priority="1" operator="equal" id="{9C1DB03A-F5B2-428A-975A-252C7FB27172}">
            <xm:f>'C:\Users\arojas\Downloads\[1 FRL04 (8) tema (3).xlsx]LD'!#REF!</xm:f>
            <x14:dxf>
              <font>
                <color rgb="FF9C6500"/>
              </font>
              <fill>
                <patternFill>
                  <bgColor rgb="FFFFEB9C"/>
                </patternFill>
              </fill>
            </x14:dxf>
          </x14:cfRule>
          <x14:cfRule type="cellIs" priority="2" operator="equal" id="{F053D5D3-40E5-44E8-9A2E-8E6655A9BF41}">
            <xm:f>'C:\Users\arojas\Downloads\[1 FRL04 (8) tema (3).xlsx]LD'!#REF!</xm:f>
            <x14:dxf>
              <font>
                <color rgb="FF9C0006"/>
              </font>
              <fill>
                <patternFill>
                  <bgColor rgb="FFFFC7CE"/>
                </patternFill>
              </fill>
            </x14:dxf>
          </x14:cfRule>
          <x14:cfRule type="cellIs" priority="3" operator="equal" id="{1A4AE2BE-011B-41B0-9EBA-949AAEBC2AFB}">
            <xm:f>'C:\Users\arojas\Downloads\[1 FRL04 (8) tema (3).xlsx]LD'!#REF!</xm:f>
            <x14:dxf>
              <font>
                <color rgb="FF006100"/>
              </font>
              <fill>
                <patternFill>
                  <bgColor rgb="FFC6EFCE"/>
                </patternFill>
              </fill>
            </x14:dxf>
          </x14:cfRule>
          <xm:sqref>V6:V69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F71:F203</xm:sqref>
        </x14:dataValidation>
        <x14:dataValidation type="list" allowBlank="1" showInputMessage="1" showErrorMessage="1">
          <x14:formula1>
            <xm:f>'C:\Users\Lenovo\Documents\procedimiento de participacion\[PM06-PR04-F02.xlsx]LD'!#REF!</xm:f>
          </x14:formula1>
          <xm:sqref>U71:U203 I71:N203 Y71:Y203</xm:sqref>
        </x14:dataValidation>
        <x14:dataValidation type="list" allowBlank="1" showInputMessage="1" showErrorMessage="1">
          <x14:formula1>
            <xm:f>'C:\Users\arojas\Downloads\[1 FRL04 (8) tema (3).xlsx]LD'!#REF!</xm:f>
          </x14:formula1>
          <xm:sqref>M6:M69</xm:sqref>
        </x14:dataValidation>
        <x14:dataValidation type="list" allowBlank="1" showInputMessage="1" showErrorMessage="1">
          <x14:formula1>
            <xm:f>'C:\Users\arojas\Downloads\[1 FRL04 (8) tema (3).xlsx]LD'!#REF!</xm:f>
          </x14:formula1>
          <xm:sqref>F6:F69</xm:sqref>
        </x14:dataValidation>
        <x14:dataValidation type="list" allowBlank="1" showInputMessage="1" showErrorMessage="1">
          <x14:formula1>
            <xm:f>'C:\Users\arojas\Downloads\[1 FRL04 (8) tema (3).xlsx]LD'!#REF!</xm:f>
          </x14:formula1>
          <xm:sqref>L6:L69</xm:sqref>
        </x14:dataValidation>
        <x14:dataValidation type="list" allowBlank="1" showInputMessage="1" showErrorMessage="1">
          <x14:formula1>
            <xm:f>'C:\Users\arojas\Downloads\[1 FRL04 (8) tema (3).xlsx]LD'!#REF!</xm:f>
          </x14:formula1>
          <xm:sqref>Z6:Z69</xm:sqref>
        </x14:dataValidation>
        <x14:dataValidation type="list" allowBlank="1" showInputMessage="1" showErrorMessage="1">
          <x14:formula1>
            <xm:f>'C:\Users\arojas\Downloads\[1 FRL04 (8) tema (3).xlsx]LD'!#REF!</xm:f>
          </x14:formula1>
          <xm:sqref>N6:O69</xm:sqref>
        </x14:dataValidation>
        <x14:dataValidation type="list" allowBlank="1" showInputMessage="1" showErrorMessage="1">
          <x14:formula1>
            <xm:f>'C:\Users\arojas\Downloads\[1 FRL04 (8) tema (3).xlsx]LD'!#REF!</xm:f>
          </x14:formula1>
          <xm:sqref>K6:K69</xm:sqref>
        </x14:dataValidation>
        <x14:dataValidation type="list" allowBlank="1" showInputMessage="1" showErrorMessage="1">
          <x14:formula1>
            <xm:f>'C:\Users\arojas\Downloads\[1 FRL04 (8) tema (3).xlsx]LD'!#REF!</xm:f>
          </x14:formula1>
          <xm:sqref>J6:J69</xm:sqref>
        </x14:dataValidation>
        <x14:dataValidation type="list" allowBlank="1" showInputMessage="1" showErrorMessage="1">
          <x14:formula1>
            <xm:f>'C:\Users\arojas\Downloads\[1 FRL04 (8) tema (3).xlsx]LD'!#REF!</xm:f>
          </x14:formula1>
          <xm:sqref>V6:V69</xm:sqref>
        </x14:dataValidation>
        <x14:dataValidation type="list" allowBlank="1" showInputMessage="1" showErrorMessage="1">
          <x14:formula1>
            <xm:f>'C:\Users\arojas\Downloads\[1 FRL04 (8) tema (3).xlsx]LD'!#REF!</xm:f>
          </x14:formula1>
          <xm:sqref>I6:I69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3"/>
  <sheetViews>
    <sheetView topLeftCell="C5" workbookViewId="0">
      <selection activeCell="N5" sqref="N5"/>
    </sheetView>
  </sheetViews>
  <sheetFormatPr baseColWidth="10" defaultRowHeight="15" x14ac:dyDescent="0.25"/>
  <cols>
    <col min="1" max="1" width="0" hidden="1" customWidth="1"/>
    <col min="2" max="2" width="8.28515625" hidden="1" customWidth="1"/>
    <col min="17" max="17" width="23.28515625" customWidth="1"/>
    <col min="18" max="18" width="20.42578125" customWidth="1"/>
    <col min="29" max="29" width="32.42578125" bestFit="1" customWidth="1"/>
    <col min="30" max="30" width="22.42578125" customWidth="1"/>
    <col min="31" max="31"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2576</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55"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31" ht="409.5" x14ac:dyDescent="0.25">
      <c r="A6" s="34" t="str">
        <f>+CONCATENATE(LEFT(K6,2)," ",LEFT(L6,2))</f>
        <v>2. L.</v>
      </c>
      <c r="B6" s="34" t="str">
        <f>IF(R6&lt;&gt;"",CONCATENATE(DAY(R6),".",MONTH(R6)),"")</f>
        <v>19.7</v>
      </c>
      <c r="C6" s="1">
        <v>1</v>
      </c>
      <c r="D6" s="41">
        <v>43650</v>
      </c>
      <c r="E6" s="1" t="s">
        <v>601</v>
      </c>
      <c r="F6" s="1" t="s">
        <v>602</v>
      </c>
      <c r="G6" s="1" t="s">
        <v>2637</v>
      </c>
      <c r="H6" s="1" t="s">
        <v>80</v>
      </c>
      <c r="I6" s="1" t="s">
        <v>75</v>
      </c>
      <c r="J6" s="1" t="s">
        <v>76</v>
      </c>
      <c r="K6" s="1" t="s">
        <v>110</v>
      </c>
      <c r="L6" s="1" t="s">
        <v>2537</v>
      </c>
      <c r="M6" s="1" t="s">
        <v>2370</v>
      </c>
      <c r="N6" s="1" t="s">
        <v>95</v>
      </c>
      <c r="O6" s="1" t="s">
        <v>95</v>
      </c>
      <c r="P6" s="1" t="s">
        <v>603</v>
      </c>
      <c r="Q6" s="42">
        <f>+IF(D6&lt;&gt;"",D6,"")</f>
        <v>43650</v>
      </c>
      <c r="R6" s="41">
        <v>43665</v>
      </c>
      <c r="S6" s="41">
        <v>43654</v>
      </c>
      <c r="T6" s="43">
        <f t="shared" ref="T6:T43" si="0">IF(Q6&lt;&gt;"",_xlfn.DAYS(R6,Q6),"")</f>
        <v>15</v>
      </c>
      <c r="U6" s="44">
        <f>IF(Q6&lt;&gt;"",_xlfn.DAYS(S6,Q6),"")</f>
        <v>4</v>
      </c>
      <c r="V6" s="45" t="s">
        <v>97</v>
      </c>
      <c r="W6" s="1" t="s">
        <v>98</v>
      </c>
      <c r="X6" s="1" t="s">
        <v>604</v>
      </c>
      <c r="Y6" s="1" t="s">
        <v>605</v>
      </c>
      <c r="Z6" s="1" t="s">
        <v>353</v>
      </c>
      <c r="AA6" s="1"/>
      <c r="AB6" s="1" t="s">
        <v>2536</v>
      </c>
      <c r="AC6" s="58" t="s">
        <v>2490</v>
      </c>
      <c r="AD6" s="58" t="s">
        <v>2489</v>
      </c>
    </row>
    <row r="7" spans="1:31" ht="409.5" x14ac:dyDescent="0.25">
      <c r="A7" s="34" t="str">
        <f t="shared" ref="A7:A70" si="1">+CONCATENATE(LEFT(K7,2)," ",LEFT(L7,2))</f>
        <v>2. A.</v>
      </c>
      <c r="B7" s="34" t="str">
        <f t="shared" ref="B7:B70" si="2">IF(R7&lt;&gt;"",CONCATENATE(DAY(R7),".",MONTH(R7)),"")</f>
        <v>24.7</v>
      </c>
      <c r="C7" s="1">
        <v>2</v>
      </c>
      <c r="D7" s="41">
        <v>43655</v>
      </c>
      <c r="E7" s="1" t="s">
        <v>606</v>
      </c>
      <c r="F7" s="1" t="s">
        <v>602</v>
      </c>
      <c r="G7" s="1" t="s">
        <v>2638</v>
      </c>
      <c r="H7" s="1">
        <v>9</v>
      </c>
      <c r="I7" s="1" t="s">
        <v>75</v>
      </c>
      <c r="J7" s="1" t="s">
        <v>76</v>
      </c>
      <c r="K7" s="1" t="s">
        <v>110</v>
      </c>
      <c r="L7" s="1" t="s">
        <v>230</v>
      </c>
      <c r="M7" s="1" t="s">
        <v>2370</v>
      </c>
      <c r="N7" s="1" t="s">
        <v>95</v>
      </c>
      <c r="O7" s="1" t="s">
        <v>95</v>
      </c>
      <c r="P7" s="1" t="s">
        <v>607</v>
      </c>
      <c r="Q7" s="42">
        <f t="shared" ref="Q7:Q43" si="3">+IF(D7&lt;&gt;"",D7,"")</f>
        <v>43655</v>
      </c>
      <c r="R7" s="41">
        <v>43670</v>
      </c>
      <c r="S7" s="41">
        <v>43676</v>
      </c>
      <c r="T7" s="43">
        <f t="shared" si="0"/>
        <v>15</v>
      </c>
      <c r="U7" s="44">
        <f t="shared" ref="U7:U43" si="4">IF(Q7&lt;&gt;"",_xlfn.DAYS(S7,Q7),"")</f>
        <v>21</v>
      </c>
      <c r="V7" s="45" t="s">
        <v>97</v>
      </c>
      <c r="W7" s="1" t="s">
        <v>98</v>
      </c>
      <c r="X7" s="1" t="s">
        <v>608</v>
      </c>
      <c r="Y7" s="1" t="s">
        <v>609</v>
      </c>
      <c r="Z7" s="1"/>
      <c r="AA7" s="1"/>
      <c r="AB7" s="1" t="s">
        <v>2518</v>
      </c>
      <c r="AC7" s="58" t="s">
        <v>2478</v>
      </c>
      <c r="AD7" t="s">
        <v>97</v>
      </c>
      <c r="AE7" t="s">
        <v>2477</v>
      </c>
    </row>
    <row r="8" spans="1:31" ht="409.5" x14ac:dyDescent="0.25">
      <c r="A8" s="34" t="str">
        <f t="shared" si="1"/>
        <v>2. L.</v>
      </c>
      <c r="B8" s="34" t="str">
        <f t="shared" si="2"/>
        <v>24.7</v>
      </c>
      <c r="C8" s="1">
        <v>3</v>
      </c>
      <c r="D8" s="41">
        <v>43655</v>
      </c>
      <c r="E8" s="1" t="s">
        <v>610</v>
      </c>
      <c r="F8" s="1" t="s">
        <v>602</v>
      </c>
      <c r="G8" s="1" t="s">
        <v>2639</v>
      </c>
      <c r="H8" s="1">
        <v>0</v>
      </c>
      <c r="I8" s="1" t="s">
        <v>75</v>
      </c>
      <c r="J8" s="1" t="s">
        <v>76</v>
      </c>
      <c r="K8" s="1" t="s">
        <v>77</v>
      </c>
      <c r="L8" s="1" t="s">
        <v>2537</v>
      </c>
      <c r="M8" s="1" t="s">
        <v>2370</v>
      </c>
      <c r="N8" s="1" t="s">
        <v>95</v>
      </c>
      <c r="O8" s="1" t="s">
        <v>95</v>
      </c>
      <c r="P8" s="1" t="s">
        <v>612</v>
      </c>
      <c r="Q8" s="42">
        <f t="shared" si="3"/>
        <v>43655</v>
      </c>
      <c r="R8" s="41">
        <v>43670</v>
      </c>
      <c r="S8" s="41">
        <v>43665</v>
      </c>
      <c r="T8" s="43">
        <f t="shared" si="0"/>
        <v>15</v>
      </c>
      <c r="U8" s="44">
        <f t="shared" si="4"/>
        <v>10</v>
      </c>
      <c r="V8" s="45" t="s">
        <v>97</v>
      </c>
      <c r="W8" s="1" t="s">
        <v>98</v>
      </c>
      <c r="X8" s="1" t="s">
        <v>613</v>
      </c>
      <c r="Y8" s="1" t="s">
        <v>614</v>
      </c>
      <c r="Z8" s="1"/>
      <c r="AA8" s="1"/>
      <c r="AB8" s="1" t="s">
        <v>2536</v>
      </c>
      <c r="AC8" s="32" t="s">
        <v>2370</v>
      </c>
      <c r="AD8" s="31">
        <v>4</v>
      </c>
      <c r="AE8" s="31">
        <v>4</v>
      </c>
    </row>
    <row r="9" spans="1:31" ht="315" x14ac:dyDescent="0.25">
      <c r="A9" s="34" t="str">
        <f t="shared" si="1"/>
        <v>5. L.</v>
      </c>
      <c r="B9" s="34" t="str">
        <f t="shared" si="2"/>
        <v>24.7</v>
      </c>
      <c r="C9" s="1">
        <v>4</v>
      </c>
      <c r="D9" s="41">
        <v>43655</v>
      </c>
      <c r="E9" s="1" t="s">
        <v>615</v>
      </c>
      <c r="F9" s="1" t="s">
        <v>602</v>
      </c>
      <c r="G9" s="1" t="s">
        <v>2640</v>
      </c>
      <c r="H9" s="1">
        <v>1</v>
      </c>
      <c r="I9" s="1" t="s">
        <v>75</v>
      </c>
      <c r="J9" s="1" t="s">
        <v>521</v>
      </c>
      <c r="K9" s="1" t="s">
        <v>522</v>
      </c>
      <c r="L9" s="1" t="s">
        <v>2537</v>
      </c>
      <c r="M9" s="1" t="s">
        <v>2371</v>
      </c>
      <c r="N9" s="1" t="s">
        <v>95</v>
      </c>
      <c r="O9" s="1" t="s">
        <v>95</v>
      </c>
      <c r="P9" s="1" t="s">
        <v>616</v>
      </c>
      <c r="Q9" s="42">
        <f t="shared" si="3"/>
        <v>43655</v>
      </c>
      <c r="R9" s="41">
        <v>43670</v>
      </c>
      <c r="S9" s="41">
        <v>43664</v>
      </c>
      <c r="T9" s="43">
        <f t="shared" si="0"/>
        <v>15</v>
      </c>
      <c r="U9" s="44">
        <f t="shared" si="4"/>
        <v>9</v>
      </c>
      <c r="V9" s="45" t="s">
        <v>97</v>
      </c>
      <c r="W9" s="1" t="s">
        <v>98</v>
      </c>
      <c r="X9" s="1" t="s">
        <v>617</v>
      </c>
      <c r="Y9" s="1" t="s">
        <v>618</v>
      </c>
      <c r="Z9" s="1"/>
      <c r="AA9" s="1"/>
      <c r="AB9" s="1" t="s">
        <v>2536</v>
      </c>
      <c r="AC9" s="32" t="s">
        <v>2372</v>
      </c>
      <c r="AD9" s="31">
        <v>1</v>
      </c>
      <c r="AE9" s="31">
        <v>1</v>
      </c>
    </row>
    <row r="10" spans="1:31" ht="409.5" x14ac:dyDescent="0.25">
      <c r="A10" s="34" t="str">
        <f t="shared" si="1"/>
        <v>5. L.</v>
      </c>
      <c r="B10" s="34" t="str">
        <f t="shared" si="2"/>
        <v>24.7</v>
      </c>
      <c r="C10" s="1">
        <v>5</v>
      </c>
      <c r="D10" s="41">
        <v>43655</v>
      </c>
      <c r="E10" s="1" t="s">
        <v>619</v>
      </c>
      <c r="F10" s="1" t="s">
        <v>602</v>
      </c>
      <c r="G10" s="1" t="s">
        <v>2640</v>
      </c>
      <c r="H10" s="1">
        <v>1</v>
      </c>
      <c r="I10" s="1" t="s">
        <v>75</v>
      </c>
      <c r="J10" s="1" t="s">
        <v>521</v>
      </c>
      <c r="K10" s="1" t="s">
        <v>522</v>
      </c>
      <c r="L10" s="1" t="s">
        <v>2537</v>
      </c>
      <c r="M10" s="1" t="s">
        <v>2372</v>
      </c>
      <c r="N10" s="1" t="s">
        <v>95</v>
      </c>
      <c r="O10" s="1" t="s">
        <v>95</v>
      </c>
      <c r="P10" s="1" t="s">
        <v>620</v>
      </c>
      <c r="Q10" s="42">
        <f t="shared" si="3"/>
        <v>43655</v>
      </c>
      <c r="R10" s="41">
        <v>43670</v>
      </c>
      <c r="S10" s="41">
        <v>43664</v>
      </c>
      <c r="T10" s="43">
        <f t="shared" si="0"/>
        <v>15</v>
      </c>
      <c r="U10" s="44">
        <f t="shared" si="4"/>
        <v>9</v>
      </c>
      <c r="V10" s="45" t="s">
        <v>97</v>
      </c>
      <c r="W10" s="1" t="s">
        <v>98</v>
      </c>
      <c r="X10" s="1" t="s">
        <v>621</v>
      </c>
      <c r="Y10" s="1" t="s">
        <v>622</v>
      </c>
      <c r="Z10" s="1"/>
      <c r="AA10" s="1"/>
      <c r="AB10" s="1" t="s">
        <v>2536</v>
      </c>
      <c r="AC10" s="32" t="s">
        <v>2371</v>
      </c>
      <c r="AD10" s="31">
        <v>3</v>
      </c>
      <c r="AE10" s="31">
        <v>3</v>
      </c>
    </row>
    <row r="11" spans="1:31" ht="112.5" x14ac:dyDescent="0.25">
      <c r="A11" s="34" t="str">
        <f t="shared" si="1"/>
        <v>2. J.</v>
      </c>
      <c r="B11" s="34" t="str">
        <f t="shared" si="2"/>
        <v>10.7</v>
      </c>
      <c r="C11" s="1">
        <v>6</v>
      </c>
      <c r="D11" s="41">
        <v>43656</v>
      </c>
      <c r="E11" s="1" t="s">
        <v>623</v>
      </c>
      <c r="F11" s="1" t="s">
        <v>624</v>
      </c>
      <c r="G11" s="1" t="s">
        <v>2641</v>
      </c>
      <c r="H11" s="1">
        <v>1</v>
      </c>
      <c r="I11" s="1" t="s">
        <v>75</v>
      </c>
      <c r="J11" s="1" t="s">
        <v>76</v>
      </c>
      <c r="K11" s="1" t="s">
        <v>110</v>
      </c>
      <c r="L11" s="1" t="s">
        <v>2378</v>
      </c>
      <c r="M11" s="1"/>
      <c r="N11" s="1" t="s">
        <v>346</v>
      </c>
      <c r="O11" s="1" t="s">
        <v>346</v>
      </c>
      <c r="P11" s="1" t="s">
        <v>80</v>
      </c>
      <c r="Q11" s="42">
        <f t="shared" si="3"/>
        <v>43656</v>
      </c>
      <c r="R11" s="41">
        <v>43656</v>
      </c>
      <c r="S11" s="41">
        <v>43656</v>
      </c>
      <c r="T11" s="43">
        <f t="shared" si="0"/>
        <v>0</v>
      </c>
      <c r="U11" s="44">
        <f t="shared" si="4"/>
        <v>0</v>
      </c>
      <c r="V11" s="45" t="s">
        <v>97</v>
      </c>
      <c r="W11" s="1" t="s">
        <v>98</v>
      </c>
      <c r="X11" s="1" t="s">
        <v>80</v>
      </c>
      <c r="Y11" s="1" t="s">
        <v>625</v>
      </c>
      <c r="Z11" s="1"/>
      <c r="AA11" s="1"/>
      <c r="AB11" s="1" t="s">
        <v>2518</v>
      </c>
      <c r="AC11" s="32" t="s">
        <v>2575</v>
      </c>
      <c r="AD11" s="31">
        <v>30</v>
      </c>
      <c r="AE11" s="31">
        <v>30</v>
      </c>
    </row>
    <row r="12" spans="1:31" ht="146.25" x14ac:dyDescent="0.25">
      <c r="A12" s="34" t="str">
        <f t="shared" si="1"/>
        <v>1. E.</v>
      </c>
      <c r="B12" s="34" t="str">
        <f t="shared" si="2"/>
        <v>10.7</v>
      </c>
      <c r="C12" s="1">
        <v>7</v>
      </c>
      <c r="D12" s="41">
        <v>43656</v>
      </c>
      <c r="E12" s="1" t="s">
        <v>626</v>
      </c>
      <c r="F12" s="1" t="s">
        <v>602</v>
      </c>
      <c r="G12" s="1" t="s">
        <v>2642</v>
      </c>
      <c r="H12" s="1">
        <v>14</v>
      </c>
      <c r="I12" s="1" t="s">
        <v>75</v>
      </c>
      <c r="J12" s="1" t="s">
        <v>104</v>
      </c>
      <c r="K12" s="1" t="s">
        <v>105</v>
      </c>
      <c r="L12" s="1" t="s">
        <v>2421</v>
      </c>
      <c r="M12" s="1"/>
      <c r="N12" s="1" t="s">
        <v>346</v>
      </c>
      <c r="O12" s="1" t="s">
        <v>346</v>
      </c>
      <c r="P12" s="1" t="s">
        <v>80</v>
      </c>
      <c r="Q12" s="42">
        <f t="shared" si="3"/>
        <v>43656</v>
      </c>
      <c r="R12" s="41">
        <v>43656</v>
      </c>
      <c r="S12" s="41">
        <v>43656</v>
      </c>
      <c r="T12" s="43">
        <f t="shared" si="0"/>
        <v>0</v>
      </c>
      <c r="U12" s="44">
        <f t="shared" si="4"/>
        <v>0</v>
      </c>
      <c r="V12" s="45" t="s">
        <v>97</v>
      </c>
      <c r="W12" s="1" t="s">
        <v>98</v>
      </c>
      <c r="X12" s="1" t="s">
        <v>80</v>
      </c>
      <c r="Y12" s="1" t="s">
        <v>627</v>
      </c>
      <c r="Z12" s="1"/>
      <c r="AA12" s="1"/>
      <c r="AB12" s="1" t="s">
        <v>2517</v>
      </c>
      <c r="AC12" s="32" t="s">
        <v>2477</v>
      </c>
      <c r="AD12" s="31">
        <v>38</v>
      </c>
      <c r="AE12" s="31">
        <v>38</v>
      </c>
    </row>
    <row r="13" spans="1:31" ht="146.25" x14ac:dyDescent="0.25">
      <c r="A13" s="34" t="str">
        <f t="shared" si="1"/>
        <v>1. E.</v>
      </c>
      <c r="B13" s="34" t="str">
        <f t="shared" si="2"/>
        <v>10.7</v>
      </c>
      <c r="C13" s="1">
        <v>8</v>
      </c>
      <c r="D13" s="41">
        <v>43656</v>
      </c>
      <c r="E13" s="1" t="s">
        <v>628</v>
      </c>
      <c r="F13" s="1" t="s">
        <v>624</v>
      </c>
      <c r="G13" s="1" t="s">
        <v>2641</v>
      </c>
      <c r="H13" s="1">
        <v>16</v>
      </c>
      <c r="I13" s="1" t="s">
        <v>75</v>
      </c>
      <c r="J13" s="1" t="s">
        <v>104</v>
      </c>
      <c r="K13" s="1" t="s">
        <v>105</v>
      </c>
      <c r="L13" s="1" t="s">
        <v>2421</v>
      </c>
      <c r="M13" s="1"/>
      <c r="N13" s="1" t="s">
        <v>346</v>
      </c>
      <c r="O13" s="1" t="s">
        <v>346</v>
      </c>
      <c r="P13" s="1" t="s">
        <v>80</v>
      </c>
      <c r="Q13" s="42">
        <f t="shared" si="3"/>
        <v>43656</v>
      </c>
      <c r="R13" s="41">
        <v>43656</v>
      </c>
      <c r="S13" s="41">
        <v>43656</v>
      </c>
      <c r="T13" s="43">
        <f t="shared" si="0"/>
        <v>0</v>
      </c>
      <c r="U13" s="44">
        <f t="shared" si="4"/>
        <v>0</v>
      </c>
      <c r="V13" s="45" t="s">
        <v>97</v>
      </c>
      <c r="W13" s="1" t="s">
        <v>98</v>
      </c>
      <c r="X13" s="1" t="s">
        <v>80</v>
      </c>
      <c r="Y13" s="1" t="s">
        <v>629</v>
      </c>
      <c r="Z13" s="1"/>
      <c r="AA13" s="1"/>
      <c r="AB13" s="1" t="s">
        <v>2517</v>
      </c>
    </row>
    <row r="14" spans="1:31" ht="180" x14ac:dyDescent="0.25">
      <c r="A14" s="34" t="str">
        <f t="shared" si="1"/>
        <v>3. E.</v>
      </c>
      <c r="B14" s="34" t="str">
        <f t="shared" si="2"/>
        <v>10.7</v>
      </c>
      <c r="C14" s="1">
        <v>9</v>
      </c>
      <c r="D14" s="41">
        <v>43656</v>
      </c>
      <c r="E14" s="1" t="s">
        <v>2643</v>
      </c>
      <c r="F14" s="1" t="s">
        <v>630</v>
      </c>
      <c r="G14" s="1" t="s">
        <v>2644</v>
      </c>
      <c r="H14" s="1">
        <v>16</v>
      </c>
      <c r="I14" s="1" t="s">
        <v>631</v>
      </c>
      <c r="J14" s="1" t="s">
        <v>104</v>
      </c>
      <c r="K14" s="1" t="s">
        <v>632</v>
      </c>
      <c r="L14" s="1" t="s">
        <v>2421</v>
      </c>
      <c r="M14" s="1"/>
      <c r="N14" s="1" t="s">
        <v>346</v>
      </c>
      <c r="O14" s="1" t="s">
        <v>346</v>
      </c>
      <c r="P14" s="1" t="s">
        <v>80</v>
      </c>
      <c r="Q14" s="42">
        <f t="shared" si="3"/>
        <v>43656</v>
      </c>
      <c r="R14" s="41">
        <v>43656</v>
      </c>
      <c r="S14" s="41">
        <v>43656</v>
      </c>
      <c r="T14" s="43">
        <f t="shared" si="0"/>
        <v>0</v>
      </c>
      <c r="U14" s="44">
        <f t="shared" si="4"/>
        <v>0</v>
      </c>
      <c r="V14" s="45" t="s">
        <v>97</v>
      </c>
      <c r="W14" s="1" t="s">
        <v>98</v>
      </c>
      <c r="X14" s="1" t="s">
        <v>80</v>
      </c>
      <c r="Y14" s="1" t="s">
        <v>633</v>
      </c>
      <c r="Z14" s="1" t="s">
        <v>416</v>
      </c>
      <c r="AA14" s="1"/>
      <c r="AB14" s="1" t="s">
        <v>2536</v>
      </c>
    </row>
    <row r="15" spans="1:31" ht="135" x14ac:dyDescent="0.25">
      <c r="A15" s="34" t="str">
        <f t="shared" si="1"/>
        <v>1. E.</v>
      </c>
      <c r="B15" s="34" t="str">
        <f t="shared" si="2"/>
        <v>11.7</v>
      </c>
      <c r="C15" s="1">
        <v>10</v>
      </c>
      <c r="D15" s="41">
        <v>43657</v>
      </c>
      <c r="E15" s="1" t="s">
        <v>634</v>
      </c>
      <c r="F15" s="1" t="s">
        <v>602</v>
      </c>
      <c r="G15" s="1" t="s">
        <v>2645</v>
      </c>
      <c r="H15" s="1">
        <v>2</v>
      </c>
      <c r="I15" s="1" t="s">
        <v>75</v>
      </c>
      <c r="J15" s="1" t="s">
        <v>104</v>
      </c>
      <c r="K15" s="1" t="s">
        <v>105</v>
      </c>
      <c r="L15" s="1" t="s">
        <v>2421</v>
      </c>
      <c r="M15" s="1"/>
      <c r="N15" s="1" t="s">
        <v>346</v>
      </c>
      <c r="O15" s="1" t="s">
        <v>346</v>
      </c>
      <c r="P15" s="1" t="s">
        <v>80</v>
      </c>
      <c r="Q15" s="42">
        <f t="shared" si="3"/>
        <v>43657</v>
      </c>
      <c r="R15" s="41">
        <v>43657</v>
      </c>
      <c r="S15" s="41">
        <v>43657</v>
      </c>
      <c r="T15" s="43">
        <f t="shared" si="0"/>
        <v>0</v>
      </c>
      <c r="U15" s="44">
        <f t="shared" si="4"/>
        <v>0</v>
      </c>
      <c r="V15" s="45" t="s">
        <v>97</v>
      </c>
      <c r="W15" s="1" t="s">
        <v>98</v>
      </c>
      <c r="X15" s="1" t="s">
        <v>80</v>
      </c>
      <c r="Y15" s="1" t="s">
        <v>635</v>
      </c>
      <c r="Z15" s="1"/>
      <c r="AA15" s="1"/>
      <c r="AB15" s="1" t="s">
        <v>2517</v>
      </c>
    </row>
    <row r="16" spans="1:31" ht="112.5" x14ac:dyDescent="0.25">
      <c r="A16" s="34" t="str">
        <f t="shared" si="1"/>
        <v>2. L.</v>
      </c>
      <c r="B16" s="34" t="str">
        <f t="shared" si="2"/>
        <v>11.7</v>
      </c>
      <c r="C16" s="1">
        <v>11</v>
      </c>
      <c r="D16" s="41">
        <v>43657</v>
      </c>
      <c r="E16" s="1" t="s">
        <v>636</v>
      </c>
      <c r="F16" s="1" t="s">
        <v>602</v>
      </c>
      <c r="G16" s="1" t="s">
        <v>2645</v>
      </c>
      <c r="H16" s="1">
        <v>2</v>
      </c>
      <c r="I16" s="1" t="s">
        <v>75</v>
      </c>
      <c r="J16" s="1" t="s">
        <v>76</v>
      </c>
      <c r="K16" s="1" t="s">
        <v>110</v>
      </c>
      <c r="L16" s="1" t="s">
        <v>2537</v>
      </c>
      <c r="M16" s="1"/>
      <c r="N16" s="1" t="s">
        <v>346</v>
      </c>
      <c r="O16" s="1" t="s">
        <v>346</v>
      </c>
      <c r="P16" s="1" t="s">
        <v>80</v>
      </c>
      <c r="Q16" s="42">
        <f t="shared" si="3"/>
        <v>43657</v>
      </c>
      <c r="R16" s="41">
        <v>43657</v>
      </c>
      <c r="S16" s="41">
        <v>43657</v>
      </c>
      <c r="T16" s="43">
        <f t="shared" si="0"/>
        <v>0</v>
      </c>
      <c r="U16" s="44">
        <f t="shared" si="4"/>
        <v>0</v>
      </c>
      <c r="V16" s="45" t="s">
        <v>97</v>
      </c>
      <c r="W16" s="1" t="s">
        <v>98</v>
      </c>
      <c r="X16" s="1" t="s">
        <v>80</v>
      </c>
      <c r="Y16" s="1" t="s">
        <v>637</v>
      </c>
      <c r="Z16" s="1"/>
      <c r="AA16" s="1"/>
      <c r="AB16" s="1" t="s">
        <v>2536</v>
      </c>
    </row>
    <row r="17" spans="1:28" ht="191.25" x14ac:dyDescent="0.25">
      <c r="A17" s="34" t="str">
        <f t="shared" si="1"/>
        <v>1. E.</v>
      </c>
      <c r="B17" s="34" t="str">
        <f t="shared" si="2"/>
        <v>11.7</v>
      </c>
      <c r="C17" s="1">
        <v>12</v>
      </c>
      <c r="D17" s="41">
        <v>43657</v>
      </c>
      <c r="E17" s="1" t="s">
        <v>638</v>
      </c>
      <c r="F17" s="1" t="s">
        <v>639</v>
      </c>
      <c r="G17" s="1" t="s">
        <v>2646</v>
      </c>
      <c r="H17" s="1">
        <v>32</v>
      </c>
      <c r="I17" s="1" t="s">
        <v>75</v>
      </c>
      <c r="J17" s="1" t="s">
        <v>104</v>
      </c>
      <c r="K17" s="1" t="s">
        <v>105</v>
      </c>
      <c r="L17" s="1" t="s">
        <v>2421</v>
      </c>
      <c r="M17" s="1"/>
      <c r="N17" s="1" t="s">
        <v>346</v>
      </c>
      <c r="O17" s="1" t="s">
        <v>346</v>
      </c>
      <c r="P17" s="1" t="s">
        <v>80</v>
      </c>
      <c r="Q17" s="42">
        <f t="shared" si="3"/>
        <v>43657</v>
      </c>
      <c r="R17" s="41">
        <v>43657</v>
      </c>
      <c r="S17" s="41">
        <v>43657</v>
      </c>
      <c r="T17" s="43">
        <f t="shared" si="0"/>
        <v>0</v>
      </c>
      <c r="U17" s="44">
        <f t="shared" si="4"/>
        <v>0</v>
      </c>
      <c r="V17" s="45" t="s">
        <v>97</v>
      </c>
      <c r="W17" s="1" t="s">
        <v>98</v>
      </c>
      <c r="X17" s="1" t="s">
        <v>80</v>
      </c>
      <c r="Y17" s="1" t="s">
        <v>640</v>
      </c>
      <c r="Z17" s="1"/>
      <c r="AA17" s="1"/>
      <c r="AB17" s="1" t="s">
        <v>2647</v>
      </c>
    </row>
    <row r="18" spans="1:28" ht="157.5" x14ac:dyDescent="0.25">
      <c r="A18" s="34" t="str">
        <f t="shared" si="1"/>
        <v>1. E.</v>
      </c>
      <c r="B18" s="34" t="str">
        <f t="shared" si="2"/>
        <v>11.7</v>
      </c>
      <c r="C18" s="1">
        <v>13</v>
      </c>
      <c r="D18" s="41">
        <v>43657</v>
      </c>
      <c r="E18" s="1" t="s">
        <v>641</v>
      </c>
      <c r="F18" s="1" t="s">
        <v>639</v>
      </c>
      <c r="G18" s="1" t="s">
        <v>2646</v>
      </c>
      <c r="H18" s="1">
        <v>30</v>
      </c>
      <c r="I18" s="1" t="s">
        <v>75</v>
      </c>
      <c r="J18" s="1" t="s">
        <v>104</v>
      </c>
      <c r="K18" s="1" t="s">
        <v>105</v>
      </c>
      <c r="L18" s="1" t="s">
        <v>2421</v>
      </c>
      <c r="M18" s="1"/>
      <c r="N18" s="1" t="s">
        <v>346</v>
      </c>
      <c r="O18" s="1" t="s">
        <v>346</v>
      </c>
      <c r="P18" s="1" t="s">
        <v>80</v>
      </c>
      <c r="Q18" s="42">
        <f t="shared" si="3"/>
        <v>43657</v>
      </c>
      <c r="R18" s="41">
        <v>43657</v>
      </c>
      <c r="S18" s="41">
        <v>43657</v>
      </c>
      <c r="T18" s="43">
        <f t="shared" si="0"/>
        <v>0</v>
      </c>
      <c r="U18" s="44">
        <f t="shared" si="4"/>
        <v>0</v>
      </c>
      <c r="V18" s="45" t="s">
        <v>97</v>
      </c>
      <c r="W18" s="1" t="s">
        <v>98</v>
      </c>
      <c r="X18" s="1" t="s">
        <v>80</v>
      </c>
      <c r="Y18" s="1" t="s">
        <v>642</v>
      </c>
      <c r="Z18" s="1"/>
      <c r="AA18" s="1"/>
      <c r="AB18" s="1" t="s">
        <v>2536</v>
      </c>
    </row>
    <row r="19" spans="1:28" ht="135" x14ac:dyDescent="0.25">
      <c r="A19" s="34" t="str">
        <f t="shared" si="1"/>
        <v>3. E.</v>
      </c>
      <c r="B19" s="34" t="str">
        <f t="shared" si="2"/>
        <v>14.7</v>
      </c>
      <c r="C19" s="1">
        <v>14</v>
      </c>
      <c r="D19" s="41">
        <v>43660</v>
      </c>
      <c r="E19" s="1" t="s">
        <v>643</v>
      </c>
      <c r="F19" s="1" t="s">
        <v>602</v>
      </c>
      <c r="G19" s="1" t="s">
        <v>2648</v>
      </c>
      <c r="H19" s="1">
        <v>0</v>
      </c>
      <c r="I19" s="1" t="s">
        <v>353</v>
      </c>
      <c r="J19" s="1" t="s">
        <v>644</v>
      </c>
      <c r="K19" s="1" t="s">
        <v>632</v>
      </c>
      <c r="L19" s="1" t="s">
        <v>2421</v>
      </c>
      <c r="M19" s="1"/>
      <c r="N19" s="1" t="s">
        <v>346</v>
      </c>
      <c r="O19" s="1" t="s">
        <v>346</v>
      </c>
      <c r="P19" s="1" t="s">
        <v>80</v>
      </c>
      <c r="Q19" s="42">
        <f t="shared" si="3"/>
        <v>43660</v>
      </c>
      <c r="R19" s="41">
        <v>43660</v>
      </c>
      <c r="S19" s="41">
        <v>43660</v>
      </c>
      <c r="T19" s="43">
        <f t="shared" si="0"/>
        <v>0</v>
      </c>
      <c r="U19" s="44">
        <f t="shared" si="4"/>
        <v>0</v>
      </c>
      <c r="V19" s="45" t="s">
        <v>97</v>
      </c>
      <c r="W19" s="1" t="s">
        <v>98</v>
      </c>
      <c r="X19" s="1" t="s">
        <v>80</v>
      </c>
      <c r="Y19" s="1" t="s">
        <v>645</v>
      </c>
      <c r="Z19" s="1"/>
      <c r="AA19" s="1"/>
      <c r="AB19" s="1" t="s">
        <v>2518</v>
      </c>
    </row>
    <row r="20" spans="1:28" ht="213.75" x14ac:dyDescent="0.25">
      <c r="A20" s="34" t="str">
        <f t="shared" si="1"/>
        <v>3. J.</v>
      </c>
      <c r="B20" s="34" t="str">
        <f t="shared" si="2"/>
        <v>16.7</v>
      </c>
      <c r="C20" s="1">
        <v>15</v>
      </c>
      <c r="D20" s="41">
        <v>43662</v>
      </c>
      <c r="E20" s="1" t="s">
        <v>634</v>
      </c>
      <c r="F20" s="1" t="s">
        <v>602</v>
      </c>
      <c r="G20" s="1" t="s">
        <v>2645</v>
      </c>
      <c r="H20" s="1" t="s">
        <v>80</v>
      </c>
      <c r="I20" s="1" t="s">
        <v>353</v>
      </c>
      <c r="J20" s="1" t="s">
        <v>644</v>
      </c>
      <c r="K20" s="1" t="s">
        <v>632</v>
      </c>
      <c r="L20" s="1" t="s">
        <v>2378</v>
      </c>
      <c r="M20" s="1"/>
      <c r="N20" s="1" t="s">
        <v>346</v>
      </c>
      <c r="O20" s="1" t="s">
        <v>346</v>
      </c>
      <c r="P20" s="1" t="s">
        <v>80</v>
      </c>
      <c r="Q20" s="42">
        <f t="shared" si="3"/>
        <v>43662</v>
      </c>
      <c r="R20" s="41">
        <v>43662</v>
      </c>
      <c r="S20" s="41">
        <v>43662</v>
      </c>
      <c r="T20" s="43">
        <f t="shared" si="0"/>
        <v>0</v>
      </c>
      <c r="U20" s="44">
        <f t="shared" si="4"/>
        <v>0</v>
      </c>
      <c r="V20" s="45" t="s">
        <v>97</v>
      </c>
      <c r="W20" s="1" t="s">
        <v>98</v>
      </c>
      <c r="X20" s="1" t="s">
        <v>80</v>
      </c>
      <c r="Y20" s="1" t="s">
        <v>646</v>
      </c>
      <c r="Z20" s="1" t="s">
        <v>404</v>
      </c>
      <c r="AA20" s="1"/>
      <c r="AB20" s="1" t="s">
        <v>2518</v>
      </c>
    </row>
    <row r="21" spans="1:28" ht="112.5" x14ac:dyDescent="0.25">
      <c r="A21" s="34" t="str">
        <f t="shared" si="1"/>
        <v>3. J.</v>
      </c>
      <c r="B21" s="34" t="str">
        <f t="shared" si="2"/>
        <v>17.7</v>
      </c>
      <c r="C21" s="1">
        <v>16</v>
      </c>
      <c r="D21" s="41">
        <v>43663</v>
      </c>
      <c r="E21" s="1" t="s">
        <v>606</v>
      </c>
      <c r="F21" s="1" t="s">
        <v>602</v>
      </c>
      <c r="G21" s="1" t="s">
        <v>2638</v>
      </c>
      <c r="H21" s="1" t="s">
        <v>80</v>
      </c>
      <c r="I21" s="1" t="s">
        <v>353</v>
      </c>
      <c r="J21" s="1" t="s">
        <v>644</v>
      </c>
      <c r="K21" s="1" t="s">
        <v>632</v>
      </c>
      <c r="L21" s="1" t="s">
        <v>2378</v>
      </c>
      <c r="M21" s="1"/>
      <c r="N21" s="1" t="s">
        <v>346</v>
      </c>
      <c r="O21" s="1" t="s">
        <v>346</v>
      </c>
      <c r="P21" s="1" t="s">
        <v>80</v>
      </c>
      <c r="Q21" s="42">
        <f t="shared" si="3"/>
        <v>43663</v>
      </c>
      <c r="R21" s="41">
        <v>43663</v>
      </c>
      <c r="S21" s="41">
        <v>43663</v>
      </c>
      <c r="T21" s="43">
        <f t="shared" si="0"/>
        <v>0</v>
      </c>
      <c r="U21" s="44">
        <f t="shared" si="4"/>
        <v>0</v>
      </c>
      <c r="V21" s="45" t="s">
        <v>97</v>
      </c>
      <c r="W21" s="1" t="s">
        <v>98</v>
      </c>
      <c r="X21" s="1" t="s">
        <v>80</v>
      </c>
      <c r="Y21" s="1" t="s">
        <v>647</v>
      </c>
      <c r="Z21" s="1" t="s">
        <v>559</v>
      </c>
      <c r="AA21" s="1"/>
      <c r="AB21" s="1" t="s">
        <v>2518</v>
      </c>
    </row>
    <row r="22" spans="1:28" ht="123.75" x14ac:dyDescent="0.25">
      <c r="A22" s="34" t="str">
        <f t="shared" si="1"/>
        <v>3. J.</v>
      </c>
      <c r="B22" s="34" t="str">
        <f t="shared" si="2"/>
        <v>17.7</v>
      </c>
      <c r="C22" s="1">
        <v>17</v>
      </c>
      <c r="D22" s="41">
        <v>43663</v>
      </c>
      <c r="E22" s="1" t="s">
        <v>606</v>
      </c>
      <c r="F22" s="1" t="s">
        <v>602</v>
      </c>
      <c r="G22" s="1" t="s">
        <v>2638</v>
      </c>
      <c r="H22" s="1" t="s">
        <v>80</v>
      </c>
      <c r="I22" s="1" t="s">
        <v>353</v>
      </c>
      <c r="J22" s="1" t="s">
        <v>644</v>
      </c>
      <c r="K22" s="1" t="s">
        <v>632</v>
      </c>
      <c r="L22" s="1" t="s">
        <v>2378</v>
      </c>
      <c r="M22" s="1"/>
      <c r="N22" s="1" t="s">
        <v>346</v>
      </c>
      <c r="O22" s="1" t="s">
        <v>346</v>
      </c>
      <c r="P22" s="1" t="s">
        <v>80</v>
      </c>
      <c r="Q22" s="42">
        <f t="shared" si="3"/>
        <v>43663</v>
      </c>
      <c r="R22" s="41">
        <v>43663</v>
      </c>
      <c r="S22" s="41">
        <v>43663</v>
      </c>
      <c r="T22" s="43">
        <f t="shared" si="0"/>
        <v>0</v>
      </c>
      <c r="U22" s="44">
        <f t="shared" si="4"/>
        <v>0</v>
      </c>
      <c r="V22" s="45" t="s">
        <v>97</v>
      </c>
      <c r="W22" s="1" t="s">
        <v>98</v>
      </c>
      <c r="X22" s="1" t="s">
        <v>80</v>
      </c>
      <c r="Y22" s="1" t="s">
        <v>648</v>
      </c>
      <c r="Z22" s="1" t="s">
        <v>434</v>
      </c>
      <c r="AA22" s="1"/>
      <c r="AB22" s="1" t="s">
        <v>2518</v>
      </c>
    </row>
    <row r="23" spans="1:28" ht="123.75" x14ac:dyDescent="0.25">
      <c r="A23" s="34" t="str">
        <f t="shared" si="1"/>
        <v>2. J.</v>
      </c>
      <c r="B23" s="34" t="str">
        <f t="shared" si="2"/>
        <v>17.7</v>
      </c>
      <c r="C23" s="1">
        <v>18</v>
      </c>
      <c r="D23" s="41">
        <v>43663</v>
      </c>
      <c r="E23" s="1" t="s">
        <v>623</v>
      </c>
      <c r="F23" s="1" t="s">
        <v>624</v>
      </c>
      <c r="G23" s="1" t="s">
        <v>2641</v>
      </c>
      <c r="H23" s="1" t="s">
        <v>80</v>
      </c>
      <c r="I23" s="1" t="s">
        <v>353</v>
      </c>
      <c r="J23" s="1" t="s">
        <v>76</v>
      </c>
      <c r="K23" s="1" t="s">
        <v>110</v>
      </c>
      <c r="L23" s="1" t="s">
        <v>2378</v>
      </c>
      <c r="M23" s="1"/>
      <c r="N23" s="1" t="s">
        <v>346</v>
      </c>
      <c r="O23" s="1" t="s">
        <v>346</v>
      </c>
      <c r="P23" s="1" t="s">
        <v>80</v>
      </c>
      <c r="Q23" s="42">
        <f t="shared" si="3"/>
        <v>43663</v>
      </c>
      <c r="R23" s="41">
        <v>43663</v>
      </c>
      <c r="S23" s="41">
        <v>43663</v>
      </c>
      <c r="T23" s="43">
        <f t="shared" si="0"/>
        <v>0</v>
      </c>
      <c r="U23" s="44">
        <f t="shared" si="4"/>
        <v>0</v>
      </c>
      <c r="V23" s="45" t="s">
        <v>97</v>
      </c>
      <c r="W23" s="1" t="s">
        <v>98</v>
      </c>
      <c r="X23" s="1" t="s">
        <v>80</v>
      </c>
      <c r="Y23" s="1" t="s">
        <v>649</v>
      </c>
      <c r="Z23" s="1" t="s">
        <v>416</v>
      </c>
      <c r="AA23" s="1"/>
      <c r="AB23" s="1" t="s">
        <v>2518</v>
      </c>
    </row>
    <row r="24" spans="1:28" ht="247.5" x14ac:dyDescent="0.25">
      <c r="A24" s="34" t="str">
        <f t="shared" si="1"/>
        <v>1. L.</v>
      </c>
      <c r="B24" s="34" t="str">
        <f t="shared" si="2"/>
        <v>2.8</v>
      </c>
      <c r="C24" s="1">
        <v>19</v>
      </c>
      <c r="D24" s="41">
        <v>43664</v>
      </c>
      <c r="E24" s="1" t="s">
        <v>650</v>
      </c>
      <c r="F24" s="1" t="s">
        <v>651</v>
      </c>
      <c r="G24" s="1" t="s">
        <v>2649</v>
      </c>
      <c r="H24" s="1">
        <v>2</v>
      </c>
      <c r="I24" s="1" t="s">
        <v>75</v>
      </c>
      <c r="J24" s="1" t="s">
        <v>76</v>
      </c>
      <c r="K24" s="1" t="s">
        <v>105</v>
      </c>
      <c r="L24" s="1" t="s">
        <v>2537</v>
      </c>
      <c r="M24" s="1" t="s">
        <v>2370</v>
      </c>
      <c r="N24" s="1" t="s">
        <v>95</v>
      </c>
      <c r="O24" s="1" t="s">
        <v>95</v>
      </c>
      <c r="P24" s="1" t="s">
        <v>652</v>
      </c>
      <c r="Q24" s="42">
        <f t="shared" si="3"/>
        <v>43664</v>
      </c>
      <c r="R24" s="41">
        <v>43679</v>
      </c>
      <c r="S24" s="41">
        <v>43676</v>
      </c>
      <c r="T24" s="43">
        <f t="shared" si="0"/>
        <v>15</v>
      </c>
      <c r="U24" s="44">
        <f t="shared" si="4"/>
        <v>12</v>
      </c>
      <c r="V24" s="45" t="s">
        <v>97</v>
      </c>
      <c r="W24" s="1" t="s">
        <v>98</v>
      </c>
      <c r="X24" s="1" t="s">
        <v>653</v>
      </c>
      <c r="Y24" s="1" t="s">
        <v>654</v>
      </c>
      <c r="Z24" s="1"/>
      <c r="AA24" s="1"/>
      <c r="AB24" s="1" t="s">
        <v>2536</v>
      </c>
    </row>
    <row r="25" spans="1:28" ht="409.5" x14ac:dyDescent="0.25">
      <c r="A25" s="34" t="str">
        <f t="shared" si="1"/>
        <v>2. L.</v>
      </c>
      <c r="B25" s="34" t="str">
        <f t="shared" si="2"/>
        <v>2.8</v>
      </c>
      <c r="C25" s="1">
        <v>20</v>
      </c>
      <c r="D25" s="41">
        <v>43664</v>
      </c>
      <c r="E25" s="1" t="s">
        <v>655</v>
      </c>
      <c r="F25" s="1" t="s">
        <v>602</v>
      </c>
      <c r="G25" s="1" t="s">
        <v>2650</v>
      </c>
      <c r="H25" s="1">
        <v>1</v>
      </c>
      <c r="I25" s="1" t="s">
        <v>75</v>
      </c>
      <c r="J25" s="1" t="s">
        <v>76</v>
      </c>
      <c r="K25" s="1" t="s">
        <v>110</v>
      </c>
      <c r="L25" s="1" t="s">
        <v>2537</v>
      </c>
      <c r="M25" s="1" t="s">
        <v>2371</v>
      </c>
      <c r="N25" s="1" t="s">
        <v>95</v>
      </c>
      <c r="O25" s="1" t="s">
        <v>95</v>
      </c>
      <c r="P25" s="1" t="s">
        <v>656</v>
      </c>
      <c r="Q25" s="42">
        <f t="shared" si="3"/>
        <v>43664</v>
      </c>
      <c r="R25" s="41">
        <v>43679</v>
      </c>
      <c r="S25" s="41">
        <v>43670</v>
      </c>
      <c r="T25" s="43">
        <f t="shared" si="0"/>
        <v>15</v>
      </c>
      <c r="U25" s="44">
        <f t="shared" si="4"/>
        <v>6</v>
      </c>
      <c r="V25" s="45" t="s">
        <v>97</v>
      </c>
      <c r="W25" s="1" t="s">
        <v>98</v>
      </c>
      <c r="X25" s="1" t="s">
        <v>657</v>
      </c>
      <c r="Y25" s="1" t="s">
        <v>658</v>
      </c>
      <c r="Z25" s="1"/>
      <c r="AA25" s="1"/>
      <c r="AB25" s="1" t="s">
        <v>2536</v>
      </c>
    </row>
    <row r="26" spans="1:28" ht="409.5" x14ac:dyDescent="0.25">
      <c r="A26" s="34" t="str">
        <f t="shared" si="1"/>
        <v>4. L.</v>
      </c>
      <c r="B26" s="34" t="str">
        <f t="shared" si="2"/>
        <v>2.8</v>
      </c>
      <c r="C26" s="1">
        <v>21</v>
      </c>
      <c r="D26" s="41">
        <v>43664</v>
      </c>
      <c r="E26" s="1" t="s">
        <v>659</v>
      </c>
      <c r="F26" s="1" t="s">
        <v>602</v>
      </c>
      <c r="G26" s="1" t="s">
        <v>2651</v>
      </c>
      <c r="H26" s="1">
        <v>1</v>
      </c>
      <c r="I26" s="1" t="s">
        <v>75</v>
      </c>
      <c r="J26" s="1" t="s">
        <v>344</v>
      </c>
      <c r="K26" s="1" t="s">
        <v>345</v>
      </c>
      <c r="L26" s="1" t="s">
        <v>2537</v>
      </c>
      <c r="M26" s="1" t="s">
        <v>2371</v>
      </c>
      <c r="N26" s="1" t="s">
        <v>95</v>
      </c>
      <c r="O26" s="1" t="s">
        <v>95</v>
      </c>
      <c r="P26" s="1" t="s">
        <v>660</v>
      </c>
      <c r="Q26" s="42">
        <f t="shared" si="3"/>
        <v>43664</v>
      </c>
      <c r="R26" s="41">
        <v>43679</v>
      </c>
      <c r="S26" s="41">
        <v>43670</v>
      </c>
      <c r="T26" s="43">
        <f t="shared" si="0"/>
        <v>15</v>
      </c>
      <c r="U26" s="44">
        <f t="shared" si="4"/>
        <v>6</v>
      </c>
      <c r="V26" s="45" t="s">
        <v>97</v>
      </c>
      <c r="W26" s="1" t="s">
        <v>98</v>
      </c>
      <c r="X26" s="1" t="s">
        <v>657</v>
      </c>
      <c r="Y26" s="1" t="s">
        <v>661</v>
      </c>
      <c r="Z26" s="1"/>
      <c r="AA26" s="1"/>
      <c r="AB26" s="1" t="s">
        <v>2536</v>
      </c>
    </row>
    <row r="27" spans="1:28" ht="123.75" x14ac:dyDescent="0.25">
      <c r="A27" s="34" t="str">
        <f t="shared" si="1"/>
        <v>1. L.</v>
      </c>
      <c r="B27" s="34" t="str">
        <f t="shared" si="2"/>
        <v>18.7</v>
      </c>
      <c r="C27" s="1">
        <v>22</v>
      </c>
      <c r="D27" s="41">
        <v>43664</v>
      </c>
      <c r="E27" s="1" t="s">
        <v>601</v>
      </c>
      <c r="F27" s="1" t="s">
        <v>602</v>
      </c>
      <c r="G27" s="1" t="s">
        <v>2637</v>
      </c>
      <c r="H27" s="1">
        <v>2</v>
      </c>
      <c r="I27" s="1" t="s">
        <v>353</v>
      </c>
      <c r="J27" s="1" t="s">
        <v>104</v>
      </c>
      <c r="K27" s="1" t="s">
        <v>290</v>
      </c>
      <c r="L27" s="1" t="s">
        <v>2537</v>
      </c>
      <c r="M27" s="1"/>
      <c r="N27" s="1" t="s">
        <v>346</v>
      </c>
      <c r="O27" s="1" t="s">
        <v>346</v>
      </c>
      <c r="P27" s="1" t="s">
        <v>80</v>
      </c>
      <c r="Q27" s="42">
        <f t="shared" si="3"/>
        <v>43664</v>
      </c>
      <c r="R27" s="41">
        <v>43664</v>
      </c>
      <c r="S27" s="41">
        <v>43664</v>
      </c>
      <c r="T27" s="43">
        <f t="shared" si="0"/>
        <v>0</v>
      </c>
      <c r="U27" s="44">
        <f t="shared" si="4"/>
        <v>0</v>
      </c>
      <c r="V27" s="45" t="s">
        <v>97</v>
      </c>
      <c r="W27" s="1" t="s">
        <v>98</v>
      </c>
      <c r="X27" s="1" t="s">
        <v>80</v>
      </c>
      <c r="Y27" s="1" t="s">
        <v>662</v>
      </c>
      <c r="Z27" s="1"/>
      <c r="AA27" s="1"/>
      <c r="AB27" s="1" t="s">
        <v>2536</v>
      </c>
    </row>
    <row r="28" spans="1:28" ht="191.25" x14ac:dyDescent="0.25">
      <c r="A28" s="34" t="str">
        <f t="shared" si="1"/>
        <v>3. J.</v>
      </c>
      <c r="B28" s="34" t="str">
        <f t="shared" si="2"/>
        <v>18.7</v>
      </c>
      <c r="C28" s="1">
        <v>23</v>
      </c>
      <c r="D28" s="41">
        <v>43664</v>
      </c>
      <c r="E28" s="1" t="s">
        <v>606</v>
      </c>
      <c r="F28" s="1" t="s">
        <v>602</v>
      </c>
      <c r="G28" s="1" t="s">
        <v>2638</v>
      </c>
      <c r="H28" s="1" t="s">
        <v>80</v>
      </c>
      <c r="I28" s="1" t="s">
        <v>353</v>
      </c>
      <c r="J28" s="1" t="s">
        <v>644</v>
      </c>
      <c r="K28" s="1" t="s">
        <v>632</v>
      </c>
      <c r="L28" s="1" t="s">
        <v>2378</v>
      </c>
      <c r="M28" s="1"/>
      <c r="N28" s="1" t="s">
        <v>346</v>
      </c>
      <c r="O28" s="1" t="s">
        <v>346</v>
      </c>
      <c r="P28" s="1" t="s">
        <v>80</v>
      </c>
      <c r="Q28" s="42">
        <f t="shared" si="3"/>
        <v>43664</v>
      </c>
      <c r="R28" s="41">
        <v>43664</v>
      </c>
      <c r="S28" s="41">
        <v>43664</v>
      </c>
      <c r="T28" s="43">
        <f t="shared" si="0"/>
        <v>0</v>
      </c>
      <c r="U28" s="44">
        <f t="shared" si="4"/>
        <v>0</v>
      </c>
      <c r="V28" s="45" t="s">
        <v>97</v>
      </c>
      <c r="W28" s="1" t="s">
        <v>98</v>
      </c>
      <c r="X28" s="1" t="s">
        <v>80</v>
      </c>
      <c r="Y28" s="1" t="s">
        <v>663</v>
      </c>
      <c r="Z28" s="1"/>
      <c r="AA28" s="1"/>
      <c r="AB28" s="1" t="s">
        <v>2517</v>
      </c>
    </row>
    <row r="29" spans="1:28" ht="168.75" x14ac:dyDescent="0.25">
      <c r="A29" s="34" t="str">
        <f t="shared" si="1"/>
        <v>2. J.</v>
      </c>
      <c r="B29" s="34" t="str">
        <f t="shared" si="2"/>
        <v>19.7</v>
      </c>
      <c r="C29" s="1">
        <v>24</v>
      </c>
      <c r="D29" s="41">
        <v>43665</v>
      </c>
      <c r="E29" s="1" t="s">
        <v>664</v>
      </c>
      <c r="F29" s="1" t="s">
        <v>602</v>
      </c>
      <c r="G29" s="1" t="s">
        <v>2652</v>
      </c>
      <c r="H29" s="1" t="s">
        <v>80</v>
      </c>
      <c r="I29" s="1" t="s">
        <v>353</v>
      </c>
      <c r="J29" s="1" t="s">
        <v>76</v>
      </c>
      <c r="K29" s="1" t="s">
        <v>110</v>
      </c>
      <c r="L29" s="1" t="s">
        <v>2378</v>
      </c>
      <c r="M29" s="1"/>
      <c r="N29" s="1" t="s">
        <v>346</v>
      </c>
      <c r="O29" s="1" t="s">
        <v>346</v>
      </c>
      <c r="P29" s="1" t="s">
        <v>80</v>
      </c>
      <c r="Q29" s="42">
        <f t="shared" si="3"/>
        <v>43665</v>
      </c>
      <c r="R29" s="41">
        <v>43665</v>
      </c>
      <c r="S29" s="41">
        <v>43665</v>
      </c>
      <c r="T29" s="43">
        <f t="shared" si="0"/>
        <v>0</v>
      </c>
      <c r="U29" s="44">
        <f t="shared" si="4"/>
        <v>0</v>
      </c>
      <c r="V29" s="45" t="s">
        <v>97</v>
      </c>
      <c r="W29" s="1" t="s">
        <v>98</v>
      </c>
      <c r="X29" s="1" t="s">
        <v>80</v>
      </c>
      <c r="Y29" s="1" t="s">
        <v>665</v>
      </c>
      <c r="Z29" s="1" t="s">
        <v>416</v>
      </c>
      <c r="AA29" s="1"/>
      <c r="AB29" s="1" t="s">
        <v>2518</v>
      </c>
    </row>
    <row r="30" spans="1:28" ht="180" x14ac:dyDescent="0.25">
      <c r="A30" s="34" t="str">
        <f t="shared" si="1"/>
        <v>1. E.</v>
      </c>
      <c r="B30" s="34" t="str">
        <f t="shared" si="2"/>
        <v>19.7</v>
      </c>
      <c r="C30" s="1">
        <v>25</v>
      </c>
      <c r="D30" s="41">
        <v>43665</v>
      </c>
      <c r="E30" s="1" t="s">
        <v>666</v>
      </c>
      <c r="F30" s="1" t="s">
        <v>624</v>
      </c>
      <c r="G30" s="1" t="s">
        <v>2641</v>
      </c>
      <c r="H30" s="1">
        <v>16</v>
      </c>
      <c r="I30" s="1" t="s">
        <v>75</v>
      </c>
      <c r="J30" s="1" t="s">
        <v>104</v>
      </c>
      <c r="K30" s="1" t="s">
        <v>105</v>
      </c>
      <c r="L30" s="1" t="s">
        <v>2421</v>
      </c>
      <c r="M30" s="1"/>
      <c r="N30" s="1" t="s">
        <v>346</v>
      </c>
      <c r="O30" s="1" t="s">
        <v>346</v>
      </c>
      <c r="P30" s="1" t="s">
        <v>343</v>
      </c>
      <c r="Q30" s="42">
        <f t="shared" si="3"/>
        <v>43665</v>
      </c>
      <c r="R30" s="41">
        <v>43665</v>
      </c>
      <c r="S30" s="41">
        <v>43665</v>
      </c>
      <c r="T30" s="43">
        <f t="shared" si="0"/>
        <v>0</v>
      </c>
      <c r="U30" s="44">
        <f t="shared" si="4"/>
        <v>0</v>
      </c>
      <c r="V30" s="45" t="s">
        <v>97</v>
      </c>
      <c r="W30" s="1" t="s">
        <v>98</v>
      </c>
      <c r="X30" s="1" t="s">
        <v>343</v>
      </c>
      <c r="Y30" s="1" t="s">
        <v>667</v>
      </c>
      <c r="Z30" s="1"/>
      <c r="AA30" s="1"/>
      <c r="AB30" s="1" t="s">
        <v>2517</v>
      </c>
    </row>
    <row r="31" spans="1:28" ht="123.75" x14ac:dyDescent="0.25">
      <c r="A31" s="34" t="str">
        <f t="shared" si="1"/>
        <v>2. J.</v>
      </c>
      <c r="B31" s="34" t="str">
        <f t="shared" si="2"/>
        <v>19.7</v>
      </c>
      <c r="C31" s="1">
        <v>26</v>
      </c>
      <c r="D31" s="41">
        <v>43665</v>
      </c>
      <c r="E31" s="1" t="s">
        <v>668</v>
      </c>
      <c r="F31" s="1" t="s">
        <v>602</v>
      </c>
      <c r="G31" s="1" t="s">
        <v>2652</v>
      </c>
      <c r="H31" s="1" t="s">
        <v>80</v>
      </c>
      <c r="I31" s="1" t="s">
        <v>353</v>
      </c>
      <c r="J31" s="1" t="s">
        <v>76</v>
      </c>
      <c r="K31" s="1" t="s">
        <v>110</v>
      </c>
      <c r="L31" s="1" t="s">
        <v>2378</v>
      </c>
      <c r="M31" s="1"/>
      <c r="N31" s="1" t="s">
        <v>346</v>
      </c>
      <c r="O31" s="1" t="s">
        <v>346</v>
      </c>
      <c r="P31" s="1" t="s">
        <v>80</v>
      </c>
      <c r="Q31" s="42">
        <f t="shared" si="3"/>
        <v>43665</v>
      </c>
      <c r="R31" s="41">
        <v>43665</v>
      </c>
      <c r="S31" s="41">
        <v>43665</v>
      </c>
      <c r="T31" s="43">
        <f t="shared" si="0"/>
        <v>0</v>
      </c>
      <c r="U31" s="44">
        <f t="shared" si="4"/>
        <v>0</v>
      </c>
      <c r="V31" s="45" t="s">
        <v>97</v>
      </c>
      <c r="W31" s="1" t="s">
        <v>98</v>
      </c>
      <c r="X31" s="1" t="s">
        <v>80</v>
      </c>
      <c r="Y31" s="1" t="s">
        <v>669</v>
      </c>
      <c r="Z31" s="1"/>
      <c r="AA31" s="1"/>
      <c r="AB31" s="1" t="s">
        <v>2518</v>
      </c>
    </row>
    <row r="32" spans="1:28" ht="180" x14ac:dyDescent="0.25">
      <c r="A32" s="34" t="str">
        <f t="shared" si="1"/>
        <v>1. E.</v>
      </c>
      <c r="B32" s="34" t="str">
        <f t="shared" si="2"/>
        <v>19.7</v>
      </c>
      <c r="C32" s="1">
        <v>27</v>
      </c>
      <c r="D32" s="41">
        <v>43665</v>
      </c>
      <c r="E32" s="1" t="s">
        <v>670</v>
      </c>
      <c r="F32" s="1" t="s">
        <v>624</v>
      </c>
      <c r="G32" s="1" t="s">
        <v>2641</v>
      </c>
      <c r="H32" s="1">
        <v>16</v>
      </c>
      <c r="I32" s="1" t="s">
        <v>75</v>
      </c>
      <c r="J32" s="1" t="s">
        <v>104</v>
      </c>
      <c r="K32" s="1" t="s">
        <v>105</v>
      </c>
      <c r="L32" s="1" t="s">
        <v>2421</v>
      </c>
      <c r="M32" s="1"/>
      <c r="N32" s="1" t="s">
        <v>346</v>
      </c>
      <c r="O32" s="1" t="s">
        <v>346</v>
      </c>
      <c r="P32" s="1" t="s">
        <v>80</v>
      </c>
      <c r="Q32" s="42">
        <f t="shared" si="3"/>
        <v>43665</v>
      </c>
      <c r="R32" s="41">
        <v>43665</v>
      </c>
      <c r="S32" s="41">
        <v>43665</v>
      </c>
      <c r="T32" s="43">
        <f t="shared" si="0"/>
        <v>0</v>
      </c>
      <c r="U32" s="44">
        <f t="shared" si="4"/>
        <v>0</v>
      </c>
      <c r="V32" s="45" t="s">
        <v>97</v>
      </c>
      <c r="W32" s="1" t="s">
        <v>98</v>
      </c>
      <c r="X32" s="1" t="s">
        <v>80</v>
      </c>
      <c r="Y32" s="1" t="s">
        <v>667</v>
      </c>
      <c r="Z32" s="1"/>
      <c r="AA32" s="1"/>
      <c r="AB32" s="1" t="s">
        <v>2517</v>
      </c>
    </row>
    <row r="33" spans="1:28" ht="191.25" x14ac:dyDescent="0.25">
      <c r="A33" s="34" t="str">
        <f t="shared" si="1"/>
        <v>3. J.</v>
      </c>
      <c r="B33" s="34" t="str">
        <f t="shared" si="2"/>
        <v>22.7</v>
      </c>
      <c r="C33" s="1">
        <v>28</v>
      </c>
      <c r="D33" s="41">
        <v>43668</v>
      </c>
      <c r="E33" s="1" t="s">
        <v>671</v>
      </c>
      <c r="F33" s="1" t="s">
        <v>602</v>
      </c>
      <c r="G33" s="1" t="s">
        <v>2645</v>
      </c>
      <c r="H33" s="1" t="s">
        <v>80</v>
      </c>
      <c r="I33" s="1" t="s">
        <v>353</v>
      </c>
      <c r="J33" s="1" t="s">
        <v>644</v>
      </c>
      <c r="K33" s="1" t="s">
        <v>632</v>
      </c>
      <c r="L33" s="1" t="s">
        <v>2378</v>
      </c>
      <c r="M33" s="1"/>
      <c r="N33" s="1" t="s">
        <v>346</v>
      </c>
      <c r="O33" s="1" t="s">
        <v>346</v>
      </c>
      <c r="P33" s="1" t="s">
        <v>80</v>
      </c>
      <c r="Q33" s="42">
        <f t="shared" si="3"/>
        <v>43668</v>
      </c>
      <c r="R33" s="41">
        <v>43668</v>
      </c>
      <c r="S33" s="41">
        <v>43668</v>
      </c>
      <c r="T33" s="43">
        <f t="shared" si="0"/>
        <v>0</v>
      </c>
      <c r="U33" s="44">
        <f t="shared" si="4"/>
        <v>0</v>
      </c>
      <c r="V33" s="45" t="s">
        <v>97</v>
      </c>
      <c r="W33" s="1" t="s">
        <v>98</v>
      </c>
      <c r="X33" s="1" t="s">
        <v>80</v>
      </c>
      <c r="Y33" s="1" t="s">
        <v>672</v>
      </c>
      <c r="Z33" s="1" t="s">
        <v>404</v>
      </c>
      <c r="AA33" s="1"/>
      <c r="AB33" s="1" t="s">
        <v>2518</v>
      </c>
    </row>
    <row r="34" spans="1:28" ht="191.25" x14ac:dyDescent="0.25">
      <c r="A34" s="34" t="str">
        <f t="shared" si="1"/>
        <v>3. J.</v>
      </c>
      <c r="B34" s="34" t="str">
        <f t="shared" si="2"/>
        <v>23.7</v>
      </c>
      <c r="C34" s="1">
        <v>29</v>
      </c>
      <c r="D34" s="41">
        <v>43669</v>
      </c>
      <c r="E34" s="1" t="s">
        <v>634</v>
      </c>
      <c r="F34" s="1" t="s">
        <v>602</v>
      </c>
      <c r="G34" s="1" t="s">
        <v>2645</v>
      </c>
      <c r="H34" s="1" t="s">
        <v>80</v>
      </c>
      <c r="I34" s="1" t="s">
        <v>353</v>
      </c>
      <c r="J34" s="1" t="s">
        <v>644</v>
      </c>
      <c r="K34" s="1" t="s">
        <v>632</v>
      </c>
      <c r="L34" s="1" t="s">
        <v>2378</v>
      </c>
      <c r="M34" s="1"/>
      <c r="N34" s="1" t="s">
        <v>346</v>
      </c>
      <c r="O34" s="1" t="s">
        <v>346</v>
      </c>
      <c r="P34" s="1" t="s">
        <v>80</v>
      </c>
      <c r="Q34" s="42">
        <f t="shared" si="3"/>
        <v>43669</v>
      </c>
      <c r="R34" s="41">
        <v>43669</v>
      </c>
      <c r="S34" s="41">
        <v>43669</v>
      </c>
      <c r="T34" s="43">
        <f t="shared" si="0"/>
        <v>0</v>
      </c>
      <c r="U34" s="44">
        <f t="shared" si="4"/>
        <v>0</v>
      </c>
      <c r="V34" s="45" t="s">
        <v>97</v>
      </c>
      <c r="W34" s="1" t="s">
        <v>98</v>
      </c>
      <c r="X34" s="1" t="s">
        <v>80</v>
      </c>
      <c r="Y34" s="1" t="s">
        <v>672</v>
      </c>
      <c r="Z34" s="1" t="s">
        <v>404</v>
      </c>
      <c r="AA34" s="1"/>
      <c r="AB34" s="1" t="s">
        <v>2518</v>
      </c>
    </row>
    <row r="35" spans="1:28" ht="371.25" x14ac:dyDescent="0.25">
      <c r="A35" s="34" t="str">
        <f t="shared" si="1"/>
        <v>1. E.</v>
      </c>
      <c r="B35" s="34" t="str">
        <f t="shared" si="2"/>
        <v>23.7</v>
      </c>
      <c r="C35" s="1">
        <v>30</v>
      </c>
      <c r="D35" s="41">
        <v>43669</v>
      </c>
      <c r="E35" s="1" t="s">
        <v>673</v>
      </c>
      <c r="F35" s="1" t="s">
        <v>602</v>
      </c>
      <c r="G35" s="1" t="s">
        <v>2653</v>
      </c>
      <c r="H35" s="1" t="s">
        <v>80</v>
      </c>
      <c r="I35" s="1" t="s">
        <v>353</v>
      </c>
      <c r="J35" s="1" t="s">
        <v>104</v>
      </c>
      <c r="K35" s="1" t="s">
        <v>105</v>
      </c>
      <c r="L35" s="1" t="s">
        <v>2421</v>
      </c>
      <c r="M35" s="1"/>
      <c r="N35" s="1" t="s">
        <v>346</v>
      </c>
      <c r="O35" s="1" t="s">
        <v>346</v>
      </c>
      <c r="P35" s="1" t="s">
        <v>80</v>
      </c>
      <c r="Q35" s="42">
        <f t="shared" si="3"/>
        <v>43669</v>
      </c>
      <c r="R35" s="41">
        <v>43669</v>
      </c>
      <c r="S35" s="41">
        <v>43669</v>
      </c>
      <c r="T35" s="43">
        <f t="shared" si="0"/>
        <v>0</v>
      </c>
      <c r="U35" s="44">
        <f t="shared" si="4"/>
        <v>0</v>
      </c>
      <c r="V35" s="45" t="s">
        <v>97</v>
      </c>
      <c r="W35" s="1" t="s">
        <v>98</v>
      </c>
      <c r="X35" s="1" t="s">
        <v>80</v>
      </c>
      <c r="Y35" s="1" t="s">
        <v>674</v>
      </c>
      <c r="Z35" s="1"/>
      <c r="AA35" s="1"/>
      <c r="AB35" s="1" t="s">
        <v>2536</v>
      </c>
    </row>
    <row r="36" spans="1:28" ht="409.5" x14ac:dyDescent="0.25">
      <c r="A36" s="34" t="str">
        <f t="shared" si="1"/>
        <v>1. E.</v>
      </c>
      <c r="B36" s="34" t="str">
        <f t="shared" si="2"/>
        <v>24.7</v>
      </c>
      <c r="C36" s="1">
        <v>31</v>
      </c>
      <c r="D36" s="41">
        <v>43670</v>
      </c>
      <c r="E36" s="1" t="s">
        <v>675</v>
      </c>
      <c r="F36" s="1" t="s">
        <v>630</v>
      </c>
      <c r="G36" s="1" t="s">
        <v>2644</v>
      </c>
      <c r="H36" s="1">
        <v>25</v>
      </c>
      <c r="I36" s="1" t="s">
        <v>75</v>
      </c>
      <c r="J36" s="1" t="s">
        <v>104</v>
      </c>
      <c r="K36" s="1" t="s">
        <v>105</v>
      </c>
      <c r="L36" s="1" t="s">
        <v>2421</v>
      </c>
      <c r="M36" s="1"/>
      <c r="N36" s="1" t="s">
        <v>346</v>
      </c>
      <c r="O36" s="1" t="s">
        <v>346</v>
      </c>
      <c r="P36" s="1" t="s">
        <v>80</v>
      </c>
      <c r="Q36" s="42">
        <f t="shared" si="3"/>
        <v>43670</v>
      </c>
      <c r="R36" s="41">
        <v>43670</v>
      </c>
      <c r="S36" s="41">
        <v>43670</v>
      </c>
      <c r="T36" s="43">
        <f t="shared" si="0"/>
        <v>0</v>
      </c>
      <c r="U36" s="44">
        <f t="shared" si="4"/>
        <v>0</v>
      </c>
      <c r="V36" s="45" t="s">
        <v>97</v>
      </c>
      <c r="W36" s="1" t="s">
        <v>98</v>
      </c>
      <c r="X36" s="1" t="s">
        <v>80</v>
      </c>
      <c r="Y36" s="1" t="s">
        <v>676</v>
      </c>
      <c r="Z36" s="1"/>
      <c r="AA36" s="1"/>
      <c r="AB36" s="1" t="s">
        <v>2536</v>
      </c>
    </row>
    <row r="37" spans="1:28" ht="409.5" x14ac:dyDescent="0.25">
      <c r="A37" s="34" t="str">
        <f t="shared" si="1"/>
        <v>1. E.</v>
      </c>
      <c r="B37" s="34" t="str">
        <f t="shared" si="2"/>
        <v>24.7</v>
      </c>
      <c r="C37" s="1">
        <v>32</v>
      </c>
      <c r="D37" s="41">
        <v>43670</v>
      </c>
      <c r="E37" s="1" t="s">
        <v>677</v>
      </c>
      <c r="F37" s="1" t="s">
        <v>630</v>
      </c>
      <c r="G37" s="1" t="s">
        <v>2644</v>
      </c>
      <c r="H37" s="1">
        <v>15</v>
      </c>
      <c r="I37" s="1" t="s">
        <v>75</v>
      </c>
      <c r="J37" s="1" t="s">
        <v>104</v>
      </c>
      <c r="K37" s="1" t="s">
        <v>105</v>
      </c>
      <c r="L37" s="1" t="s">
        <v>2421</v>
      </c>
      <c r="M37" s="1"/>
      <c r="N37" s="1" t="s">
        <v>346</v>
      </c>
      <c r="O37" s="1" t="s">
        <v>346</v>
      </c>
      <c r="P37" s="1" t="s">
        <v>80</v>
      </c>
      <c r="Q37" s="42">
        <f t="shared" si="3"/>
        <v>43670</v>
      </c>
      <c r="R37" s="41">
        <v>43670</v>
      </c>
      <c r="S37" s="41">
        <v>43670</v>
      </c>
      <c r="T37" s="43">
        <f t="shared" si="0"/>
        <v>0</v>
      </c>
      <c r="U37" s="44">
        <f t="shared" si="4"/>
        <v>0</v>
      </c>
      <c r="V37" s="45" t="s">
        <v>97</v>
      </c>
      <c r="W37" s="1" t="s">
        <v>98</v>
      </c>
      <c r="X37" s="1" t="s">
        <v>80</v>
      </c>
      <c r="Y37" s="1" t="s">
        <v>676</v>
      </c>
      <c r="Z37" s="1"/>
      <c r="AA37" s="1"/>
      <c r="AB37" s="1" t="s">
        <v>2536</v>
      </c>
    </row>
    <row r="38" spans="1:28" ht="360" x14ac:dyDescent="0.25">
      <c r="A38" s="34" t="str">
        <f t="shared" si="1"/>
        <v>1. E.</v>
      </c>
      <c r="B38" s="34" t="str">
        <f t="shared" si="2"/>
        <v>24.7</v>
      </c>
      <c r="C38" s="1">
        <v>33</v>
      </c>
      <c r="D38" s="41">
        <v>43670</v>
      </c>
      <c r="E38" s="1" t="s">
        <v>675</v>
      </c>
      <c r="F38" s="1" t="s">
        <v>630</v>
      </c>
      <c r="G38" s="1" t="s">
        <v>2644</v>
      </c>
      <c r="H38" s="1">
        <v>16</v>
      </c>
      <c r="I38" s="1" t="s">
        <v>631</v>
      </c>
      <c r="J38" s="1" t="s">
        <v>104</v>
      </c>
      <c r="K38" s="1" t="s">
        <v>105</v>
      </c>
      <c r="L38" s="1" t="s">
        <v>2421</v>
      </c>
      <c r="M38" s="1"/>
      <c r="N38" s="1" t="s">
        <v>346</v>
      </c>
      <c r="O38" s="1" t="s">
        <v>346</v>
      </c>
      <c r="P38" s="1" t="s">
        <v>80</v>
      </c>
      <c r="Q38" s="42">
        <f t="shared" si="3"/>
        <v>43670</v>
      </c>
      <c r="R38" s="41">
        <v>43670</v>
      </c>
      <c r="S38" s="41">
        <v>43670</v>
      </c>
      <c r="T38" s="43">
        <f t="shared" si="0"/>
        <v>0</v>
      </c>
      <c r="U38" s="44">
        <f t="shared" si="4"/>
        <v>0</v>
      </c>
      <c r="V38" s="45" t="s">
        <v>97</v>
      </c>
      <c r="W38" s="1" t="s">
        <v>98</v>
      </c>
      <c r="X38" s="1" t="s">
        <v>80</v>
      </c>
      <c r="Y38" s="1" t="s">
        <v>678</v>
      </c>
      <c r="Z38" s="1"/>
      <c r="AA38" s="1"/>
      <c r="AB38" s="1" t="s">
        <v>2536</v>
      </c>
    </row>
    <row r="39" spans="1:28" ht="348.75" x14ac:dyDescent="0.25">
      <c r="A39" s="34" t="str">
        <f t="shared" si="1"/>
        <v>1. D.</v>
      </c>
      <c r="B39" s="34" t="str">
        <f t="shared" si="2"/>
        <v>25.7</v>
      </c>
      <c r="C39" s="1">
        <v>34</v>
      </c>
      <c r="D39" s="41">
        <v>43671</v>
      </c>
      <c r="E39" s="1" t="s">
        <v>664</v>
      </c>
      <c r="F39" s="1" t="s">
        <v>602</v>
      </c>
      <c r="G39" s="1" t="s">
        <v>2652</v>
      </c>
      <c r="H39" s="1">
        <v>21</v>
      </c>
      <c r="I39" s="1" t="s">
        <v>631</v>
      </c>
      <c r="J39" s="1" t="s">
        <v>104</v>
      </c>
      <c r="K39" s="1" t="s">
        <v>105</v>
      </c>
      <c r="L39" s="1" t="s">
        <v>2415</v>
      </c>
      <c r="M39" s="1"/>
      <c r="N39" s="1" t="s">
        <v>346</v>
      </c>
      <c r="O39" s="1" t="s">
        <v>346</v>
      </c>
      <c r="P39" s="1" t="s">
        <v>80</v>
      </c>
      <c r="Q39" s="42">
        <f t="shared" si="3"/>
        <v>43671</v>
      </c>
      <c r="R39" s="41">
        <v>43671</v>
      </c>
      <c r="S39" s="41">
        <v>43671</v>
      </c>
      <c r="T39" s="43">
        <f t="shared" si="0"/>
        <v>0</v>
      </c>
      <c r="U39" s="44">
        <f t="shared" si="4"/>
        <v>0</v>
      </c>
      <c r="V39" s="45" t="s">
        <v>97</v>
      </c>
      <c r="W39" s="1" t="s">
        <v>98</v>
      </c>
      <c r="X39" s="1" t="s">
        <v>80</v>
      </c>
      <c r="Y39" s="1" t="s">
        <v>679</v>
      </c>
      <c r="Z39" s="1"/>
      <c r="AA39" s="1"/>
      <c r="AB39" s="1" t="s">
        <v>2536</v>
      </c>
    </row>
    <row r="40" spans="1:28" ht="180" x14ac:dyDescent="0.25">
      <c r="A40" s="34" t="str">
        <f t="shared" si="1"/>
        <v>3. J.</v>
      </c>
      <c r="B40" s="34" t="str">
        <f t="shared" si="2"/>
        <v>25.7</v>
      </c>
      <c r="C40" s="1">
        <v>35</v>
      </c>
      <c r="D40" s="41">
        <v>43671</v>
      </c>
      <c r="E40" s="1" t="s">
        <v>680</v>
      </c>
      <c r="F40" s="1" t="s">
        <v>602</v>
      </c>
      <c r="G40" s="1" t="s">
        <v>2645</v>
      </c>
      <c r="H40" s="1" t="s">
        <v>80</v>
      </c>
      <c r="I40" s="1" t="s">
        <v>353</v>
      </c>
      <c r="J40" s="1" t="s">
        <v>644</v>
      </c>
      <c r="K40" s="1" t="s">
        <v>632</v>
      </c>
      <c r="L40" s="1" t="s">
        <v>2378</v>
      </c>
      <c r="M40" s="1"/>
      <c r="N40" s="1" t="s">
        <v>346</v>
      </c>
      <c r="O40" s="1" t="s">
        <v>346</v>
      </c>
      <c r="P40" s="1" t="s">
        <v>80</v>
      </c>
      <c r="Q40" s="42">
        <f t="shared" si="3"/>
        <v>43671</v>
      </c>
      <c r="R40" s="41">
        <v>43671</v>
      </c>
      <c r="S40" s="41">
        <v>43671</v>
      </c>
      <c r="T40" s="43">
        <f t="shared" si="0"/>
        <v>0</v>
      </c>
      <c r="U40" s="44">
        <f t="shared" si="4"/>
        <v>0</v>
      </c>
      <c r="V40" s="45" t="s">
        <v>97</v>
      </c>
      <c r="W40" s="1" t="s">
        <v>98</v>
      </c>
      <c r="X40" s="1" t="s">
        <v>80</v>
      </c>
      <c r="Y40" s="1" t="s">
        <v>681</v>
      </c>
      <c r="Z40" s="1" t="s">
        <v>494</v>
      </c>
      <c r="AA40" s="1"/>
      <c r="AB40" s="1" t="s">
        <v>2518</v>
      </c>
    </row>
    <row r="41" spans="1:28" ht="270" x14ac:dyDescent="0.25">
      <c r="A41" s="34" t="str">
        <f t="shared" si="1"/>
        <v>1. E.</v>
      </c>
      <c r="B41" s="34" t="str">
        <f t="shared" si="2"/>
        <v>26.7</v>
      </c>
      <c r="C41" s="1">
        <v>36</v>
      </c>
      <c r="D41" s="41">
        <v>43672</v>
      </c>
      <c r="E41" s="1" t="s">
        <v>682</v>
      </c>
      <c r="F41" s="1" t="s">
        <v>602</v>
      </c>
      <c r="G41" s="1" t="s">
        <v>2654</v>
      </c>
      <c r="H41" s="1">
        <v>12</v>
      </c>
      <c r="I41" s="1" t="s">
        <v>75</v>
      </c>
      <c r="J41" s="1" t="s">
        <v>104</v>
      </c>
      <c r="K41" s="1" t="s">
        <v>105</v>
      </c>
      <c r="L41" s="1" t="s">
        <v>2421</v>
      </c>
      <c r="M41" s="1"/>
      <c r="N41" s="1" t="s">
        <v>346</v>
      </c>
      <c r="O41" s="1" t="s">
        <v>346</v>
      </c>
      <c r="P41" s="1" t="s">
        <v>80</v>
      </c>
      <c r="Q41" s="42">
        <f t="shared" si="3"/>
        <v>43672</v>
      </c>
      <c r="R41" s="41">
        <v>43672</v>
      </c>
      <c r="S41" s="41">
        <v>43672</v>
      </c>
      <c r="T41" s="43">
        <f t="shared" si="0"/>
        <v>0</v>
      </c>
      <c r="U41" s="44">
        <f t="shared" si="4"/>
        <v>0</v>
      </c>
      <c r="V41" s="45" t="s">
        <v>97</v>
      </c>
      <c r="W41" s="1" t="s">
        <v>98</v>
      </c>
      <c r="X41" s="1" t="s">
        <v>80</v>
      </c>
      <c r="Y41" s="1" t="s">
        <v>683</v>
      </c>
      <c r="Z41" s="1"/>
      <c r="AA41" s="1"/>
      <c r="AB41" s="1" t="s">
        <v>2517</v>
      </c>
    </row>
    <row r="42" spans="1:28" ht="236.25" x14ac:dyDescent="0.25">
      <c r="A42" s="34" t="str">
        <f t="shared" si="1"/>
        <v>1. E.</v>
      </c>
      <c r="B42" s="34" t="str">
        <f t="shared" si="2"/>
        <v>26.7</v>
      </c>
      <c r="C42" s="1">
        <v>37</v>
      </c>
      <c r="D42" s="41">
        <v>43672</v>
      </c>
      <c r="E42" s="1" t="s">
        <v>684</v>
      </c>
      <c r="F42" s="1" t="s">
        <v>602</v>
      </c>
      <c r="G42" s="1" t="s">
        <v>2652</v>
      </c>
      <c r="H42" s="1">
        <v>16</v>
      </c>
      <c r="I42" s="1" t="s">
        <v>353</v>
      </c>
      <c r="J42" s="1" t="s">
        <v>104</v>
      </c>
      <c r="K42" s="1" t="s">
        <v>105</v>
      </c>
      <c r="L42" s="1" t="s">
        <v>2421</v>
      </c>
      <c r="M42" s="1"/>
      <c r="N42" s="1" t="s">
        <v>346</v>
      </c>
      <c r="O42" s="1" t="s">
        <v>346</v>
      </c>
      <c r="P42" s="1" t="s">
        <v>80</v>
      </c>
      <c r="Q42" s="42">
        <f t="shared" si="3"/>
        <v>43672</v>
      </c>
      <c r="R42" s="41">
        <v>43672</v>
      </c>
      <c r="S42" s="41">
        <v>43672</v>
      </c>
      <c r="T42" s="43">
        <f t="shared" si="0"/>
        <v>0</v>
      </c>
      <c r="U42" s="44">
        <f t="shared" si="4"/>
        <v>0</v>
      </c>
      <c r="V42" s="45" t="s">
        <v>97</v>
      </c>
      <c r="W42" s="1" t="s">
        <v>98</v>
      </c>
      <c r="X42" s="1" t="s">
        <v>80</v>
      </c>
      <c r="Y42" s="1" t="s">
        <v>685</v>
      </c>
      <c r="Z42" s="1"/>
      <c r="AA42" s="1"/>
      <c r="AB42" s="1" t="s">
        <v>2517</v>
      </c>
    </row>
    <row r="43" spans="1:28" ht="409.5" x14ac:dyDescent="0.25">
      <c r="A43" s="34" t="str">
        <f t="shared" si="1"/>
        <v>2. J.</v>
      </c>
      <c r="B43" s="34" t="str">
        <f t="shared" si="2"/>
        <v>30.7</v>
      </c>
      <c r="C43" s="1">
        <v>38</v>
      </c>
      <c r="D43" s="41">
        <v>43676</v>
      </c>
      <c r="E43" s="1" t="s">
        <v>686</v>
      </c>
      <c r="F43" s="1" t="s">
        <v>2655</v>
      </c>
      <c r="G43" s="1" t="s">
        <v>2641</v>
      </c>
      <c r="H43" s="1" t="s">
        <v>80</v>
      </c>
      <c r="I43" s="1" t="s">
        <v>353</v>
      </c>
      <c r="J43" s="1" t="s">
        <v>76</v>
      </c>
      <c r="K43" s="1" t="s">
        <v>110</v>
      </c>
      <c r="L43" s="1" t="s">
        <v>2378</v>
      </c>
      <c r="M43" s="1"/>
      <c r="N43" s="1" t="s">
        <v>346</v>
      </c>
      <c r="O43" s="1" t="s">
        <v>346</v>
      </c>
      <c r="P43" s="1" t="s">
        <v>80</v>
      </c>
      <c r="Q43" s="42">
        <f t="shared" si="3"/>
        <v>43676</v>
      </c>
      <c r="R43" s="41">
        <v>43676</v>
      </c>
      <c r="S43" s="41">
        <v>43676</v>
      </c>
      <c r="T43" s="43">
        <f t="shared" si="0"/>
        <v>0</v>
      </c>
      <c r="U43" s="44">
        <f t="shared" si="4"/>
        <v>0</v>
      </c>
      <c r="V43" s="45" t="s">
        <v>97</v>
      </c>
      <c r="W43" s="1" t="s">
        <v>98</v>
      </c>
      <c r="X43" s="1" t="s">
        <v>80</v>
      </c>
      <c r="Y43" s="1" t="s">
        <v>687</v>
      </c>
      <c r="Z43" s="1" t="s">
        <v>593</v>
      </c>
      <c r="AA43" s="1"/>
      <c r="AB43" s="1" t="s">
        <v>2518</v>
      </c>
    </row>
    <row r="44" spans="1:28" x14ac:dyDescent="0.25">
      <c r="A44" s="34" t="str">
        <f t="shared" si="1"/>
        <v xml:space="preserve"> </v>
      </c>
      <c r="B44" s="34" t="str">
        <f t="shared" si="2"/>
        <v/>
      </c>
      <c r="C44" s="1">
        <v>39</v>
      </c>
      <c r="D44" s="41"/>
      <c r="E44" s="1"/>
      <c r="F44" s="1"/>
      <c r="G44" s="1"/>
      <c r="H44" s="1"/>
      <c r="I44" s="1"/>
      <c r="J44" s="1"/>
      <c r="K44" s="1"/>
      <c r="L44" s="1"/>
      <c r="M44" s="1"/>
      <c r="N44" s="1"/>
      <c r="O44" s="1"/>
      <c r="P44" s="42" t="str">
        <f t="shared" ref="P44:P70" si="5">+IF(D44&lt;&gt;"",D44,"")</f>
        <v/>
      </c>
      <c r="Q44" s="41"/>
      <c r="R44" s="41"/>
      <c r="S44" s="43" t="str">
        <f t="shared" ref="S44:S70" si="6">IF(P44&lt;&gt;"",_xlfn.DAYS(Q44,P44),"")</f>
        <v/>
      </c>
      <c r="T44" s="44" t="str">
        <f t="shared" ref="T44:T70" si="7">IF(P44&lt;&gt;"",_xlfn.DAYS(R44,P44),"")</f>
        <v/>
      </c>
      <c r="U44" s="45"/>
      <c r="V44" s="1"/>
      <c r="W44" s="1"/>
      <c r="X44" s="1"/>
      <c r="Y44" s="1"/>
      <c r="Z44" s="1"/>
      <c r="AA44" s="46"/>
    </row>
    <row r="45" spans="1:28" x14ac:dyDescent="0.25">
      <c r="A45" s="34" t="str">
        <f t="shared" si="1"/>
        <v xml:space="preserve"> </v>
      </c>
      <c r="B45" s="34" t="str">
        <f t="shared" si="2"/>
        <v/>
      </c>
      <c r="C45" s="1">
        <v>40</v>
      </c>
      <c r="D45" s="41"/>
      <c r="E45" s="1"/>
      <c r="F45" s="1"/>
      <c r="G45" s="1"/>
      <c r="H45" s="1"/>
      <c r="I45" s="1"/>
      <c r="J45" s="1"/>
      <c r="K45" s="1"/>
      <c r="L45" s="1"/>
      <c r="M45" s="1"/>
      <c r="N45" s="1"/>
      <c r="O45" s="1"/>
      <c r="P45" s="42" t="str">
        <f t="shared" si="5"/>
        <v/>
      </c>
      <c r="Q45" s="41"/>
      <c r="R45" s="41"/>
      <c r="S45" s="43" t="str">
        <f t="shared" si="6"/>
        <v/>
      </c>
      <c r="T45" s="44" t="str">
        <f t="shared" si="7"/>
        <v/>
      </c>
      <c r="U45" s="45"/>
      <c r="V45" s="1"/>
      <c r="W45" s="1"/>
      <c r="X45" s="1"/>
      <c r="Y45" s="1"/>
      <c r="Z45" s="1"/>
      <c r="AA45" s="46"/>
    </row>
    <row r="46" spans="1:28" x14ac:dyDescent="0.25">
      <c r="A46" s="34" t="str">
        <f t="shared" si="1"/>
        <v xml:space="preserve"> </v>
      </c>
      <c r="B46" s="34" t="str">
        <f t="shared" si="2"/>
        <v/>
      </c>
      <c r="C46" s="1">
        <v>41</v>
      </c>
      <c r="D46" s="41"/>
      <c r="E46" s="1"/>
      <c r="F46" s="1"/>
      <c r="G46" s="1"/>
      <c r="H46" s="1"/>
      <c r="I46" s="1"/>
      <c r="J46" s="1"/>
      <c r="K46" s="1"/>
      <c r="L46" s="1"/>
      <c r="M46" s="1"/>
      <c r="N46" s="1"/>
      <c r="O46" s="1"/>
      <c r="P46" s="42" t="str">
        <f t="shared" si="5"/>
        <v/>
      </c>
      <c r="Q46" s="41"/>
      <c r="R46" s="41"/>
      <c r="S46" s="43" t="str">
        <f t="shared" si="6"/>
        <v/>
      </c>
      <c r="T46" s="44" t="str">
        <f t="shared" si="7"/>
        <v/>
      </c>
      <c r="U46" s="45"/>
      <c r="V46" s="1"/>
      <c r="W46" s="1"/>
      <c r="X46" s="1"/>
      <c r="Y46" s="1"/>
      <c r="Z46" s="1"/>
      <c r="AA46" s="46"/>
    </row>
    <row r="47" spans="1:28" x14ac:dyDescent="0.25">
      <c r="A47" s="34" t="str">
        <f t="shared" si="1"/>
        <v xml:space="preserve"> </v>
      </c>
      <c r="B47" s="34" t="str">
        <f t="shared" si="2"/>
        <v/>
      </c>
      <c r="C47" s="1">
        <v>42</v>
      </c>
      <c r="D47" s="41"/>
      <c r="E47" s="1"/>
      <c r="F47" s="1"/>
      <c r="G47" s="1"/>
      <c r="H47" s="1"/>
      <c r="I47" s="1"/>
      <c r="J47" s="1"/>
      <c r="K47" s="1"/>
      <c r="L47" s="1"/>
      <c r="M47" s="1"/>
      <c r="N47" s="1"/>
      <c r="O47" s="1"/>
      <c r="P47" s="42" t="str">
        <f t="shared" si="5"/>
        <v/>
      </c>
      <c r="Q47" s="41"/>
      <c r="R47" s="41"/>
      <c r="S47" s="43" t="str">
        <f t="shared" si="6"/>
        <v/>
      </c>
      <c r="T47" s="44" t="str">
        <f t="shared" si="7"/>
        <v/>
      </c>
      <c r="U47" s="45"/>
      <c r="V47" s="1"/>
      <c r="W47" s="1"/>
      <c r="X47" s="1"/>
      <c r="Y47" s="1"/>
      <c r="Z47" s="1"/>
      <c r="AA47" s="46"/>
    </row>
    <row r="48" spans="1:28" x14ac:dyDescent="0.25">
      <c r="A48" s="34" t="str">
        <f t="shared" si="1"/>
        <v xml:space="preserve"> </v>
      </c>
      <c r="B48" s="34" t="str">
        <f t="shared" si="2"/>
        <v/>
      </c>
      <c r="C48" s="1">
        <v>43</v>
      </c>
      <c r="D48" s="41"/>
      <c r="E48" s="1"/>
      <c r="F48" s="1"/>
      <c r="G48" s="1"/>
      <c r="H48" s="1"/>
      <c r="I48" s="1"/>
      <c r="J48" s="1"/>
      <c r="K48" s="1"/>
      <c r="L48" s="1"/>
      <c r="M48" s="1"/>
      <c r="N48" s="1"/>
      <c r="O48" s="1"/>
      <c r="P48" s="42" t="str">
        <f t="shared" si="5"/>
        <v/>
      </c>
      <c r="Q48" s="41"/>
      <c r="R48" s="41"/>
      <c r="S48" s="43" t="str">
        <f t="shared" si="6"/>
        <v/>
      </c>
      <c r="T48" s="44" t="str">
        <f t="shared" si="7"/>
        <v/>
      </c>
      <c r="U48" s="45"/>
      <c r="V48" s="1"/>
      <c r="W48" s="1"/>
      <c r="X48" s="1"/>
      <c r="Y48" s="1"/>
      <c r="Z48" s="1"/>
      <c r="AA48" s="46"/>
    </row>
    <row r="49" spans="1:27" x14ac:dyDescent="0.25">
      <c r="A49" s="34" t="str">
        <f t="shared" si="1"/>
        <v xml:space="preserve"> </v>
      </c>
      <c r="B49" s="34" t="str">
        <f t="shared" si="2"/>
        <v/>
      </c>
      <c r="C49" s="1">
        <v>44</v>
      </c>
      <c r="D49" s="41"/>
      <c r="E49" s="1"/>
      <c r="F49" s="1"/>
      <c r="G49" s="1"/>
      <c r="H49" s="1"/>
      <c r="I49" s="1"/>
      <c r="J49" s="1"/>
      <c r="K49" s="1"/>
      <c r="L49" s="1"/>
      <c r="M49" s="1"/>
      <c r="N49" s="1"/>
      <c r="O49" s="1"/>
      <c r="P49" s="42" t="str">
        <f t="shared" si="5"/>
        <v/>
      </c>
      <c r="Q49" s="41"/>
      <c r="R49" s="41"/>
      <c r="S49" s="43" t="str">
        <f t="shared" si="6"/>
        <v/>
      </c>
      <c r="T49" s="44" t="str">
        <f t="shared" si="7"/>
        <v/>
      </c>
      <c r="U49" s="45"/>
      <c r="V49" s="1"/>
      <c r="W49" s="1"/>
      <c r="X49" s="1"/>
      <c r="Y49" s="1"/>
      <c r="Z49" s="1"/>
      <c r="AA49" s="46"/>
    </row>
    <row r="50" spans="1:27" x14ac:dyDescent="0.25">
      <c r="A50" s="34" t="str">
        <f t="shared" si="1"/>
        <v xml:space="preserve"> </v>
      </c>
      <c r="B50" s="34" t="str">
        <f t="shared" si="2"/>
        <v/>
      </c>
      <c r="C50" s="1">
        <v>45</v>
      </c>
      <c r="D50" s="41"/>
      <c r="E50" s="1"/>
      <c r="F50" s="1"/>
      <c r="G50" s="1"/>
      <c r="H50" s="1"/>
      <c r="I50" s="1"/>
      <c r="J50" s="1"/>
      <c r="K50" s="1"/>
      <c r="L50" s="1"/>
      <c r="M50" s="1"/>
      <c r="N50" s="1"/>
      <c r="O50" s="1"/>
      <c r="P50" s="42" t="str">
        <f t="shared" si="5"/>
        <v/>
      </c>
      <c r="Q50" s="41"/>
      <c r="R50" s="41"/>
      <c r="S50" s="43" t="str">
        <f t="shared" si="6"/>
        <v/>
      </c>
      <c r="T50" s="44" t="str">
        <f t="shared" si="7"/>
        <v/>
      </c>
      <c r="U50" s="45"/>
      <c r="V50" s="1"/>
      <c r="W50" s="1"/>
      <c r="X50" s="1"/>
      <c r="Y50" s="1"/>
      <c r="Z50" s="1"/>
      <c r="AA50" s="46"/>
    </row>
    <row r="51" spans="1:27" x14ac:dyDescent="0.25">
      <c r="A51" s="34" t="str">
        <f t="shared" si="1"/>
        <v xml:space="preserve"> </v>
      </c>
      <c r="B51" s="34" t="str">
        <f t="shared" si="2"/>
        <v/>
      </c>
      <c r="C51" s="1">
        <v>46</v>
      </c>
      <c r="D51" s="41"/>
      <c r="E51" s="1"/>
      <c r="F51" s="1"/>
      <c r="G51" s="1"/>
      <c r="H51" s="1"/>
      <c r="I51" s="1"/>
      <c r="J51" s="1"/>
      <c r="K51" s="1"/>
      <c r="L51" s="1"/>
      <c r="M51" s="1"/>
      <c r="N51" s="1"/>
      <c r="O51" s="1"/>
      <c r="P51" s="42" t="str">
        <f t="shared" si="5"/>
        <v/>
      </c>
      <c r="Q51" s="41"/>
      <c r="R51" s="41"/>
      <c r="S51" s="43" t="str">
        <f t="shared" si="6"/>
        <v/>
      </c>
      <c r="T51" s="44" t="str">
        <f t="shared" si="7"/>
        <v/>
      </c>
      <c r="U51" s="45"/>
      <c r="V51" s="1"/>
      <c r="W51" s="1"/>
      <c r="X51" s="1"/>
      <c r="Y51" s="1"/>
      <c r="Z51" s="1"/>
      <c r="AA51" s="46"/>
    </row>
    <row r="52" spans="1:27" x14ac:dyDescent="0.25">
      <c r="A52" s="34" t="str">
        <f t="shared" si="1"/>
        <v xml:space="preserve"> </v>
      </c>
      <c r="B52" s="34" t="str">
        <f t="shared" si="2"/>
        <v/>
      </c>
      <c r="C52" s="1">
        <v>47</v>
      </c>
      <c r="D52" s="41"/>
      <c r="E52" s="1"/>
      <c r="F52" s="1"/>
      <c r="G52" s="1"/>
      <c r="H52" s="1"/>
      <c r="I52" s="1"/>
      <c r="J52" s="1"/>
      <c r="K52" s="1"/>
      <c r="L52" s="1"/>
      <c r="M52" s="1"/>
      <c r="N52" s="1"/>
      <c r="O52" s="1"/>
      <c r="P52" s="42" t="str">
        <f t="shared" si="5"/>
        <v/>
      </c>
      <c r="Q52" s="41"/>
      <c r="R52" s="41"/>
      <c r="S52" s="43" t="str">
        <f t="shared" si="6"/>
        <v/>
      </c>
      <c r="T52" s="44" t="str">
        <f t="shared" si="7"/>
        <v/>
      </c>
      <c r="U52" s="45"/>
      <c r="V52" s="1"/>
      <c r="W52" s="1"/>
      <c r="X52" s="1"/>
      <c r="Y52" s="1"/>
      <c r="Z52" s="1"/>
      <c r="AA52" s="46"/>
    </row>
    <row r="53" spans="1:27" x14ac:dyDescent="0.25">
      <c r="A53" s="34" t="str">
        <f t="shared" si="1"/>
        <v xml:space="preserve"> </v>
      </c>
      <c r="B53" s="34" t="str">
        <f t="shared" si="2"/>
        <v/>
      </c>
      <c r="C53" s="1">
        <v>48</v>
      </c>
      <c r="D53" s="41"/>
      <c r="E53" s="1"/>
      <c r="F53" s="1"/>
      <c r="G53" s="1"/>
      <c r="H53" s="1"/>
      <c r="I53" s="1"/>
      <c r="J53" s="1"/>
      <c r="K53" s="1"/>
      <c r="L53" s="1"/>
      <c r="M53" s="1"/>
      <c r="N53" s="1"/>
      <c r="O53" s="1"/>
      <c r="P53" s="42" t="str">
        <f t="shared" si="5"/>
        <v/>
      </c>
      <c r="Q53" s="41"/>
      <c r="R53" s="41"/>
      <c r="S53" s="43" t="str">
        <f t="shared" si="6"/>
        <v/>
      </c>
      <c r="T53" s="44" t="str">
        <f t="shared" si="7"/>
        <v/>
      </c>
      <c r="U53" s="45"/>
      <c r="V53" s="1"/>
      <c r="W53" s="1"/>
      <c r="X53" s="1"/>
      <c r="Y53" s="1"/>
      <c r="Z53" s="1"/>
      <c r="AA53" s="46"/>
    </row>
    <row r="54" spans="1:27" x14ac:dyDescent="0.25">
      <c r="A54" s="34" t="str">
        <f t="shared" si="1"/>
        <v xml:space="preserve"> </v>
      </c>
      <c r="B54" s="34" t="str">
        <f t="shared" si="2"/>
        <v/>
      </c>
      <c r="C54" s="1">
        <v>49</v>
      </c>
      <c r="D54" s="41"/>
      <c r="E54" s="1"/>
      <c r="F54" s="1"/>
      <c r="G54" s="1"/>
      <c r="H54" s="1"/>
      <c r="I54" s="1"/>
      <c r="J54" s="1"/>
      <c r="K54" s="1"/>
      <c r="L54" s="1"/>
      <c r="M54" s="1"/>
      <c r="N54" s="1"/>
      <c r="O54" s="1"/>
      <c r="P54" s="42" t="str">
        <f t="shared" si="5"/>
        <v/>
      </c>
      <c r="Q54" s="41"/>
      <c r="R54" s="41"/>
      <c r="S54" s="43" t="str">
        <f t="shared" si="6"/>
        <v/>
      </c>
      <c r="T54" s="44" t="str">
        <f t="shared" si="7"/>
        <v/>
      </c>
      <c r="U54" s="45"/>
      <c r="V54" s="1"/>
      <c r="W54" s="1"/>
      <c r="X54" s="1"/>
      <c r="Y54" s="1"/>
      <c r="Z54" s="1"/>
      <c r="AA54" s="46"/>
    </row>
    <row r="55" spans="1:27" x14ac:dyDescent="0.25">
      <c r="A55" s="34" t="str">
        <f t="shared" si="1"/>
        <v xml:space="preserve"> </v>
      </c>
      <c r="B55" s="34" t="str">
        <f t="shared" si="2"/>
        <v/>
      </c>
      <c r="C55" s="1">
        <v>50</v>
      </c>
      <c r="D55" s="41"/>
      <c r="E55" s="1"/>
      <c r="F55" s="1"/>
      <c r="G55" s="1"/>
      <c r="H55" s="1"/>
      <c r="I55" s="1"/>
      <c r="J55" s="1"/>
      <c r="K55" s="1"/>
      <c r="L55" s="1"/>
      <c r="M55" s="1"/>
      <c r="N55" s="1"/>
      <c r="O55" s="1"/>
      <c r="P55" s="42" t="str">
        <f t="shared" si="5"/>
        <v/>
      </c>
      <c r="Q55" s="41"/>
      <c r="R55" s="41"/>
      <c r="S55" s="43" t="str">
        <f t="shared" si="6"/>
        <v/>
      </c>
      <c r="T55" s="44" t="str">
        <f t="shared" si="7"/>
        <v/>
      </c>
      <c r="U55" s="45"/>
      <c r="V55" s="1"/>
      <c r="W55" s="1"/>
      <c r="X55" s="1"/>
      <c r="Y55" s="1"/>
      <c r="Z55" s="1"/>
      <c r="AA55" s="46"/>
    </row>
    <row r="56" spans="1:27" x14ac:dyDescent="0.25">
      <c r="A56" s="34" t="str">
        <f t="shared" si="1"/>
        <v xml:space="preserve"> </v>
      </c>
      <c r="B56" s="34" t="str">
        <f t="shared" si="2"/>
        <v/>
      </c>
      <c r="C56" s="1">
        <v>51</v>
      </c>
      <c r="D56" s="41"/>
      <c r="E56" s="1"/>
      <c r="F56" s="1"/>
      <c r="G56" s="1"/>
      <c r="H56" s="1"/>
      <c r="I56" s="1"/>
      <c r="J56" s="1"/>
      <c r="K56" s="1"/>
      <c r="L56" s="1"/>
      <c r="M56" s="1"/>
      <c r="N56" s="1"/>
      <c r="O56" s="1"/>
      <c r="P56" s="42" t="str">
        <f t="shared" si="5"/>
        <v/>
      </c>
      <c r="Q56" s="41"/>
      <c r="R56" s="41"/>
      <c r="S56" s="43" t="str">
        <f t="shared" si="6"/>
        <v/>
      </c>
      <c r="T56" s="44" t="str">
        <f t="shared" si="7"/>
        <v/>
      </c>
      <c r="U56" s="45"/>
      <c r="V56" s="1"/>
      <c r="W56" s="1"/>
      <c r="X56" s="1"/>
      <c r="Y56" s="1"/>
      <c r="Z56" s="1"/>
      <c r="AA56" s="46"/>
    </row>
    <row r="57" spans="1:27" x14ac:dyDescent="0.25">
      <c r="A57" s="34" t="str">
        <f t="shared" si="1"/>
        <v xml:space="preserve"> </v>
      </c>
      <c r="B57" s="34" t="str">
        <f t="shared" si="2"/>
        <v/>
      </c>
      <c r="C57" s="1">
        <v>52</v>
      </c>
      <c r="D57" s="41"/>
      <c r="E57" s="1"/>
      <c r="F57" s="1"/>
      <c r="G57" s="1"/>
      <c r="H57" s="1"/>
      <c r="I57" s="1"/>
      <c r="J57" s="1"/>
      <c r="K57" s="1"/>
      <c r="L57" s="1"/>
      <c r="M57" s="1"/>
      <c r="N57" s="1"/>
      <c r="O57" s="1"/>
      <c r="P57" s="42" t="str">
        <f t="shared" si="5"/>
        <v/>
      </c>
      <c r="Q57" s="41"/>
      <c r="R57" s="41"/>
      <c r="S57" s="43" t="str">
        <f t="shared" si="6"/>
        <v/>
      </c>
      <c r="T57" s="44" t="str">
        <f t="shared" si="7"/>
        <v/>
      </c>
      <c r="U57" s="45"/>
      <c r="V57" s="1"/>
      <c r="W57" s="1"/>
      <c r="X57" s="1"/>
      <c r="Y57" s="1"/>
      <c r="Z57" s="1"/>
      <c r="AA57" s="46"/>
    </row>
    <row r="58" spans="1:27" x14ac:dyDescent="0.25">
      <c r="A58" s="34" t="str">
        <f t="shared" si="1"/>
        <v xml:space="preserve"> </v>
      </c>
      <c r="B58" s="34" t="str">
        <f t="shared" si="2"/>
        <v/>
      </c>
      <c r="C58" s="1">
        <v>53</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7" x14ac:dyDescent="0.25">
      <c r="A59" s="34" t="str">
        <f t="shared" si="1"/>
        <v xml:space="preserve"> </v>
      </c>
      <c r="B59" s="34" t="str">
        <f t="shared" si="2"/>
        <v/>
      </c>
      <c r="C59" s="1">
        <v>54</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7" x14ac:dyDescent="0.25">
      <c r="A60" s="34" t="str">
        <f t="shared" si="1"/>
        <v xml:space="preserve"> </v>
      </c>
      <c r="B60" s="34" t="str">
        <f t="shared" si="2"/>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7" x14ac:dyDescent="0.25">
      <c r="A61" s="34" t="str">
        <f t="shared" si="1"/>
        <v xml:space="preserve"> </v>
      </c>
      <c r="B61" s="34" t="str">
        <f t="shared" si="2"/>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7" x14ac:dyDescent="0.25">
      <c r="A62" s="34" t="str">
        <f t="shared" si="1"/>
        <v xml:space="preserve"> </v>
      </c>
      <c r="B62" s="34" t="str">
        <f t="shared" si="2"/>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7" x14ac:dyDescent="0.25">
      <c r="A63" s="34" t="str">
        <f t="shared" si="1"/>
        <v xml:space="preserve"> </v>
      </c>
      <c r="B63" s="34" t="str">
        <f t="shared" si="2"/>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7" x14ac:dyDescent="0.25">
      <c r="A64" s="34" t="str">
        <f t="shared" si="1"/>
        <v xml:space="preserve"> </v>
      </c>
      <c r="B64" s="34" t="str">
        <f t="shared" si="2"/>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44:T203">
    <cfRule type="cellIs" dxfId="206" priority="30" operator="greaterThan">
      <formula>S44</formula>
    </cfRule>
  </conditionalFormatting>
  <conditionalFormatting sqref="T44:T203">
    <cfRule type="cellIs" dxfId="205" priority="29" operator="lessThan">
      <formula>S44</formula>
    </cfRule>
  </conditionalFormatting>
  <conditionalFormatting sqref="T44:T203">
    <cfRule type="cellIs" dxfId="204" priority="28" operator="equal">
      <formula>S44</formula>
    </cfRule>
  </conditionalFormatting>
  <conditionalFormatting sqref="U6:U43">
    <cfRule type="cellIs" dxfId="203" priority="6" operator="greaterThan">
      <formula>T6</formula>
    </cfRule>
  </conditionalFormatting>
  <conditionalFormatting sqref="U6:U43">
    <cfRule type="cellIs" dxfId="202" priority="5" operator="lessThan">
      <formula>T6</formula>
    </cfRule>
  </conditionalFormatting>
  <conditionalFormatting sqref="U6:U43">
    <cfRule type="cellIs" dxfId="201"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25" operator="equal" id="{BE0261C5-CAB6-48E9-8E0A-B972024D3383}">
            <xm:f>'C:\Users\Lenovo\Documents\procedimiento de participacion\[PM06-PR04-F02.xlsx]LD'!#REF!</xm:f>
            <x14:dxf>
              <font>
                <color rgb="FF9C6500"/>
              </font>
              <fill>
                <patternFill>
                  <bgColor rgb="FFFFEB9C"/>
                </patternFill>
              </fill>
            </x14:dxf>
          </x14:cfRule>
          <x14:cfRule type="cellIs" priority="26" operator="equal" id="{E83DF101-E75C-493E-84D6-BD64A4F2A832}">
            <xm:f>'C:\Users\Lenovo\Documents\procedimiento de participacion\[PM06-PR04-F02.xlsx]LD'!#REF!</xm:f>
            <x14:dxf>
              <font>
                <color rgb="FF9C0006"/>
              </font>
              <fill>
                <patternFill>
                  <bgColor rgb="FFFFC7CE"/>
                </patternFill>
              </fill>
            </x14:dxf>
          </x14:cfRule>
          <x14:cfRule type="cellIs" priority="27" operator="equal" id="{F309F11E-0576-4328-AED4-DB36A4F57F5A}">
            <xm:f>'C:\Users\Lenovo\Documents\procedimiento de participacion\[PM06-PR04-F02.xlsx]LD'!#REF!</xm:f>
            <x14:dxf>
              <font>
                <color rgb="FF006100"/>
              </font>
              <fill>
                <patternFill>
                  <bgColor rgb="FFC6EFCE"/>
                </patternFill>
              </fill>
            </x14:dxf>
          </x14:cfRule>
          <xm:sqref>U44:U203</xm:sqref>
        </x14:conditionalFormatting>
        <x14:conditionalFormatting xmlns:xm="http://schemas.microsoft.com/office/excel/2006/main">
          <x14:cfRule type="cellIs" priority="1" operator="equal" id="{F41B0BCE-8BC7-4C91-A215-BD8F82D3E83F}">
            <xm:f>'\\storage_Admin\CentrosLocalesMovilidad\2019\POA\SEPTIEMBRE\5. USME\[FRL05.xlsx]LD'!#REF!</xm:f>
            <x14:dxf>
              <font>
                <color rgb="FF9C6500"/>
              </font>
              <fill>
                <patternFill>
                  <bgColor rgb="FFFFEB9C"/>
                </patternFill>
              </fill>
            </x14:dxf>
          </x14:cfRule>
          <x14:cfRule type="cellIs" priority="2" operator="equal" id="{B9A0CE1F-1D7A-4231-8176-AB5994585C3E}">
            <xm:f>'\\storage_Admin\CentrosLocalesMovilidad\2019\POA\SEPTIEMBRE\5. USME\[FRL05.xlsx]LD'!#REF!</xm:f>
            <x14:dxf>
              <font>
                <color rgb="FF9C0006"/>
              </font>
              <fill>
                <patternFill>
                  <bgColor rgb="FFFFC7CE"/>
                </patternFill>
              </fill>
            </x14:dxf>
          </x14:cfRule>
          <x14:cfRule type="cellIs" priority="3" operator="equal" id="{22FCEDE3-479E-4FB2-B6C1-2C5B0A132A86}">
            <xm:f>'\\storage_Admin\CentrosLocalesMovilidad\2019\POA\SEPTIEMBRE\5. USME\[FRL05.xlsx]LD'!#REF!</xm:f>
            <x14:dxf>
              <font>
                <color rgb="FF006100"/>
              </font>
              <fill>
                <patternFill>
                  <bgColor rgb="FFC6EFCE"/>
                </patternFill>
              </fill>
            </x14:dxf>
          </x14:cfRule>
          <xm:sqref>V6:V43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I44:I203</xm:sqref>
        </x14:dataValidation>
        <x14:dataValidation type="list" allowBlank="1" showInputMessage="1" showErrorMessage="1">
          <x14:formula1>
            <xm:f>'C:\Users\Lenovo\Documents\procedimiento de participacion\[PM06-PR04-F02.xlsx]LD'!#REF!</xm:f>
          </x14:formula1>
          <xm:sqref>F44:F203 Y44:Y203 J44:N203 U44:U203</xm:sqref>
        </x14:dataValidation>
        <x14:dataValidation type="list" allowBlank="1" showInputMessage="1" showErrorMessage="1">
          <x14:formula1>
            <xm:f>'\\storage_Admin\CentrosLocalesMovilidad\2019\POA\SEPTIEMBRE\5. USME\[FRL05.xlsx]LD'!#REF!</xm:f>
          </x14:formula1>
          <xm:sqref>M6:M43</xm:sqref>
        </x14:dataValidation>
        <x14:dataValidation type="list" allowBlank="1" showInputMessage="1" showErrorMessage="1">
          <x14:formula1>
            <xm:f>'\\storage_Admin\CentrosLocalesMovilidad\2019\POA\SEPTIEMBRE\5. USME\[FRL05.xlsx]LD'!#REF!</xm:f>
          </x14:formula1>
          <xm:sqref>F6:F43</xm:sqref>
        </x14:dataValidation>
        <x14:dataValidation type="list" allowBlank="1" showInputMessage="1" showErrorMessage="1">
          <x14:formula1>
            <xm:f>'\\storage_Admin\CentrosLocalesMovilidad\2019\POA\SEPTIEMBRE\5. USME\[FRL05.xlsx]LD'!#REF!</xm:f>
          </x14:formula1>
          <xm:sqref>L6:L43</xm:sqref>
        </x14:dataValidation>
        <x14:dataValidation type="list" allowBlank="1" showInputMessage="1" showErrorMessage="1">
          <x14:formula1>
            <xm:f>'\\storage_Admin\CentrosLocalesMovilidad\2019\POA\SEPTIEMBRE\5. USME\[FRL05.xlsx]LD'!#REF!</xm:f>
          </x14:formula1>
          <xm:sqref>Z6:Z43</xm:sqref>
        </x14:dataValidation>
        <x14:dataValidation type="list" allowBlank="1" showInputMessage="1" showErrorMessage="1">
          <x14:formula1>
            <xm:f>'\\storage_Admin\CentrosLocalesMovilidad\2019\POA\SEPTIEMBRE\5. USME\[FRL05.xlsx]LD'!#REF!</xm:f>
          </x14:formula1>
          <xm:sqref>N6:O43</xm:sqref>
        </x14:dataValidation>
        <x14:dataValidation type="list" allowBlank="1" showInputMessage="1" showErrorMessage="1">
          <x14:formula1>
            <xm:f>'\\storage_Admin\CentrosLocalesMovilidad\2019\POA\SEPTIEMBRE\5. USME\[FRL05.xlsx]LD'!#REF!</xm:f>
          </x14:formula1>
          <xm:sqref>K6:K43</xm:sqref>
        </x14:dataValidation>
        <x14:dataValidation type="list" allowBlank="1" showInputMessage="1" showErrorMessage="1">
          <x14:formula1>
            <xm:f>'\\storage_Admin\CentrosLocalesMovilidad\2019\POA\SEPTIEMBRE\5. USME\[FRL05.xlsx]LD'!#REF!</xm:f>
          </x14:formula1>
          <xm:sqref>J6:J43</xm:sqref>
        </x14:dataValidation>
        <x14:dataValidation type="list" allowBlank="1" showInputMessage="1" showErrorMessage="1">
          <x14:formula1>
            <xm:f>'\\storage_Admin\CentrosLocalesMovilidad\2019\POA\SEPTIEMBRE\5. USME\[FRL05.xlsx]LD'!#REF!</xm:f>
          </x14:formula1>
          <xm:sqref>V6:V43</xm:sqref>
        </x14:dataValidation>
        <x14:dataValidation type="list" allowBlank="1" showInputMessage="1" showErrorMessage="1">
          <x14:formula1>
            <xm:f>'\\storage_Admin\CentrosLocalesMovilidad\2019\POA\SEPTIEMBRE\5. USME\[FRL05.xlsx]LD'!#REF!</xm:f>
          </x14:formula1>
          <xm:sqref>I6:I43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03"/>
  <sheetViews>
    <sheetView topLeftCell="P1" workbookViewId="0">
      <selection activeCell="AC4" sqref="AC4:AD12"/>
    </sheetView>
  </sheetViews>
  <sheetFormatPr baseColWidth="10" defaultRowHeight="15" x14ac:dyDescent="0.25"/>
  <cols>
    <col min="1" max="1" width="0" hidden="1" customWidth="1"/>
    <col min="2" max="2" width="8.28515625" hidden="1" customWidth="1"/>
    <col min="29" max="29" width="25" customWidth="1"/>
    <col min="30" max="30" width="31.7109375" customWidth="1"/>
    <col min="31" max="31" width="53.7109375" customWidth="1"/>
    <col min="32" max="32" width="50.85546875" bestFit="1" customWidth="1"/>
    <col min="33" max="33" width="37.5703125" bestFit="1" customWidth="1"/>
    <col min="34" max="34" width="24.140625" bestFit="1" customWidth="1"/>
    <col min="35" max="35" width="40.85546875" bestFit="1" customWidth="1"/>
    <col min="36" max="36" width="39.5703125" bestFit="1" customWidth="1"/>
    <col min="37" max="37" width="63.7109375" bestFit="1" customWidth="1"/>
    <col min="38" max="38" width="38.5703125" bestFit="1" customWidth="1"/>
    <col min="39" max="39" width="29.42578125" bestFit="1" customWidth="1"/>
    <col min="40" max="40" width="76.28515625" bestFit="1" customWidth="1"/>
    <col min="41" max="41" width="46.28515625" bestFit="1" customWidth="1"/>
    <col min="42" max="42" width="31.140625" bestFit="1" customWidth="1"/>
    <col min="43" max="43" width="4.5703125" customWidth="1"/>
    <col min="44" max="44" width="31.85546875" bestFit="1" customWidth="1"/>
    <col min="45" max="45" width="34.7109375" bestFit="1" customWidth="1"/>
    <col min="46" max="46" width="98.5703125" bestFit="1" customWidth="1"/>
    <col min="47" max="47" width="46.140625" bestFit="1" customWidth="1"/>
    <col min="48" max="48" width="12.5703125" bestFit="1" customWidth="1"/>
  </cols>
  <sheetData>
    <row r="1" spans="1:30"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0"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0"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0"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0" ht="84" x14ac:dyDescent="0.25">
      <c r="A5" s="35" t="s">
        <v>52</v>
      </c>
      <c r="B5" s="35" t="s">
        <v>53</v>
      </c>
      <c r="C5" s="36" t="s">
        <v>0</v>
      </c>
      <c r="D5" s="37" t="s">
        <v>54</v>
      </c>
      <c r="E5" s="38" t="s">
        <v>55</v>
      </c>
      <c r="F5" s="38" t="s">
        <v>56</v>
      </c>
      <c r="G5" s="38" t="s">
        <v>57</v>
      </c>
      <c r="H5" s="38" t="s">
        <v>58</v>
      </c>
      <c r="I5" s="39" t="s">
        <v>3</v>
      </c>
      <c r="J5" s="39" t="s">
        <v>59</v>
      </c>
      <c r="K5" s="39" t="s">
        <v>60</v>
      </c>
      <c r="L5" s="39" t="s">
        <v>61</v>
      </c>
      <c r="M5" s="55"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68</v>
      </c>
    </row>
    <row r="6" spans="1:30" ht="191.25" x14ac:dyDescent="0.25">
      <c r="A6" s="34" t="str">
        <f>+CONCATENATE(LEFT(K6,2)," ",LEFT(L6,2))</f>
        <v>5. G.</v>
      </c>
      <c r="B6" s="34" t="str">
        <f>IF(R6&lt;&gt;"",CONCATENATE(DAY(R6),".",MONTH(R6)),"")</f>
        <v>2.7</v>
      </c>
      <c r="C6" s="1">
        <v>1</v>
      </c>
      <c r="D6" s="41">
        <v>43648</v>
      </c>
      <c r="E6" s="1" t="s">
        <v>845</v>
      </c>
      <c r="F6" s="1" t="s">
        <v>846</v>
      </c>
      <c r="G6" s="1" t="s">
        <v>847</v>
      </c>
      <c r="H6" s="1" t="s">
        <v>80</v>
      </c>
      <c r="I6" s="1" t="s">
        <v>75</v>
      </c>
      <c r="J6" s="1" t="s">
        <v>521</v>
      </c>
      <c r="K6" s="1" t="s">
        <v>522</v>
      </c>
      <c r="L6" s="1" t="s">
        <v>111</v>
      </c>
      <c r="M6" s="1"/>
      <c r="N6" s="1" t="s">
        <v>346</v>
      </c>
      <c r="O6" s="1" t="s">
        <v>346</v>
      </c>
      <c r="P6" s="1" t="s">
        <v>80</v>
      </c>
      <c r="Q6" s="42">
        <f>+IF(D6&lt;&gt;"",D6,"")</f>
        <v>43648</v>
      </c>
      <c r="R6" s="41">
        <v>43648</v>
      </c>
      <c r="S6" s="41">
        <v>43648</v>
      </c>
      <c r="T6" s="43">
        <f t="shared" ref="T6:T46" si="0">IF(Q6&lt;&gt;"",_xlfn.DAYS(R6,Q6),"")</f>
        <v>0</v>
      </c>
      <c r="U6" s="44">
        <f>IF(Q6&lt;&gt;"",_xlfn.DAYS(S6,Q6),"")</f>
        <v>0</v>
      </c>
      <c r="V6" s="45" t="s">
        <v>97</v>
      </c>
      <c r="W6" s="1" t="s">
        <v>2394</v>
      </c>
      <c r="X6" s="1" t="s">
        <v>2395</v>
      </c>
      <c r="Y6" s="1" t="s">
        <v>848</v>
      </c>
      <c r="Z6" s="1" t="s">
        <v>353</v>
      </c>
      <c r="AA6" s="1" t="s">
        <v>2396</v>
      </c>
      <c r="AB6" s="1" t="s">
        <v>2397</v>
      </c>
      <c r="AC6" s="58" t="s">
        <v>2478</v>
      </c>
      <c r="AD6" t="s">
        <v>2479</v>
      </c>
    </row>
    <row r="7" spans="1:30" ht="180" x14ac:dyDescent="0.25">
      <c r="A7" s="34" t="str">
        <f t="shared" ref="A7:A70" si="1">+CONCATENATE(LEFT(K7,2)," ",LEFT(L7,2))</f>
        <v>2. G.</v>
      </c>
      <c r="B7" s="34" t="str">
        <f t="shared" ref="B7:B70" si="2">IF(R7&lt;&gt;"",CONCATENATE(DAY(R7),".",MONTH(R7)),"")</f>
        <v>2.7</v>
      </c>
      <c r="C7" s="1">
        <v>2</v>
      </c>
      <c r="D7" s="41">
        <v>43648</v>
      </c>
      <c r="E7" s="1" t="s">
        <v>845</v>
      </c>
      <c r="F7" s="1" t="s">
        <v>846</v>
      </c>
      <c r="G7" s="1" t="s">
        <v>847</v>
      </c>
      <c r="H7" s="1" t="s">
        <v>80</v>
      </c>
      <c r="I7" s="1" t="s">
        <v>75</v>
      </c>
      <c r="J7" s="1" t="s">
        <v>76</v>
      </c>
      <c r="K7" s="1" t="s">
        <v>110</v>
      </c>
      <c r="L7" s="1" t="s">
        <v>111</v>
      </c>
      <c r="M7" s="1"/>
      <c r="N7" s="1" t="s">
        <v>346</v>
      </c>
      <c r="O7" s="1" t="s">
        <v>346</v>
      </c>
      <c r="P7" s="1" t="s">
        <v>80</v>
      </c>
      <c r="Q7" s="42">
        <f t="shared" ref="Q7:Q46" si="3">+IF(D7&lt;&gt;"",D7,"")</f>
        <v>43648</v>
      </c>
      <c r="R7" s="41">
        <v>43648</v>
      </c>
      <c r="S7" s="41">
        <v>43648</v>
      </c>
      <c r="T7" s="43">
        <f t="shared" si="0"/>
        <v>0</v>
      </c>
      <c r="U7" s="44">
        <f t="shared" ref="U7:U46" si="4">IF(Q7&lt;&gt;"",_xlfn.DAYS(S7,Q7),"")</f>
        <v>0</v>
      </c>
      <c r="V7" s="45" t="s">
        <v>97</v>
      </c>
      <c r="W7" s="1" t="s">
        <v>2394</v>
      </c>
      <c r="X7" s="1" t="s">
        <v>2398</v>
      </c>
      <c r="Y7" s="1" t="s">
        <v>849</v>
      </c>
      <c r="Z7" s="1" t="s">
        <v>353</v>
      </c>
      <c r="AA7" s="1" t="s">
        <v>2399</v>
      </c>
      <c r="AB7" s="1" t="s">
        <v>2397</v>
      </c>
      <c r="AC7" s="32" t="s">
        <v>2407</v>
      </c>
      <c r="AD7" s="31">
        <v>4</v>
      </c>
    </row>
    <row r="8" spans="1:30" ht="67.5" x14ac:dyDescent="0.25">
      <c r="A8" s="34" t="str">
        <f t="shared" si="1"/>
        <v>3. G.</v>
      </c>
      <c r="B8" s="34" t="str">
        <f t="shared" si="2"/>
        <v>23.7</v>
      </c>
      <c r="C8" s="1">
        <v>3</v>
      </c>
      <c r="D8" s="41">
        <v>43648</v>
      </c>
      <c r="E8" s="1" t="s">
        <v>845</v>
      </c>
      <c r="F8" s="1" t="s">
        <v>846</v>
      </c>
      <c r="G8" s="1" t="s">
        <v>847</v>
      </c>
      <c r="H8" s="1" t="s">
        <v>80</v>
      </c>
      <c r="I8" s="1" t="s">
        <v>75</v>
      </c>
      <c r="J8" s="1" t="s">
        <v>644</v>
      </c>
      <c r="K8" s="1" t="s">
        <v>632</v>
      </c>
      <c r="L8" s="1" t="s">
        <v>111</v>
      </c>
      <c r="M8" s="1" t="s">
        <v>2372</v>
      </c>
      <c r="N8" s="1" t="s">
        <v>95</v>
      </c>
      <c r="O8" s="1" t="s">
        <v>95</v>
      </c>
      <c r="P8" s="1" t="s">
        <v>850</v>
      </c>
      <c r="Q8" s="42">
        <f t="shared" si="3"/>
        <v>43648</v>
      </c>
      <c r="R8" s="41">
        <v>43669</v>
      </c>
      <c r="S8" s="41">
        <v>43669</v>
      </c>
      <c r="T8" s="43">
        <f t="shared" si="0"/>
        <v>21</v>
      </c>
      <c r="U8" s="44">
        <f t="shared" si="4"/>
        <v>21</v>
      </c>
      <c r="V8" s="45" t="s">
        <v>97</v>
      </c>
      <c r="W8" s="1" t="s">
        <v>2394</v>
      </c>
      <c r="X8" s="1" t="s">
        <v>2400</v>
      </c>
      <c r="Y8" s="1" t="s">
        <v>851</v>
      </c>
      <c r="Z8" s="1" t="s">
        <v>416</v>
      </c>
      <c r="AA8" s="1" t="s">
        <v>80</v>
      </c>
      <c r="AB8" s="1" t="s">
        <v>2401</v>
      </c>
      <c r="AC8" s="32" t="s">
        <v>2435</v>
      </c>
      <c r="AD8" s="31">
        <v>1</v>
      </c>
    </row>
    <row r="9" spans="1:30" ht="56.25" x14ac:dyDescent="0.25">
      <c r="A9" s="34" t="str">
        <f t="shared" si="1"/>
        <v>3. G.</v>
      </c>
      <c r="B9" s="34" t="str">
        <f t="shared" si="2"/>
        <v>2.7</v>
      </c>
      <c r="C9" s="1">
        <v>4</v>
      </c>
      <c r="D9" s="41">
        <v>43648</v>
      </c>
      <c r="E9" s="1" t="s">
        <v>852</v>
      </c>
      <c r="F9" s="1" t="s">
        <v>846</v>
      </c>
      <c r="G9" s="1" t="s">
        <v>847</v>
      </c>
      <c r="H9" s="1" t="s">
        <v>80</v>
      </c>
      <c r="I9" s="1" t="s">
        <v>75</v>
      </c>
      <c r="J9" s="1" t="s">
        <v>644</v>
      </c>
      <c r="K9" s="1" t="s">
        <v>632</v>
      </c>
      <c r="L9" s="1" t="s">
        <v>111</v>
      </c>
      <c r="M9" s="1"/>
      <c r="N9" s="1" t="s">
        <v>346</v>
      </c>
      <c r="O9" s="1" t="s">
        <v>346</v>
      </c>
      <c r="P9" s="1" t="s">
        <v>80</v>
      </c>
      <c r="Q9" s="42">
        <f t="shared" si="3"/>
        <v>43648</v>
      </c>
      <c r="R9" s="41">
        <v>43648</v>
      </c>
      <c r="S9" s="41">
        <v>43467</v>
      </c>
      <c r="T9" s="43">
        <f t="shared" si="0"/>
        <v>0</v>
      </c>
      <c r="U9" s="44">
        <f t="shared" si="4"/>
        <v>-181</v>
      </c>
      <c r="V9" s="45" t="s">
        <v>97</v>
      </c>
      <c r="W9" s="1" t="s">
        <v>2394</v>
      </c>
      <c r="X9" s="1" t="s">
        <v>2402</v>
      </c>
      <c r="Y9" s="1" t="s">
        <v>853</v>
      </c>
      <c r="Z9" s="1" t="s">
        <v>353</v>
      </c>
      <c r="AA9" s="1" t="s">
        <v>2403</v>
      </c>
      <c r="AB9" s="1" t="s">
        <v>2397</v>
      </c>
      <c r="AC9" s="32" t="s">
        <v>2372</v>
      </c>
      <c r="AD9" s="31">
        <v>6</v>
      </c>
    </row>
    <row r="10" spans="1:30" ht="45" x14ac:dyDescent="0.25">
      <c r="A10" s="34" t="str">
        <f t="shared" si="1"/>
        <v>1. E.</v>
      </c>
      <c r="B10" s="34" t="str">
        <f t="shared" si="2"/>
        <v>24.7</v>
      </c>
      <c r="C10" s="1">
        <v>5</v>
      </c>
      <c r="D10" s="41">
        <v>43649</v>
      </c>
      <c r="E10" s="1" t="s">
        <v>854</v>
      </c>
      <c r="F10" s="1" t="s">
        <v>846</v>
      </c>
      <c r="G10" s="1" t="s">
        <v>855</v>
      </c>
      <c r="H10" s="1" t="s">
        <v>80</v>
      </c>
      <c r="I10" s="1" t="s">
        <v>75</v>
      </c>
      <c r="J10" s="1" t="s">
        <v>104</v>
      </c>
      <c r="K10" s="1" t="s">
        <v>105</v>
      </c>
      <c r="L10" s="1" t="s">
        <v>106</v>
      </c>
      <c r="M10" s="1"/>
      <c r="N10" s="1" t="s">
        <v>346</v>
      </c>
      <c r="O10" s="1" t="s">
        <v>346</v>
      </c>
      <c r="P10" s="1" t="s">
        <v>80</v>
      </c>
      <c r="Q10" s="42">
        <f t="shared" si="3"/>
        <v>43649</v>
      </c>
      <c r="R10" s="41">
        <v>43670</v>
      </c>
      <c r="S10" s="41">
        <v>43670</v>
      </c>
      <c r="T10" s="43">
        <f t="shared" si="0"/>
        <v>21</v>
      </c>
      <c r="U10" s="44">
        <f t="shared" si="4"/>
        <v>21</v>
      </c>
      <c r="V10" s="45" t="s">
        <v>97</v>
      </c>
      <c r="W10" s="1" t="s">
        <v>2394</v>
      </c>
      <c r="X10" s="1" t="s">
        <v>2404</v>
      </c>
      <c r="Y10" s="1" t="s">
        <v>856</v>
      </c>
      <c r="Z10" s="1" t="s">
        <v>353</v>
      </c>
      <c r="AA10" s="1" t="s">
        <v>80</v>
      </c>
      <c r="AB10" s="1" t="s">
        <v>2405</v>
      </c>
      <c r="AC10" s="32" t="s">
        <v>2413</v>
      </c>
      <c r="AD10" s="31">
        <v>4</v>
      </c>
    </row>
    <row r="11" spans="1:30" ht="45" x14ac:dyDescent="0.25">
      <c r="A11" s="34" t="str">
        <f t="shared" si="1"/>
        <v>1. I.</v>
      </c>
      <c r="B11" s="34" t="str">
        <f t="shared" si="2"/>
        <v>18.7</v>
      </c>
      <c r="C11" s="1">
        <v>6</v>
      </c>
      <c r="D11" s="41">
        <v>43649</v>
      </c>
      <c r="E11" s="1" t="s">
        <v>857</v>
      </c>
      <c r="F11" s="1" t="s">
        <v>846</v>
      </c>
      <c r="G11" s="1" t="s">
        <v>855</v>
      </c>
      <c r="H11" s="1">
        <v>2</v>
      </c>
      <c r="I11" s="1" t="s">
        <v>75</v>
      </c>
      <c r="J11" s="1" t="s">
        <v>104</v>
      </c>
      <c r="K11" s="1" t="s">
        <v>105</v>
      </c>
      <c r="L11" s="1" t="s">
        <v>2406</v>
      </c>
      <c r="M11" s="1" t="s">
        <v>2407</v>
      </c>
      <c r="N11" s="1" t="s">
        <v>95</v>
      </c>
      <c r="O11" s="1" t="s">
        <v>346</v>
      </c>
      <c r="P11" s="1" t="s">
        <v>858</v>
      </c>
      <c r="Q11" s="42">
        <f t="shared" si="3"/>
        <v>43649</v>
      </c>
      <c r="R11" s="41">
        <v>43664</v>
      </c>
      <c r="S11" s="41">
        <v>43664</v>
      </c>
      <c r="T11" s="43">
        <f t="shared" si="0"/>
        <v>15</v>
      </c>
      <c r="U11" s="44">
        <f t="shared" si="4"/>
        <v>15</v>
      </c>
      <c r="V11" s="45" t="s">
        <v>97</v>
      </c>
      <c r="W11" s="1" t="s">
        <v>2394</v>
      </c>
      <c r="X11" s="1" t="s">
        <v>2408</v>
      </c>
      <c r="Y11" s="1" t="s">
        <v>2409</v>
      </c>
      <c r="Z11" s="1" t="s">
        <v>353</v>
      </c>
      <c r="AA11" s="1" t="s">
        <v>80</v>
      </c>
      <c r="AB11" s="1" t="s">
        <v>2405</v>
      </c>
      <c r="AC11" s="32" t="s">
        <v>1018</v>
      </c>
      <c r="AD11" s="31">
        <v>1</v>
      </c>
    </row>
    <row r="12" spans="1:30" ht="56.25" x14ac:dyDescent="0.25">
      <c r="A12" s="34" t="str">
        <f t="shared" si="1"/>
        <v>5. I.</v>
      </c>
      <c r="B12" s="34" t="str">
        <f t="shared" si="2"/>
        <v>3.7</v>
      </c>
      <c r="C12" s="1">
        <v>7</v>
      </c>
      <c r="D12" s="41">
        <v>43649</v>
      </c>
      <c r="E12" s="1" t="s">
        <v>854</v>
      </c>
      <c r="F12" s="1" t="s">
        <v>846</v>
      </c>
      <c r="G12" s="1" t="s">
        <v>855</v>
      </c>
      <c r="H12" s="1">
        <v>2</v>
      </c>
      <c r="I12" s="1" t="s">
        <v>75</v>
      </c>
      <c r="J12" s="1" t="s">
        <v>521</v>
      </c>
      <c r="K12" s="1" t="s">
        <v>522</v>
      </c>
      <c r="L12" s="1" t="s">
        <v>2406</v>
      </c>
      <c r="M12" s="1"/>
      <c r="N12" s="1" t="s">
        <v>346</v>
      </c>
      <c r="O12" s="1" t="s">
        <v>346</v>
      </c>
      <c r="P12" s="1" t="s">
        <v>80</v>
      </c>
      <c r="Q12" s="42">
        <f t="shared" si="3"/>
        <v>43649</v>
      </c>
      <c r="R12" s="41">
        <v>43649</v>
      </c>
      <c r="S12" s="41">
        <v>43649</v>
      </c>
      <c r="T12" s="43">
        <f t="shared" si="0"/>
        <v>0</v>
      </c>
      <c r="U12" s="44">
        <f t="shared" si="4"/>
        <v>0</v>
      </c>
      <c r="V12" s="45" t="s">
        <v>97</v>
      </c>
      <c r="W12" s="1" t="s">
        <v>2394</v>
      </c>
      <c r="X12" s="1" t="s">
        <v>2410</v>
      </c>
      <c r="Y12" s="1" t="s">
        <v>859</v>
      </c>
      <c r="Z12" s="1" t="s">
        <v>353</v>
      </c>
      <c r="AA12" s="1" t="s">
        <v>80</v>
      </c>
      <c r="AB12" s="1" t="s">
        <v>2405</v>
      </c>
      <c r="AC12" s="32" t="s">
        <v>2477</v>
      </c>
      <c r="AD12" s="31">
        <v>16</v>
      </c>
    </row>
    <row r="13" spans="1:30" ht="78.75" x14ac:dyDescent="0.25">
      <c r="A13" s="34" t="str">
        <f t="shared" si="1"/>
        <v>5. G.</v>
      </c>
      <c r="B13" s="34" t="str">
        <f t="shared" si="2"/>
        <v>18.7</v>
      </c>
      <c r="C13" s="1">
        <v>8</v>
      </c>
      <c r="D13" s="41">
        <v>43649</v>
      </c>
      <c r="E13" s="1" t="s">
        <v>860</v>
      </c>
      <c r="F13" s="1" t="s">
        <v>846</v>
      </c>
      <c r="G13" s="1" t="s">
        <v>855</v>
      </c>
      <c r="H13" s="1">
        <v>2</v>
      </c>
      <c r="I13" s="1" t="s">
        <v>75</v>
      </c>
      <c r="J13" s="1" t="s">
        <v>521</v>
      </c>
      <c r="K13" s="1" t="s">
        <v>522</v>
      </c>
      <c r="L13" s="1" t="s">
        <v>111</v>
      </c>
      <c r="M13" s="1" t="s">
        <v>2407</v>
      </c>
      <c r="N13" s="1" t="s">
        <v>95</v>
      </c>
      <c r="O13" s="1" t="s">
        <v>346</v>
      </c>
      <c r="P13" s="1" t="s">
        <v>861</v>
      </c>
      <c r="Q13" s="42">
        <f t="shared" si="3"/>
        <v>43649</v>
      </c>
      <c r="R13" s="41">
        <v>43664</v>
      </c>
      <c r="S13" s="41">
        <v>43664</v>
      </c>
      <c r="T13" s="43">
        <f t="shared" si="0"/>
        <v>15</v>
      </c>
      <c r="U13" s="44">
        <f t="shared" si="4"/>
        <v>15</v>
      </c>
      <c r="V13" s="45" t="s">
        <v>97</v>
      </c>
      <c r="W13" s="1" t="s">
        <v>2394</v>
      </c>
      <c r="X13" s="1" t="s">
        <v>2411</v>
      </c>
      <c r="Y13" s="1" t="s">
        <v>862</v>
      </c>
      <c r="Z13" s="1" t="s">
        <v>353</v>
      </c>
      <c r="AA13" s="1" t="s">
        <v>2412</v>
      </c>
      <c r="AB13" s="1" t="s">
        <v>2397</v>
      </c>
    </row>
    <row r="14" spans="1:30" ht="56.25" x14ac:dyDescent="0.25">
      <c r="A14" s="34" t="str">
        <f t="shared" si="1"/>
        <v>5. I.</v>
      </c>
      <c r="B14" s="34" t="str">
        <f t="shared" si="2"/>
        <v>20.7</v>
      </c>
      <c r="C14" s="1">
        <v>9</v>
      </c>
      <c r="D14" s="41">
        <v>43650</v>
      </c>
      <c r="E14" s="1" t="s">
        <v>863</v>
      </c>
      <c r="F14" s="1" t="s">
        <v>864</v>
      </c>
      <c r="G14" s="1" t="s">
        <v>865</v>
      </c>
      <c r="H14" s="1">
        <v>1</v>
      </c>
      <c r="I14" s="1" t="s">
        <v>75</v>
      </c>
      <c r="J14" s="1" t="s">
        <v>521</v>
      </c>
      <c r="K14" s="1" t="s">
        <v>522</v>
      </c>
      <c r="L14" s="1" t="s">
        <v>2406</v>
      </c>
      <c r="M14" s="1" t="s">
        <v>2413</v>
      </c>
      <c r="N14" s="1" t="s">
        <v>95</v>
      </c>
      <c r="O14" s="1" t="s">
        <v>346</v>
      </c>
      <c r="P14" s="1" t="s">
        <v>866</v>
      </c>
      <c r="Q14" s="42">
        <f t="shared" si="3"/>
        <v>43650</v>
      </c>
      <c r="R14" s="41">
        <v>43666</v>
      </c>
      <c r="S14" s="41">
        <v>43666</v>
      </c>
      <c r="T14" s="43">
        <f t="shared" si="0"/>
        <v>16</v>
      </c>
      <c r="U14" s="44">
        <f t="shared" si="4"/>
        <v>16</v>
      </c>
      <c r="V14" s="45" t="s">
        <v>97</v>
      </c>
      <c r="W14" s="1" t="s">
        <v>2394</v>
      </c>
      <c r="X14" s="1" t="s">
        <v>2395</v>
      </c>
      <c r="Y14" s="1" t="s">
        <v>867</v>
      </c>
      <c r="Z14" s="1" t="s">
        <v>353</v>
      </c>
      <c r="AA14" s="1" t="s">
        <v>80</v>
      </c>
      <c r="AB14" s="1" t="s">
        <v>2414</v>
      </c>
    </row>
    <row r="15" spans="1:30" ht="56.25" x14ac:dyDescent="0.25">
      <c r="A15" s="34" t="str">
        <f t="shared" si="1"/>
        <v>1. D.</v>
      </c>
      <c r="B15" s="34" t="str">
        <f t="shared" si="2"/>
        <v>20.7</v>
      </c>
      <c r="C15" s="1">
        <v>10</v>
      </c>
      <c r="D15" s="41">
        <v>43651</v>
      </c>
      <c r="E15" s="1" t="s">
        <v>868</v>
      </c>
      <c r="F15" s="1" t="s">
        <v>864</v>
      </c>
      <c r="G15" s="1" t="s">
        <v>869</v>
      </c>
      <c r="H15" s="1">
        <v>154</v>
      </c>
      <c r="I15" s="1" t="s">
        <v>506</v>
      </c>
      <c r="J15" s="1" t="s">
        <v>104</v>
      </c>
      <c r="K15" s="1" t="s">
        <v>105</v>
      </c>
      <c r="L15" s="1" t="s">
        <v>2415</v>
      </c>
      <c r="M15" s="1"/>
      <c r="N15" s="1" t="s">
        <v>346</v>
      </c>
      <c r="O15" s="1" t="s">
        <v>346</v>
      </c>
      <c r="P15" s="1" t="s">
        <v>80</v>
      </c>
      <c r="Q15" s="42">
        <f t="shared" si="3"/>
        <v>43651</v>
      </c>
      <c r="R15" s="41">
        <v>43666</v>
      </c>
      <c r="S15" s="41">
        <v>43666</v>
      </c>
      <c r="T15" s="43">
        <f t="shared" si="0"/>
        <v>15</v>
      </c>
      <c r="U15" s="44">
        <f t="shared" si="4"/>
        <v>15</v>
      </c>
      <c r="V15" s="45" t="s">
        <v>97</v>
      </c>
      <c r="W15" s="1" t="s">
        <v>2394</v>
      </c>
      <c r="X15" s="1" t="s">
        <v>2411</v>
      </c>
      <c r="Y15" s="1" t="s">
        <v>871</v>
      </c>
      <c r="Z15" s="1" t="s">
        <v>353</v>
      </c>
      <c r="AA15" s="1" t="s">
        <v>80</v>
      </c>
      <c r="AB15" s="1" t="s">
        <v>2405</v>
      </c>
    </row>
    <row r="16" spans="1:30" ht="56.25" x14ac:dyDescent="0.25">
      <c r="A16" s="34" t="str">
        <f t="shared" si="1"/>
        <v>1. D.</v>
      </c>
      <c r="B16" s="34" t="str">
        <f t="shared" si="2"/>
        <v>5.7</v>
      </c>
      <c r="C16" s="1">
        <v>11</v>
      </c>
      <c r="D16" s="41">
        <v>43651</v>
      </c>
      <c r="E16" s="1" t="s">
        <v>868</v>
      </c>
      <c r="F16" s="1" t="s">
        <v>864</v>
      </c>
      <c r="G16" s="1" t="s">
        <v>869</v>
      </c>
      <c r="H16" s="1">
        <v>98</v>
      </c>
      <c r="I16" s="1" t="s">
        <v>506</v>
      </c>
      <c r="J16" s="1" t="s">
        <v>104</v>
      </c>
      <c r="K16" s="1" t="s">
        <v>105</v>
      </c>
      <c r="L16" s="1" t="s">
        <v>2415</v>
      </c>
      <c r="M16" s="1"/>
      <c r="N16" s="1" t="s">
        <v>346</v>
      </c>
      <c r="O16" s="1" t="s">
        <v>346</v>
      </c>
      <c r="P16" s="1" t="s">
        <v>80</v>
      </c>
      <c r="Q16" s="42">
        <f t="shared" si="3"/>
        <v>43651</v>
      </c>
      <c r="R16" s="41">
        <v>43651</v>
      </c>
      <c r="S16" s="41">
        <v>43651</v>
      </c>
      <c r="T16" s="43">
        <f t="shared" si="0"/>
        <v>0</v>
      </c>
      <c r="U16" s="44">
        <f t="shared" si="4"/>
        <v>0</v>
      </c>
      <c r="V16" s="45" t="s">
        <v>97</v>
      </c>
      <c r="W16" s="1" t="s">
        <v>2394</v>
      </c>
      <c r="X16" s="1" t="s">
        <v>2411</v>
      </c>
      <c r="Y16" s="1" t="s">
        <v>871</v>
      </c>
      <c r="Z16" s="1" t="s">
        <v>353</v>
      </c>
      <c r="AA16" s="1" t="s">
        <v>80</v>
      </c>
      <c r="AB16" s="1" t="s">
        <v>2405</v>
      </c>
    </row>
    <row r="17" spans="1:28" ht="90" x14ac:dyDescent="0.25">
      <c r="A17" s="34" t="str">
        <f t="shared" si="1"/>
        <v>5. G.</v>
      </c>
      <c r="B17" s="34" t="str">
        <f t="shared" si="2"/>
        <v>20.7</v>
      </c>
      <c r="C17" s="1">
        <v>12</v>
      </c>
      <c r="D17" s="41">
        <v>43651</v>
      </c>
      <c r="E17" s="1" t="s">
        <v>872</v>
      </c>
      <c r="F17" s="1" t="s">
        <v>741</v>
      </c>
      <c r="G17" s="1" t="s">
        <v>873</v>
      </c>
      <c r="H17" s="1" t="s">
        <v>80</v>
      </c>
      <c r="I17" s="1" t="s">
        <v>75</v>
      </c>
      <c r="J17" s="1" t="s">
        <v>521</v>
      </c>
      <c r="K17" s="1" t="s">
        <v>691</v>
      </c>
      <c r="L17" s="1" t="s">
        <v>111</v>
      </c>
      <c r="M17" s="1" t="s">
        <v>2372</v>
      </c>
      <c r="N17" s="1" t="s">
        <v>95</v>
      </c>
      <c r="O17" s="1" t="s">
        <v>346</v>
      </c>
      <c r="P17" s="1" t="s">
        <v>874</v>
      </c>
      <c r="Q17" s="42">
        <f t="shared" si="3"/>
        <v>43651</v>
      </c>
      <c r="R17" s="41">
        <v>43666</v>
      </c>
      <c r="S17" s="41">
        <v>43666</v>
      </c>
      <c r="T17" s="43">
        <f t="shared" si="0"/>
        <v>15</v>
      </c>
      <c r="U17" s="44">
        <f t="shared" si="4"/>
        <v>15</v>
      </c>
      <c r="V17" s="45" t="s">
        <v>97</v>
      </c>
      <c r="W17" s="1" t="s">
        <v>2394</v>
      </c>
      <c r="X17" s="1" t="s">
        <v>2395</v>
      </c>
      <c r="Y17" s="1" t="s">
        <v>875</v>
      </c>
      <c r="Z17" s="1" t="s">
        <v>353</v>
      </c>
      <c r="AA17" s="1" t="s">
        <v>2416</v>
      </c>
      <c r="AB17" s="1" t="s">
        <v>2397</v>
      </c>
    </row>
    <row r="18" spans="1:28" ht="56.25" x14ac:dyDescent="0.25">
      <c r="A18" s="34" t="str">
        <f t="shared" si="1"/>
        <v>3. G.</v>
      </c>
      <c r="B18" s="34" t="str">
        <f t="shared" si="2"/>
        <v>23.8</v>
      </c>
      <c r="C18" s="1">
        <v>13</v>
      </c>
      <c r="D18" s="41">
        <v>43655</v>
      </c>
      <c r="E18" s="1" t="s">
        <v>876</v>
      </c>
      <c r="F18" s="1" t="s">
        <v>864</v>
      </c>
      <c r="G18" s="1" t="s">
        <v>864</v>
      </c>
      <c r="H18" s="1" t="s">
        <v>80</v>
      </c>
      <c r="I18" s="1" t="s">
        <v>75</v>
      </c>
      <c r="J18" s="1" t="s">
        <v>644</v>
      </c>
      <c r="K18" s="1" t="s">
        <v>632</v>
      </c>
      <c r="L18" s="1" t="s">
        <v>111</v>
      </c>
      <c r="M18" s="1" t="s">
        <v>2372</v>
      </c>
      <c r="N18" s="1" t="s">
        <v>95</v>
      </c>
      <c r="O18" s="1" t="s">
        <v>346</v>
      </c>
      <c r="P18" s="1" t="s">
        <v>877</v>
      </c>
      <c r="Q18" s="42">
        <f t="shared" si="3"/>
        <v>43655</v>
      </c>
      <c r="R18" s="41">
        <v>43700</v>
      </c>
      <c r="S18" s="41">
        <v>43700</v>
      </c>
      <c r="T18" s="43">
        <f t="shared" si="0"/>
        <v>45</v>
      </c>
      <c r="U18" s="44">
        <f t="shared" si="4"/>
        <v>45</v>
      </c>
      <c r="V18" s="45" t="s">
        <v>97</v>
      </c>
      <c r="W18" s="1" t="s">
        <v>2394</v>
      </c>
      <c r="X18" s="1" t="s">
        <v>2411</v>
      </c>
      <c r="Y18" s="1" t="s">
        <v>878</v>
      </c>
      <c r="Z18" s="1" t="s">
        <v>434</v>
      </c>
      <c r="AA18" s="1" t="s">
        <v>80</v>
      </c>
      <c r="AB18" s="1" t="s">
        <v>2417</v>
      </c>
    </row>
    <row r="19" spans="1:28" ht="56.25" x14ac:dyDescent="0.25">
      <c r="A19" s="34" t="str">
        <f t="shared" si="1"/>
        <v>2. I.</v>
      </c>
      <c r="B19" s="34" t="str">
        <f t="shared" si="2"/>
        <v>9.7</v>
      </c>
      <c r="C19" s="1">
        <v>14</v>
      </c>
      <c r="D19" s="41">
        <v>43655</v>
      </c>
      <c r="E19" s="1" t="s">
        <v>868</v>
      </c>
      <c r="F19" s="1" t="s">
        <v>864</v>
      </c>
      <c r="G19" s="1" t="s">
        <v>869</v>
      </c>
      <c r="H19" s="1">
        <v>7</v>
      </c>
      <c r="I19" s="1" t="s">
        <v>75</v>
      </c>
      <c r="J19" s="1" t="s">
        <v>76</v>
      </c>
      <c r="K19" s="1" t="s">
        <v>77</v>
      </c>
      <c r="L19" s="1" t="s">
        <v>2406</v>
      </c>
      <c r="M19" s="1"/>
      <c r="N19" s="1" t="s">
        <v>346</v>
      </c>
      <c r="O19" s="1" t="s">
        <v>346</v>
      </c>
      <c r="P19" s="1" t="s">
        <v>80</v>
      </c>
      <c r="Q19" s="42">
        <f t="shared" si="3"/>
        <v>43655</v>
      </c>
      <c r="R19" s="41">
        <v>43655</v>
      </c>
      <c r="S19" s="41">
        <v>43655</v>
      </c>
      <c r="T19" s="43">
        <f t="shared" si="0"/>
        <v>0</v>
      </c>
      <c r="U19" s="44">
        <f t="shared" si="4"/>
        <v>0</v>
      </c>
      <c r="V19" s="45" t="s">
        <v>97</v>
      </c>
      <c r="W19" s="1" t="s">
        <v>2394</v>
      </c>
      <c r="X19" s="1" t="s">
        <v>2411</v>
      </c>
      <c r="Y19" s="1" t="s">
        <v>879</v>
      </c>
      <c r="Z19" s="1" t="s">
        <v>353</v>
      </c>
      <c r="AA19" s="1" t="s">
        <v>80</v>
      </c>
      <c r="AB19" s="1" t="s">
        <v>2405</v>
      </c>
    </row>
    <row r="20" spans="1:28" ht="180" x14ac:dyDescent="0.25">
      <c r="A20" s="34" t="str">
        <f t="shared" si="1"/>
        <v>2. G.</v>
      </c>
      <c r="B20" s="34" t="str">
        <f t="shared" si="2"/>
        <v>24.7</v>
      </c>
      <c r="C20" s="1">
        <v>15</v>
      </c>
      <c r="D20" s="41">
        <v>43655</v>
      </c>
      <c r="E20" s="1" t="s">
        <v>880</v>
      </c>
      <c r="F20" s="1" t="s">
        <v>864</v>
      </c>
      <c r="G20" s="1" t="s">
        <v>869</v>
      </c>
      <c r="H20" s="1" t="s">
        <v>80</v>
      </c>
      <c r="I20" s="1" t="s">
        <v>75</v>
      </c>
      <c r="J20" s="1" t="s">
        <v>76</v>
      </c>
      <c r="K20" s="1" t="s">
        <v>110</v>
      </c>
      <c r="L20" s="1" t="s">
        <v>111</v>
      </c>
      <c r="M20" s="1" t="s">
        <v>2407</v>
      </c>
      <c r="N20" s="1" t="s">
        <v>95</v>
      </c>
      <c r="O20" s="1" t="s">
        <v>346</v>
      </c>
      <c r="P20" s="1" t="s">
        <v>881</v>
      </c>
      <c r="Q20" s="42">
        <f t="shared" si="3"/>
        <v>43655</v>
      </c>
      <c r="R20" s="41">
        <v>43670</v>
      </c>
      <c r="S20" s="41">
        <v>43670</v>
      </c>
      <c r="T20" s="43">
        <f t="shared" si="0"/>
        <v>15</v>
      </c>
      <c r="U20" s="44">
        <f t="shared" si="4"/>
        <v>15</v>
      </c>
      <c r="V20" s="45" t="s">
        <v>97</v>
      </c>
      <c r="W20" s="1" t="s">
        <v>2394</v>
      </c>
      <c r="X20" s="1" t="s">
        <v>2418</v>
      </c>
      <c r="Y20" s="1" t="s">
        <v>882</v>
      </c>
      <c r="Z20" s="1" t="s">
        <v>353</v>
      </c>
      <c r="AA20" s="1" t="s">
        <v>2419</v>
      </c>
      <c r="AB20" s="1" t="s">
        <v>2397</v>
      </c>
    </row>
    <row r="21" spans="1:28" ht="90" x14ac:dyDescent="0.25">
      <c r="A21" s="34" t="str">
        <f t="shared" si="1"/>
        <v>1. E.</v>
      </c>
      <c r="B21" s="34" t="str">
        <f t="shared" si="2"/>
        <v>9.7</v>
      </c>
      <c r="C21" s="1">
        <v>16</v>
      </c>
      <c r="D21" s="41">
        <v>43655</v>
      </c>
      <c r="E21" s="1" t="s">
        <v>883</v>
      </c>
      <c r="F21" s="1" t="s">
        <v>864</v>
      </c>
      <c r="G21" s="1" t="s">
        <v>869</v>
      </c>
      <c r="H21" s="1" t="s">
        <v>80</v>
      </c>
      <c r="I21" s="1" t="s">
        <v>75</v>
      </c>
      <c r="J21" s="1" t="s">
        <v>104</v>
      </c>
      <c r="K21" s="1" t="s">
        <v>105</v>
      </c>
      <c r="L21" s="1" t="s">
        <v>106</v>
      </c>
      <c r="M21" s="1"/>
      <c r="N21" s="1" t="s">
        <v>346</v>
      </c>
      <c r="O21" s="1" t="s">
        <v>346</v>
      </c>
      <c r="P21" s="1" t="s">
        <v>80</v>
      </c>
      <c r="Q21" s="42">
        <f t="shared" si="3"/>
        <v>43655</v>
      </c>
      <c r="R21" s="41">
        <v>43655</v>
      </c>
      <c r="S21" s="41">
        <v>43655</v>
      </c>
      <c r="T21" s="43">
        <f t="shared" si="0"/>
        <v>0</v>
      </c>
      <c r="U21" s="44">
        <f t="shared" si="4"/>
        <v>0</v>
      </c>
      <c r="V21" s="45" t="s">
        <v>97</v>
      </c>
      <c r="W21" s="1" t="s">
        <v>2394</v>
      </c>
      <c r="X21" s="1" t="s">
        <v>2404</v>
      </c>
      <c r="Y21" s="1" t="s">
        <v>884</v>
      </c>
      <c r="Z21" s="1" t="s">
        <v>353</v>
      </c>
      <c r="AA21" s="1" t="s">
        <v>80</v>
      </c>
      <c r="AB21" s="1" t="s">
        <v>2405</v>
      </c>
    </row>
    <row r="22" spans="1:28" ht="56.25" x14ac:dyDescent="0.25">
      <c r="A22" s="34" t="str">
        <f t="shared" si="1"/>
        <v>5. I.</v>
      </c>
      <c r="B22" s="34" t="str">
        <f t="shared" si="2"/>
        <v>10.7</v>
      </c>
      <c r="C22" s="1">
        <v>17</v>
      </c>
      <c r="D22" s="41">
        <v>43656</v>
      </c>
      <c r="E22" s="1" t="s">
        <v>885</v>
      </c>
      <c r="F22" s="1" t="s">
        <v>864</v>
      </c>
      <c r="G22" s="1" t="s">
        <v>865</v>
      </c>
      <c r="H22" s="1">
        <v>1</v>
      </c>
      <c r="I22" s="1" t="s">
        <v>75</v>
      </c>
      <c r="J22" s="1" t="s">
        <v>521</v>
      </c>
      <c r="K22" s="1" t="s">
        <v>522</v>
      </c>
      <c r="L22" s="1" t="s">
        <v>2406</v>
      </c>
      <c r="M22" s="1" t="s">
        <v>2413</v>
      </c>
      <c r="N22" s="1" t="s">
        <v>95</v>
      </c>
      <c r="O22" s="1" t="s">
        <v>346</v>
      </c>
      <c r="P22" s="1" t="s">
        <v>886</v>
      </c>
      <c r="Q22" s="42">
        <f t="shared" si="3"/>
        <v>43656</v>
      </c>
      <c r="R22" s="41">
        <v>43656</v>
      </c>
      <c r="S22" s="41">
        <v>43656</v>
      </c>
      <c r="T22" s="43">
        <f t="shared" si="0"/>
        <v>0</v>
      </c>
      <c r="U22" s="44">
        <f t="shared" si="4"/>
        <v>0</v>
      </c>
      <c r="V22" s="45" t="s">
        <v>97</v>
      </c>
      <c r="W22" s="1" t="s">
        <v>2394</v>
      </c>
      <c r="X22" s="1" t="s">
        <v>2420</v>
      </c>
      <c r="Y22" s="1" t="s">
        <v>887</v>
      </c>
      <c r="Z22" s="1" t="s">
        <v>353</v>
      </c>
      <c r="AA22" s="1" t="s">
        <v>80</v>
      </c>
      <c r="AB22" s="1" t="s">
        <v>2397</v>
      </c>
    </row>
    <row r="23" spans="1:28" ht="78.75" x14ac:dyDescent="0.25">
      <c r="A23" s="34" t="str">
        <f t="shared" si="1"/>
        <v>1. E.</v>
      </c>
      <c r="B23" s="34" t="str">
        <f t="shared" si="2"/>
        <v>10.7</v>
      </c>
      <c r="C23" s="1">
        <v>18</v>
      </c>
      <c r="D23" s="41">
        <v>43656</v>
      </c>
      <c r="E23" s="1" t="s">
        <v>885</v>
      </c>
      <c r="F23" s="1" t="s">
        <v>864</v>
      </c>
      <c r="G23" s="1" t="s">
        <v>865</v>
      </c>
      <c r="H23" s="1">
        <v>14</v>
      </c>
      <c r="I23" s="1" t="s">
        <v>75</v>
      </c>
      <c r="J23" s="1" t="s">
        <v>104</v>
      </c>
      <c r="K23" s="1" t="s">
        <v>105</v>
      </c>
      <c r="L23" s="1" t="s">
        <v>2421</v>
      </c>
      <c r="M23" s="1"/>
      <c r="N23" s="1" t="s">
        <v>346</v>
      </c>
      <c r="O23" s="1" t="s">
        <v>346</v>
      </c>
      <c r="P23" s="1" t="s">
        <v>80</v>
      </c>
      <c r="Q23" s="42">
        <f t="shared" si="3"/>
        <v>43656</v>
      </c>
      <c r="R23" s="41">
        <v>43656</v>
      </c>
      <c r="S23" s="41">
        <v>43656</v>
      </c>
      <c r="T23" s="43">
        <f t="shared" si="0"/>
        <v>0</v>
      </c>
      <c r="U23" s="44">
        <f t="shared" si="4"/>
        <v>0</v>
      </c>
      <c r="V23" s="45" t="s">
        <v>97</v>
      </c>
      <c r="W23" s="1" t="s">
        <v>2394</v>
      </c>
      <c r="X23" s="1" t="s">
        <v>2402</v>
      </c>
      <c r="Y23" s="1" t="s">
        <v>888</v>
      </c>
      <c r="Z23" s="1" t="s">
        <v>353</v>
      </c>
      <c r="AA23" s="1" t="s">
        <v>80</v>
      </c>
      <c r="AB23" s="1" t="s">
        <v>2397</v>
      </c>
    </row>
    <row r="24" spans="1:28" ht="67.5" x14ac:dyDescent="0.25">
      <c r="A24" s="34" t="str">
        <f t="shared" si="1"/>
        <v>5. I.</v>
      </c>
      <c r="B24" s="34" t="str">
        <f t="shared" si="2"/>
        <v>25.7</v>
      </c>
      <c r="C24" s="1">
        <v>19</v>
      </c>
      <c r="D24" s="41">
        <v>43656</v>
      </c>
      <c r="E24" s="1" t="s">
        <v>2422</v>
      </c>
      <c r="F24" s="1" t="s">
        <v>864</v>
      </c>
      <c r="G24" s="1" t="s">
        <v>865</v>
      </c>
      <c r="H24" s="1">
        <v>1</v>
      </c>
      <c r="I24" s="1" t="s">
        <v>75</v>
      </c>
      <c r="J24" s="1" t="s">
        <v>521</v>
      </c>
      <c r="K24" s="1" t="s">
        <v>522</v>
      </c>
      <c r="L24" s="1" t="s">
        <v>2406</v>
      </c>
      <c r="M24" s="1" t="s">
        <v>2413</v>
      </c>
      <c r="N24" s="1" t="s">
        <v>95</v>
      </c>
      <c r="O24" s="1" t="s">
        <v>346</v>
      </c>
      <c r="P24" s="1" t="s">
        <v>2423</v>
      </c>
      <c r="Q24" s="42">
        <f t="shared" si="3"/>
        <v>43656</v>
      </c>
      <c r="R24" s="41">
        <v>43671</v>
      </c>
      <c r="S24" s="41">
        <v>43671</v>
      </c>
      <c r="T24" s="43">
        <f t="shared" si="0"/>
        <v>15</v>
      </c>
      <c r="U24" s="44">
        <f t="shared" si="4"/>
        <v>15</v>
      </c>
      <c r="V24" s="45" t="s">
        <v>97</v>
      </c>
      <c r="W24" s="1" t="s">
        <v>2394</v>
      </c>
      <c r="X24" s="1" t="s">
        <v>2420</v>
      </c>
      <c r="Y24" s="1" t="s">
        <v>2424</v>
      </c>
      <c r="Z24" s="1" t="s">
        <v>353</v>
      </c>
      <c r="AA24" s="1" t="s">
        <v>80</v>
      </c>
      <c r="AB24" s="1" t="s">
        <v>2397</v>
      </c>
    </row>
    <row r="25" spans="1:28" ht="33.75" x14ac:dyDescent="0.25">
      <c r="A25" s="34" t="str">
        <f t="shared" si="1"/>
        <v>1. E.</v>
      </c>
      <c r="B25" s="34" t="str">
        <f t="shared" si="2"/>
        <v>10.7</v>
      </c>
      <c r="C25" s="1">
        <v>20</v>
      </c>
      <c r="D25" s="41">
        <v>43656</v>
      </c>
      <c r="E25" s="1" t="s">
        <v>2425</v>
      </c>
      <c r="F25" s="1" t="s">
        <v>864</v>
      </c>
      <c r="G25" s="1" t="s">
        <v>2426</v>
      </c>
      <c r="H25" s="1" t="s">
        <v>80</v>
      </c>
      <c r="I25" s="1" t="s">
        <v>75</v>
      </c>
      <c r="J25" s="1" t="s">
        <v>104</v>
      </c>
      <c r="K25" s="1" t="s">
        <v>105</v>
      </c>
      <c r="L25" s="1" t="s">
        <v>106</v>
      </c>
      <c r="M25" s="1"/>
      <c r="N25" s="1" t="s">
        <v>346</v>
      </c>
      <c r="O25" s="1" t="s">
        <v>346</v>
      </c>
      <c r="P25" s="1" t="s">
        <v>80</v>
      </c>
      <c r="Q25" s="42">
        <f t="shared" si="3"/>
        <v>43656</v>
      </c>
      <c r="R25" s="41">
        <v>43656</v>
      </c>
      <c r="S25" s="41">
        <v>43656</v>
      </c>
      <c r="T25" s="43">
        <f t="shared" si="0"/>
        <v>0</v>
      </c>
      <c r="U25" s="44">
        <f t="shared" si="4"/>
        <v>0</v>
      </c>
      <c r="V25" s="45" t="s">
        <v>97</v>
      </c>
      <c r="W25" s="1" t="s">
        <v>2394</v>
      </c>
      <c r="X25" s="1" t="s">
        <v>2404</v>
      </c>
      <c r="Y25" s="1" t="s">
        <v>2427</v>
      </c>
      <c r="Z25" s="1" t="s">
        <v>353</v>
      </c>
      <c r="AA25" s="1" t="s">
        <v>80</v>
      </c>
      <c r="AB25" s="1" t="s">
        <v>2397</v>
      </c>
    </row>
    <row r="26" spans="1:28" ht="45" x14ac:dyDescent="0.25">
      <c r="A26" s="34" t="str">
        <f t="shared" si="1"/>
        <v>5. I.</v>
      </c>
      <c r="B26" s="34" t="str">
        <f t="shared" si="2"/>
        <v>26.7</v>
      </c>
      <c r="C26" s="1">
        <v>21</v>
      </c>
      <c r="D26" s="41">
        <v>43657</v>
      </c>
      <c r="E26" s="1" t="s">
        <v>2428</v>
      </c>
      <c r="F26" s="1" t="s">
        <v>864</v>
      </c>
      <c r="G26" s="1" t="s">
        <v>2426</v>
      </c>
      <c r="H26" s="1">
        <v>1</v>
      </c>
      <c r="I26" s="1" t="s">
        <v>75</v>
      </c>
      <c r="J26" s="1" t="s">
        <v>521</v>
      </c>
      <c r="K26" s="1" t="s">
        <v>522</v>
      </c>
      <c r="L26" s="1" t="s">
        <v>2406</v>
      </c>
      <c r="M26" s="1" t="s">
        <v>2413</v>
      </c>
      <c r="N26" s="1" t="s">
        <v>95</v>
      </c>
      <c r="O26" s="1" t="s">
        <v>346</v>
      </c>
      <c r="P26" s="1" t="s">
        <v>2429</v>
      </c>
      <c r="Q26" s="42">
        <f t="shared" si="3"/>
        <v>43657</v>
      </c>
      <c r="R26" s="41">
        <v>43672</v>
      </c>
      <c r="S26" s="41">
        <v>43672</v>
      </c>
      <c r="T26" s="43">
        <f t="shared" si="0"/>
        <v>15</v>
      </c>
      <c r="U26" s="44">
        <f t="shared" si="4"/>
        <v>15</v>
      </c>
      <c r="V26" s="45" t="s">
        <v>97</v>
      </c>
      <c r="W26" s="1" t="s">
        <v>2394</v>
      </c>
      <c r="X26" s="1" t="s">
        <v>2430</v>
      </c>
      <c r="Y26" s="1" t="s">
        <v>2427</v>
      </c>
      <c r="Z26" s="1" t="s">
        <v>353</v>
      </c>
      <c r="AA26" s="1" t="s">
        <v>80</v>
      </c>
      <c r="AB26" s="1" t="s">
        <v>2405</v>
      </c>
    </row>
    <row r="27" spans="1:28" ht="78.75" x14ac:dyDescent="0.25">
      <c r="A27" s="34" t="str">
        <f t="shared" si="1"/>
        <v>4. I.</v>
      </c>
      <c r="B27" s="34" t="str">
        <f t="shared" si="2"/>
        <v>11.7</v>
      </c>
      <c r="C27" s="1">
        <v>22</v>
      </c>
      <c r="D27" s="41">
        <v>43657</v>
      </c>
      <c r="E27" s="1" t="s">
        <v>2431</v>
      </c>
      <c r="F27" s="1" t="s">
        <v>864</v>
      </c>
      <c r="G27" s="1" t="s">
        <v>864</v>
      </c>
      <c r="H27" s="1" t="s">
        <v>80</v>
      </c>
      <c r="I27" s="1" t="s">
        <v>75</v>
      </c>
      <c r="J27" s="1" t="s">
        <v>344</v>
      </c>
      <c r="K27" s="1" t="s">
        <v>345</v>
      </c>
      <c r="L27" s="1" t="s">
        <v>309</v>
      </c>
      <c r="M27" s="1"/>
      <c r="N27" s="1" t="s">
        <v>346</v>
      </c>
      <c r="O27" s="1" t="s">
        <v>346</v>
      </c>
      <c r="P27" s="1" t="s">
        <v>80</v>
      </c>
      <c r="Q27" s="42">
        <f t="shared" si="3"/>
        <v>43657</v>
      </c>
      <c r="R27" s="41">
        <v>43657</v>
      </c>
      <c r="S27" s="41">
        <v>43657</v>
      </c>
      <c r="T27" s="43">
        <f t="shared" si="0"/>
        <v>0</v>
      </c>
      <c r="U27" s="44">
        <f t="shared" si="4"/>
        <v>0</v>
      </c>
      <c r="V27" s="45" t="s">
        <v>97</v>
      </c>
      <c r="W27" s="1" t="s">
        <v>2394</v>
      </c>
      <c r="X27" s="1" t="s">
        <v>2404</v>
      </c>
      <c r="Y27" s="1" t="s">
        <v>2432</v>
      </c>
      <c r="Z27" s="1" t="s">
        <v>353</v>
      </c>
      <c r="AA27" s="1" t="s">
        <v>80</v>
      </c>
      <c r="AB27" s="1" t="s">
        <v>2397</v>
      </c>
    </row>
    <row r="28" spans="1:28" ht="67.5" x14ac:dyDescent="0.25">
      <c r="A28" s="34" t="str">
        <f t="shared" si="1"/>
        <v>1. E.</v>
      </c>
      <c r="B28" s="34" t="str">
        <f t="shared" si="2"/>
        <v>11.7</v>
      </c>
      <c r="C28" s="1">
        <v>23</v>
      </c>
      <c r="D28" s="41">
        <v>43657</v>
      </c>
      <c r="E28" s="1" t="s">
        <v>876</v>
      </c>
      <c r="F28" s="1" t="s">
        <v>864</v>
      </c>
      <c r="G28" s="1" t="s">
        <v>864</v>
      </c>
      <c r="H28" s="1" t="s">
        <v>80</v>
      </c>
      <c r="I28" s="1" t="s">
        <v>75</v>
      </c>
      <c r="J28" s="1" t="s">
        <v>104</v>
      </c>
      <c r="K28" s="1" t="s">
        <v>105</v>
      </c>
      <c r="L28" s="1" t="s">
        <v>106</v>
      </c>
      <c r="M28" s="1"/>
      <c r="N28" s="1" t="s">
        <v>346</v>
      </c>
      <c r="O28" s="1" t="s">
        <v>346</v>
      </c>
      <c r="P28" s="1" t="s">
        <v>80</v>
      </c>
      <c r="Q28" s="42">
        <f t="shared" si="3"/>
        <v>43657</v>
      </c>
      <c r="R28" s="41">
        <v>43657</v>
      </c>
      <c r="S28" s="41">
        <v>43657</v>
      </c>
      <c r="T28" s="43">
        <f t="shared" si="0"/>
        <v>0</v>
      </c>
      <c r="U28" s="44">
        <f t="shared" si="4"/>
        <v>0</v>
      </c>
      <c r="V28" s="45" t="s">
        <v>97</v>
      </c>
      <c r="W28" s="1" t="s">
        <v>2394</v>
      </c>
      <c r="X28" s="1" t="s">
        <v>2404</v>
      </c>
      <c r="Y28" s="1" t="s">
        <v>2433</v>
      </c>
      <c r="Z28" s="1" t="s">
        <v>353</v>
      </c>
      <c r="AA28" s="1" t="s">
        <v>80</v>
      </c>
      <c r="AB28" s="1" t="s">
        <v>2397</v>
      </c>
    </row>
    <row r="29" spans="1:28" ht="123.75" x14ac:dyDescent="0.25">
      <c r="A29" s="34" t="str">
        <f t="shared" si="1"/>
        <v>5. I.</v>
      </c>
      <c r="B29" s="34" t="str">
        <f t="shared" si="2"/>
        <v>3.8</v>
      </c>
      <c r="C29" s="1">
        <v>24</v>
      </c>
      <c r="D29" s="41">
        <v>43657</v>
      </c>
      <c r="E29" s="1" t="s">
        <v>2434</v>
      </c>
      <c r="F29" s="1" t="s">
        <v>864</v>
      </c>
      <c r="G29" s="1" t="s">
        <v>864</v>
      </c>
      <c r="H29" s="1">
        <v>2</v>
      </c>
      <c r="I29" s="1" t="s">
        <v>75</v>
      </c>
      <c r="J29" s="1" t="s">
        <v>521</v>
      </c>
      <c r="K29" s="1" t="s">
        <v>691</v>
      </c>
      <c r="L29" s="1" t="s">
        <v>2406</v>
      </c>
      <c r="M29" s="1" t="s">
        <v>2435</v>
      </c>
      <c r="N29" s="1" t="s">
        <v>95</v>
      </c>
      <c r="O29" s="1" t="s">
        <v>346</v>
      </c>
      <c r="P29" s="1" t="s">
        <v>2436</v>
      </c>
      <c r="Q29" s="42">
        <f t="shared" si="3"/>
        <v>43657</v>
      </c>
      <c r="R29" s="41">
        <v>43680</v>
      </c>
      <c r="S29" s="41">
        <v>43680</v>
      </c>
      <c r="T29" s="43">
        <f t="shared" si="0"/>
        <v>23</v>
      </c>
      <c r="U29" s="44">
        <f t="shared" si="4"/>
        <v>23</v>
      </c>
      <c r="V29" s="45" t="s">
        <v>97</v>
      </c>
      <c r="W29" s="1" t="s">
        <v>2394</v>
      </c>
      <c r="X29" s="1" t="s">
        <v>2410</v>
      </c>
      <c r="Y29" s="1" t="s">
        <v>2437</v>
      </c>
      <c r="Z29" s="1" t="s">
        <v>353</v>
      </c>
      <c r="AA29" s="1" t="s">
        <v>80</v>
      </c>
      <c r="AB29" s="1" t="s">
        <v>2397</v>
      </c>
    </row>
    <row r="30" spans="1:28" ht="56.25" x14ac:dyDescent="0.25">
      <c r="A30" s="34" t="str">
        <f t="shared" si="1"/>
        <v>1. E.</v>
      </c>
      <c r="B30" s="34" t="str">
        <f t="shared" si="2"/>
        <v>15.7</v>
      </c>
      <c r="C30" s="1">
        <v>25</v>
      </c>
      <c r="D30" s="41">
        <v>43661</v>
      </c>
      <c r="E30" s="1" t="s">
        <v>852</v>
      </c>
      <c r="F30" s="1" t="s">
        <v>846</v>
      </c>
      <c r="G30" s="1" t="s">
        <v>847</v>
      </c>
      <c r="H30" s="1" t="s">
        <v>80</v>
      </c>
      <c r="I30" s="1" t="s">
        <v>75</v>
      </c>
      <c r="J30" s="1" t="s">
        <v>104</v>
      </c>
      <c r="K30" s="1" t="s">
        <v>105</v>
      </c>
      <c r="L30" s="1" t="s">
        <v>106</v>
      </c>
      <c r="M30" s="1"/>
      <c r="N30" s="1" t="s">
        <v>346</v>
      </c>
      <c r="O30" s="1" t="s">
        <v>346</v>
      </c>
      <c r="P30" s="1" t="s">
        <v>80</v>
      </c>
      <c r="Q30" s="42">
        <f t="shared" si="3"/>
        <v>43661</v>
      </c>
      <c r="R30" s="41">
        <v>43661</v>
      </c>
      <c r="S30" s="41">
        <v>43661</v>
      </c>
      <c r="T30" s="43">
        <f t="shared" si="0"/>
        <v>0</v>
      </c>
      <c r="U30" s="44">
        <f t="shared" si="4"/>
        <v>0</v>
      </c>
      <c r="V30" s="45" t="s">
        <v>97</v>
      </c>
      <c r="W30" s="1" t="s">
        <v>2394</v>
      </c>
      <c r="X30" s="1" t="s">
        <v>2404</v>
      </c>
      <c r="Y30" s="1" t="s">
        <v>2438</v>
      </c>
      <c r="Z30" s="1" t="s">
        <v>353</v>
      </c>
      <c r="AA30" s="1" t="s">
        <v>80</v>
      </c>
      <c r="AB30" s="1" t="s">
        <v>2397</v>
      </c>
    </row>
    <row r="31" spans="1:28" ht="56.25" x14ac:dyDescent="0.25">
      <c r="A31" s="34" t="str">
        <f t="shared" si="1"/>
        <v>3. G.</v>
      </c>
      <c r="B31" s="34" t="str">
        <f t="shared" si="2"/>
        <v>16.7</v>
      </c>
      <c r="C31" s="1">
        <v>26</v>
      </c>
      <c r="D31" s="41">
        <v>43662</v>
      </c>
      <c r="E31" s="1" t="s">
        <v>2439</v>
      </c>
      <c r="F31" s="1" t="s">
        <v>864</v>
      </c>
      <c r="G31" s="1" t="s">
        <v>2426</v>
      </c>
      <c r="H31" s="1" t="s">
        <v>80</v>
      </c>
      <c r="I31" s="1" t="s">
        <v>75</v>
      </c>
      <c r="J31" s="1" t="s">
        <v>644</v>
      </c>
      <c r="K31" s="1" t="s">
        <v>632</v>
      </c>
      <c r="L31" s="1" t="s">
        <v>111</v>
      </c>
      <c r="M31" s="1"/>
      <c r="N31" s="1" t="s">
        <v>346</v>
      </c>
      <c r="O31" s="1" t="s">
        <v>346</v>
      </c>
      <c r="P31" s="1" t="s">
        <v>80</v>
      </c>
      <c r="Q31" s="42">
        <f t="shared" si="3"/>
        <v>43662</v>
      </c>
      <c r="R31" s="41">
        <v>43662</v>
      </c>
      <c r="S31" s="41">
        <v>43662</v>
      </c>
      <c r="T31" s="43">
        <f t="shared" si="0"/>
        <v>0</v>
      </c>
      <c r="U31" s="44">
        <f t="shared" si="4"/>
        <v>0</v>
      </c>
      <c r="V31" s="45" t="s">
        <v>97</v>
      </c>
      <c r="W31" s="1" t="s">
        <v>2394</v>
      </c>
      <c r="X31" s="1" t="s">
        <v>2411</v>
      </c>
      <c r="Y31" s="1" t="s">
        <v>2440</v>
      </c>
      <c r="Z31" s="1" t="s">
        <v>353</v>
      </c>
      <c r="AA31" s="1" t="s">
        <v>80</v>
      </c>
      <c r="AB31" s="1" t="s">
        <v>2397</v>
      </c>
    </row>
    <row r="32" spans="1:28" ht="146.25" x14ac:dyDescent="0.25">
      <c r="A32" s="34" t="str">
        <f t="shared" si="1"/>
        <v>4. I.</v>
      </c>
      <c r="B32" s="34" t="str">
        <f t="shared" si="2"/>
        <v>16.7</v>
      </c>
      <c r="C32" s="1">
        <v>27</v>
      </c>
      <c r="D32" s="41">
        <v>43662</v>
      </c>
      <c r="E32" s="1" t="s">
        <v>2441</v>
      </c>
      <c r="F32" s="1" t="s">
        <v>864</v>
      </c>
      <c r="G32" s="1" t="s">
        <v>2426</v>
      </c>
      <c r="H32" s="1" t="s">
        <v>80</v>
      </c>
      <c r="I32" s="1" t="s">
        <v>75</v>
      </c>
      <c r="J32" s="1" t="s">
        <v>344</v>
      </c>
      <c r="K32" s="1" t="s">
        <v>345</v>
      </c>
      <c r="L32" s="1" t="s">
        <v>309</v>
      </c>
      <c r="M32" s="1"/>
      <c r="N32" s="1" t="s">
        <v>346</v>
      </c>
      <c r="O32" s="1" t="s">
        <v>346</v>
      </c>
      <c r="P32" s="1" t="s">
        <v>80</v>
      </c>
      <c r="Q32" s="42">
        <f t="shared" si="3"/>
        <v>43662</v>
      </c>
      <c r="R32" s="41">
        <v>43662</v>
      </c>
      <c r="S32" s="41">
        <v>43662</v>
      </c>
      <c r="T32" s="43">
        <f t="shared" si="0"/>
        <v>0</v>
      </c>
      <c r="U32" s="44">
        <f t="shared" si="4"/>
        <v>0</v>
      </c>
      <c r="V32" s="45" t="s">
        <v>97</v>
      </c>
      <c r="W32" s="1" t="s">
        <v>2394</v>
      </c>
      <c r="X32" s="1" t="s">
        <v>2404</v>
      </c>
      <c r="Y32" s="1" t="s">
        <v>2442</v>
      </c>
      <c r="Z32" s="1" t="s">
        <v>353</v>
      </c>
      <c r="AA32" s="1" t="s">
        <v>80</v>
      </c>
      <c r="AB32" s="1" t="s">
        <v>2397</v>
      </c>
    </row>
    <row r="33" spans="1:28" ht="112.5" x14ac:dyDescent="0.25">
      <c r="A33" s="34" t="str">
        <f t="shared" si="1"/>
        <v>5. I.</v>
      </c>
      <c r="B33" s="34" t="str">
        <f t="shared" si="2"/>
        <v>31.7</v>
      </c>
      <c r="C33" s="1">
        <v>28</v>
      </c>
      <c r="D33" s="41">
        <v>43662</v>
      </c>
      <c r="E33" s="1" t="s">
        <v>2443</v>
      </c>
      <c r="F33" s="1" t="s">
        <v>864</v>
      </c>
      <c r="G33" s="1" t="s">
        <v>864</v>
      </c>
      <c r="H33" s="1">
        <v>1</v>
      </c>
      <c r="I33" s="1" t="s">
        <v>75</v>
      </c>
      <c r="J33" s="1" t="s">
        <v>521</v>
      </c>
      <c r="K33" s="1" t="s">
        <v>522</v>
      </c>
      <c r="L33" s="1" t="s">
        <v>2406</v>
      </c>
      <c r="M33" s="1" t="s">
        <v>2407</v>
      </c>
      <c r="N33" s="1" t="s">
        <v>95</v>
      </c>
      <c r="O33" s="1" t="s">
        <v>79</v>
      </c>
      <c r="P33" s="1" t="s">
        <v>2444</v>
      </c>
      <c r="Q33" s="42">
        <f t="shared" si="3"/>
        <v>43662</v>
      </c>
      <c r="R33" s="41">
        <v>43677</v>
      </c>
      <c r="S33" s="41">
        <v>43677</v>
      </c>
      <c r="T33" s="43">
        <f t="shared" si="0"/>
        <v>15</v>
      </c>
      <c r="U33" s="44">
        <f t="shared" si="4"/>
        <v>15</v>
      </c>
      <c r="V33" s="45" t="s">
        <v>97</v>
      </c>
      <c r="W33" s="1" t="s">
        <v>2394</v>
      </c>
      <c r="X33" s="1" t="s">
        <v>2430</v>
      </c>
      <c r="Y33" s="1" t="s">
        <v>2445</v>
      </c>
      <c r="Z33" s="1" t="s">
        <v>353</v>
      </c>
      <c r="AA33" s="1" t="s">
        <v>80</v>
      </c>
      <c r="AB33" s="1" t="s">
        <v>2397</v>
      </c>
    </row>
    <row r="34" spans="1:28" ht="112.5" x14ac:dyDescent="0.25">
      <c r="A34" s="34" t="str">
        <f t="shared" si="1"/>
        <v>5. F.</v>
      </c>
      <c r="B34" s="34" t="str">
        <f t="shared" si="2"/>
        <v>1.8</v>
      </c>
      <c r="C34" s="1">
        <v>29</v>
      </c>
      <c r="D34" s="41">
        <v>43663</v>
      </c>
      <c r="E34" s="1" t="s">
        <v>2446</v>
      </c>
      <c r="F34" s="1" t="s">
        <v>864</v>
      </c>
      <c r="G34" s="1" t="s">
        <v>2447</v>
      </c>
      <c r="H34" s="1">
        <v>7</v>
      </c>
      <c r="I34" s="1" t="s">
        <v>75</v>
      </c>
      <c r="J34" s="1" t="s">
        <v>521</v>
      </c>
      <c r="K34" s="1" t="s">
        <v>522</v>
      </c>
      <c r="L34" s="1" t="s">
        <v>78</v>
      </c>
      <c r="M34" s="1"/>
      <c r="N34" s="1" t="s">
        <v>346</v>
      </c>
      <c r="O34" s="1" t="s">
        <v>346</v>
      </c>
      <c r="P34" s="1" t="s">
        <v>80</v>
      </c>
      <c r="Q34" s="42">
        <f t="shared" si="3"/>
        <v>43663</v>
      </c>
      <c r="R34" s="41">
        <v>43678</v>
      </c>
      <c r="S34" s="41">
        <v>43678</v>
      </c>
      <c r="T34" s="43">
        <f t="shared" si="0"/>
        <v>15</v>
      </c>
      <c r="U34" s="44">
        <f t="shared" si="4"/>
        <v>15</v>
      </c>
      <c r="V34" s="45" t="s">
        <v>97</v>
      </c>
      <c r="W34" s="1" t="s">
        <v>2394</v>
      </c>
      <c r="X34" s="1" t="s">
        <v>2402</v>
      </c>
      <c r="Y34" s="1" t="s">
        <v>2448</v>
      </c>
      <c r="Z34" s="1" t="s">
        <v>353</v>
      </c>
      <c r="AA34" s="1" t="s">
        <v>80</v>
      </c>
      <c r="AB34" s="1" t="s">
        <v>2397</v>
      </c>
    </row>
    <row r="35" spans="1:28" ht="78.75" x14ac:dyDescent="0.25">
      <c r="A35" s="34" t="str">
        <f t="shared" si="1"/>
        <v>4. I.</v>
      </c>
      <c r="B35" s="34" t="str">
        <f t="shared" si="2"/>
        <v>17.7</v>
      </c>
      <c r="C35" s="1">
        <v>30</v>
      </c>
      <c r="D35" s="41">
        <v>43663</v>
      </c>
      <c r="E35" s="1" t="s">
        <v>2449</v>
      </c>
      <c r="F35" s="1" t="s">
        <v>864</v>
      </c>
      <c r="G35" s="1" t="s">
        <v>2447</v>
      </c>
      <c r="H35" s="1" t="s">
        <v>80</v>
      </c>
      <c r="I35" s="1" t="s">
        <v>75</v>
      </c>
      <c r="J35" s="1" t="s">
        <v>344</v>
      </c>
      <c r="K35" s="1" t="s">
        <v>345</v>
      </c>
      <c r="L35" s="1" t="s">
        <v>309</v>
      </c>
      <c r="M35" s="1"/>
      <c r="N35" s="1" t="s">
        <v>346</v>
      </c>
      <c r="O35" s="1" t="s">
        <v>346</v>
      </c>
      <c r="P35" s="1" t="s">
        <v>80</v>
      </c>
      <c r="Q35" s="42">
        <f t="shared" si="3"/>
        <v>43663</v>
      </c>
      <c r="R35" s="41">
        <v>43663</v>
      </c>
      <c r="S35" s="41">
        <v>43663</v>
      </c>
      <c r="T35" s="43">
        <f t="shared" si="0"/>
        <v>0</v>
      </c>
      <c r="U35" s="44">
        <f t="shared" si="4"/>
        <v>0</v>
      </c>
      <c r="V35" s="45" t="s">
        <v>97</v>
      </c>
      <c r="W35" s="1" t="s">
        <v>2394</v>
      </c>
      <c r="X35" s="1" t="s">
        <v>2404</v>
      </c>
      <c r="Y35" s="1" t="s">
        <v>2450</v>
      </c>
      <c r="Z35" s="1" t="s">
        <v>353</v>
      </c>
      <c r="AA35" s="1" t="s">
        <v>80</v>
      </c>
      <c r="AB35" s="1" t="s">
        <v>2397</v>
      </c>
    </row>
    <row r="36" spans="1:28" ht="56.25" x14ac:dyDescent="0.25">
      <c r="A36" s="34" t="str">
        <f t="shared" si="1"/>
        <v>3. G.</v>
      </c>
      <c r="B36" s="34" t="str">
        <f t="shared" si="2"/>
        <v>23.8</v>
      </c>
      <c r="C36" s="1">
        <v>31</v>
      </c>
      <c r="D36" s="41">
        <v>43664</v>
      </c>
      <c r="E36" s="1" t="s">
        <v>852</v>
      </c>
      <c r="F36" s="1" t="s">
        <v>846</v>
      </c>
      <c r="G36" s="1" t="s">
        <v>847</v>
      </c>
      <c r="H36" s="1" t="s">
        <v>80</v>
      </c>
      <c r="I36" s="1" t="s">
        <v>75</v>
      </c>
      <c r="J36" s="1" t="s">
        <v>644</v>
      </c>
      <c r="K36" s="1" t="s">
        <v>632</v>
      </c>
      <c r="L36" s="1" t="s">
        <v>111</v>
      </c>
      <c r="M36" s="1" t="s">
        <v>2372</v>
      </c>
      <c r="N36" s="1" t="s">
        <v>95</v>
      </c>
      <c r="O36" s="1" t="s">
        <v>346</v>
      </c>
      <c r="P36" s="1" t="s">
        <v>2451</v>
      </c>
      <c r="Q36" s="42">
        <f t="shared" si="3"/>
        <v>43664</v>
      </c>
      <c r="R36" s="41">
        <v>43700</v>
      </c>
      <c r="S36" s="41">
        <v>43700</v>
      </c>
      <c r="T36" s="43">
        <f t="shared" si="0"/>
        <v>36</v>
      </c>
      <c r="U36" s="44">
        <f t="shared" si="4"/>
        <v>36</v>
      </c>
      <c r="V36" s="45" t="s">
        <v>97</v>
      </c>
      <c r="W36" s="1" t="s">
        <v>2394</v>
      </c>
      <c r="X36" s="1" t="s">
        <v>2408</v>
      </c>
      <c r="Y36" s="1" t="s">
        <v>2452</v>
      </c>
      <c r="Z36" s="1" t="s">
        <v>559</v>
      </c>
      <c r="AA36" s="1" t="s">
        <v>80</v>
      </c>
      <c r="AB36" s="1" t="s">
        <v>2417</v>
      </c>
    </row>
    <row r="37" spans="1:28" ht="135" x14ac:dyDescent="0.25">
      <c r="A37" s="34" t="str">
        <f t="shared" si="1"/>
        <v>1. E.</v>
      </c>
      <c r="B37" s="34" t="str">
        <f t="shared" si="2"/>
        <v>18.7</v>
      </c>
      <c r="C37" s="1">
        <v>32</v>
      </c>
      <c r="D37" s="41">
        <v>43664</v>
      </c>
      <c r="E37" s="1" t="s">
        <v>2453</v>
      </c>
      <c r="F37" s="1" t="s">
        <v>864</v>
      </c>
      <c r="G37" s="1" t="s">
        <v>2426</v>
      </c>
      <c r="H37" s="1">
        <v>16</v>
      </c>
      <c r="I37" s="1" t="s">
        <v>75</v>
      </c>
      <c r="J37" s="1" t="s">
        <v>104</v>
      </c>
      <c r="K37" s="1" t="s">
        <v>105</v>
      </c>
      <c r="L37" s="1" t="s">
        <v>106</v>
      </c>
      <c r="M37" s="1"/>
      <c r="N37" s="1" t="s">
        <v>346</v>
      </c>
      <c r="O37" s="1" t="s">
        <v>346</v>
      </c>
      <c r="P37" s="1" t="s">
        <v>80</v>
      </c>
      <c r="Q37" s="42">
        <f t="shared" si="3"/>
        <v>43664</v>
      </c>
      <c r="R37" s="41">
        <v>43664</v>
      </c>
      <c r="S37" s="41">
        <v>43664</v>
      </c>
      <c r="T37" s="43">
        <f t="shared" si="0"/>
        <v>0</v>
      </c>
      <c r="U37" s="44">
        <f t="shared" si="4"/>
        <v>0</v>
      </c>
      <c r="V37" s="45" t="s">
        <v>97</v>
      </c>
      <c r="W37" s="1" t="s">
        <v>2394</v>
      </c>
      <c r="X37" s="1" t="s">
        <v>2410</v>
      </c>
      <c r="Y37" s="1" t="s">
        <v>2454</v>
      </c>
      <c r="Z37" s="1" t="s">
        <v>353</v>
      </c>
      <c r="AA37" s="1" t="s">
        <v>80</v>
      </c>
      <c r="AB37" s="1" t="s">
        <v>2405</v>
      </c>
    </row>
    <row r="38" spans="1:28" ht="135" x14ac:dyDescent="0.25">
      <c r="A38" s="34" t="str">
        <f t="shared" si="1"/>
        <v>1. E.</v>
      </c>
      <c r="B38" s="34" t="str">
        <f t="shared" si="2"/>
        <v>18.7</v>
      </c>
      <c r="C38" s="1">
        <v>33</v>
      </c>
      <c r="D38" s="41">
        <v>43664</v>
      </c>
      <c r="E38" s="1" t="s">
        <v>2455</v>
      </c>
      <c r="F38" s="1" t="s">
        <v>864</v>
      </c>
      <c r="G38" s="1" t="s">
        <v>865</v>
      </c>
      <c r="H38" s="1">
        <v>16</v>
      </c>
      <c r="I38" s="1" t="s">
        <v>75</v>
      </c>
      <c r="J38" s="1" t="s">
        <v>104</v>
      </c>
      <c r="K38" s="1" t="s">
        <v>105</v>
      </c>
      <c r="L38" s="1" t="s">
        <v>106</v>
      </c>
      <c r="M38" s="1"/>
      <c r="N38" s="1" t="s">
        <v>346</v>
      </c>
      <c r="O38" s="1" t="s">
        <v>346</v>
      </c>
      <c r="P38" s="1" t="s">
        <v>80</v>
      </c>
      <c r="Q38" s="42">
        <f t="shared" si="3"/>
        <v>43664</v>
      </c>
      <c r="R38" s="41">
        <v>43664</v>
      </c>
      <c r="S38" s="41">
        <v>43664</v>
      </c>
      <c r="T38" s="43">
        <f t="shared" si="0"/>
        <v>0</v>
      </c>
      <c r="U38" s="44">
        <f t="shared" si="4"/>
        <v>0</v>
      </c>
      <c r="V38" s="45" t="s">
        <v>97</v>
      </c>
      <c r="W38" s="1" t="s">
        <v>2394</v>
      </c>
      <c r="X38" s="1" t="s">
        <v>2410</v>
      </c>
      <c r="Y38" s="1" t="s">
        <v>2454</v>
      </c>
      <c r="Z38" s="1" t="s">
        <v>353</v>
      </c>
      <c r="AA38" s="1" t="s">
        <v>80</v>
      </c>
      <c r="AB38" s="1" t="s">
        <v>2405</v>
      </c>
    </row>
    <row r="39" spans="1:28" ht="78.75" x14ac:dyDescent="0.25">
      <c r="A39" s="34" t="str">
        <f t="shared" si="1"/>
        <v>3. G.</v>
      </c>
      <c r="B39" s="34" t="str">
        <f t="shared" si="2"/>
        <v>18.7</v>
      </c>
      <c r="C39" s="1">
        <v>34</v>
      </c>
      <c r="D39" s="41">
        <v>43664</v>
      </c>
      <c r="E39" s="1" t="s">
        <v>852</v>
      </c>
      <c r="F39" s="1" t="s">
        <v>846</v>
      </c>
      <c r="G39" s="1" t="s">
        <v>847</v>
      </c>
      <c r="H39" s="1">
        <v>2</v>
      </c>
      <c r="I39" s="1" t="s">
        <v>75</v>
      </c>
      <c r="J39" s="1" t="s">
        <v>644</v>
      </c>
      <c r="K39" s="1" t="s">
        <v>632</v>
      </c>
      <c r="L39" s="1" t="s">
        <v>111</v>
      </c>
      <c r="M39" s="1"/>
      <c r="N39" s="1" t="s">
        <v>346</v>
      </c>
      <c r="O39" s="1" t="s">
        <v>346</v>
      </c>
      <c r="P39" s="1" t="s">
        <v>80</v>
      </c>
      <c r="Q39" s="42">
        <f t="shared" si="3"/>
        <v>43664</v>
      </c>
      <c r="R39" s="41">
        <v>43664</v>
      </c>
      <c r="S39" s="41">
        <v>43664</v>
      </c>
      <c r="T39" s="43">
        <f t="shared" si="0"/>
        <v>0</v>
      </c>
      <c r="U39" s="44">
        <f t="shared" si="4"/>
        <v>0</v>
      </c>
      <c r="V39" s="45" t="s">
        <v>97</v>
      </c>
      <c r="W39" s="1" t="s">
        <v>2394</v>
      </c>
      <c r="X39" s="1" t="s">
        <v>2410</v>
      </c>
      <c r="Y39" s="1" t="s">
        <v>2456</v>
      </c>
      <c r="Z39" s="1" t="s">
        <v>445</v>
      </c>
      <c r="AA39" s="1" t="s">
        <v>80</v>
      </c>
      <c r="AB39" s="1" t="s">
        <v>2417</v>
      </c>
    </row>
    <row r="40" spans="1:28" ht="56.25" x14ac:dyDescent="0.25">
      <c r="A40" s="34" t="str">
        <f t="shared" si="1"/>
        <v>1. D.</v>
      </c>
      <c r="B40" s="34" t="str">
        <f t="shared" si="2"/>
        <v>19.7</v>
      </c>
      <c r="C40" s="1">
        <v>35</v>
      </c>
      <c r="D40" s="41">
        <v>43665</v>
      </c>
      <c r="E40" s="1" t="s">
        <v>2457</v>
      </c>
      <c r="F40" s="1" t="s">
        <v>864</v>
      </c>
      <c r="G40" s="1" t="s">
        <v>864</v>
      </c>
      <c r="H40" s="1">
        <v>277</v>
      </c>
      <c r="I40" s="1" t="s">
        <v>506</v>
      </c>
      <c r="J40" s="1" t="s">
        <v>104</v>
      </c>
      <c r="K40" s="1" t="s">
        <v>105</v>
      </c>
      <c r="L40" s="1" t="s">
        <v>504</v>
      </c>
      <c r="M40" s="1"/>
      <c r="N40" s="1" t="s">
        <v>346</v>
      </c>
      <c r="O40" s="1" t="s">
        <v>346</v>
      </c>
      <c r="P40" s="1" t="s">
        <v>80</v>
      </c>
      <c r="Q40" s="42">
        <f t="shared" si="3"/>
        <v>43665</v>
      </c>
      <c r="R40" s="41">
        <v>43665</v>
      </c>
      <c r="S40" s="41">
        <v>43665</v>
      </c>
      <c r="T40" s="43">
        <f t="shared" si="0"/>
        <v>0</v>
      </c>
      <c r="U40" s="44">
        <f t="shared" si="4"/>
        <v>0</v>
      </c>
      <c r="V40" s="45" t="s">
        <v>97</v>
      </c>
      <c r="W40" s="1" t="s">
        <v>2394</v>
      </c>
      <c r="X40" s="1" t="s">
        <v>2458</v>
      </c>
      <c r="Y40" s="1" t="s">
        <v>2459</v>
      </c>
      <c r="Z40" s="1" t="s">
        <v>353</v>
      </c>
      <c r="AA40" s="1" t="s">
        <v>80</v>
      </c>
      <c r="AB40" s="1" t="s">
        <v>2397</v>
      </c>
    </row>
    <row r="41" spans="1:28" ht="56.25" x14ac:dyDescent="0.25">
      <c r="A41" s="34" t="str">
        <f t="shared" si="1"/>
        <v>5. A.</v>
      </c>
      <c r="B41" s="34" t="str">
        <f t="shared" si="2"/>
        <v>3.8</v>
      </c>
      <c r="C41" s="1">
        <v>36</v>
      </c>
      <c r="D41" s="41">
        <v>43665</v>
      </c>
      <c r="E41" s="1" t="s">
        <v>852</v>
      </c>
      <c r="F41" s="1" t="s">
        <v>846</v>
      </c>
      <c r="G41" s="1" t="s">
        <v>847</v>
      </c>
      <c r="H41" s="1">
        <v>3</v>
      </c>
      <c r="I41" s="1" t="s">
        <v>75</v>
      </c>
      <c r="J41" s="1" t="s">
        <v>521</v>
      </c>
      <c r="K41" s="1" t="s">
        <v>691</v>
      </c>
      <c r="L41" s="1" t="s">
        <v>230</v>
      </c>
      <c r="M41" s="1"/>
      <c r="N41" s="1" t="s">
        <v>346</v>
      </c>
      <c r="O41" s="1" t="s">
        <v>346</v>
      </c>
      <c r="P41" s="1" t="s">
        <v>80</v>
      </c>
      <c r="Q41" s="42">
        <f t="shared" si="3"/>
        <v>43665</v>
      </c>
      <c r="R41" s="41">
        <v>43680</v>
      </c>
      <c r="S41" s="41">
        <v>43680</v>
      </c>
      <c r="T41" s="43">
        <f t="shared" si="0"/>
        <v>15</v>
      </c>
      <c r="U41" s="44">
        <f t="shared" si="4"/>
        <v>15</v>
      </c>
      <c r="V41" s="45" t="s">
        <v>97</v>
      </c>
      <c r="W41" s="1" t="s">
        <v>2394</v>
      </c>
      <c r="X41" s="1" t="s">
        <v>2460</v>
      </c>
      <c r="Y41" s="1" t="s">
        <v>2461</v>
      </c>
      <c r="Z41" s="1" t="s">
        <v>353</v>
      </c>
      <c r="AA41" s="1" t="s">
        <v>2462</v>
      </c>
      <c r="AB41" s="1" t="s">
        <v>2401</v>
      </c>
    </row>
    <row r="42" spans="1:28" ht="90" x14ac:dyDescent="0.25">
      <c r="A42" s="34" t="str">
        <f t="shared" si="1"/>
        <v>3. G.</v>
      </c>
      <c r="B42" s="34" t="str">
        <f t="shared" si="2"/>
        <v>22.7</v>
      </c>
      <c r="C42" s="1">
        <v>37</v>
      </c>
      <c r="D42" s="41">
        <v>43665</v>
      </c>
      <c r="E42" s="1" t="s">
        <v>852</v>
      </c>
      <c r="F42" s="1" t="s">
        <v>846</v>
      </c>
      <c r="G42" s="1" t="s">
        <v>847</v>
      </c>
      <c r="H42" s="1" t="s">
        <v>80</v>
      </c>
      <c r="I42" s="1" t="s">
        <v>75</v>
      </c>
      <c r="J42" s="1" t="s">
        <v>644</v>
      </c>
      <c r="K42" s="1" t="s">
        <v>632</v>
      </c>
      <c r="L42" s="1" t="s">
        <v>111</v>
      </c>
      <c r="M42" s="1" t="s">
        <v>2372</v>
      </c>
      <c r="N42" s="1" t="s">
        <v>95</v>
      </c>
      <c r="O42" s="1" t="s">
        <v>346</v>
      </c>
      <c r="P42" s="1" t="s">
        <v>2463</v>
      </c>
      <c r="Q42" s="42">
        <f t="shared" si="3"/>
        <v>43665</v>
      </c>
      <c r="R42" s="41">
        <v>43668</v>
      </c>
      <c r="S42" s="41">
        <v>43668</v>
      </c>
      <c r="T42" s="43">
        <f t="shared" si="0"/>
        <v>3</v>
      </c>
      <c r="U42" s="44">
        <f t="shared" si="4"/>
        <v>3</v>
      </c>
      <c r="V42" s="45" t="s">
        <v>97</v>
      </c>
      <c r="W42" s="1" t="s">
        <v>2394</v>
      </c>
      <c r="X42" s="1" t="s">
        <v>2464</v>
      </c>
      <c r="Y42" s="1" t="s">
        <v>2465</v>
      </c>
      <c r="Z42" s="1" t="s">
        <v>353</v>
      </c>
      <c r="AA42" s="1" t="s">
        <v>2465</v>
      </c>
      <c r="AB42" s="1" t="s">
        <v>2401</v>
      </c>
    </row>
    <row r="43" spans="1:28" ht="112.5" x14ac:dyDescent="0.25">
      <c r="A43" s="34" t="str">
        <f t="shared" si="1"/>
        <v>4. I.</v>
      </c>
      <c r="B43" s="34" t="str">
        <f t="shared" si="2"/>
        <v>23.7</v>
      </c>
      <c r="C43" s="1">
        <v>38</v>
      </c>
      <c r="D43" s="41">
        <v>43669</v>
      </c>
      <c r="E43" s="1" t="s">
        <v>2466</v>
      </c>
      <c r="F43" s="1" t="s">
        <v>864</v>
      </c>
      <c r="G43" s="1" t="s">
        <v>2447</v>
      </c>
      <c r="H43" s="1" t="s">
        <v>80</v>
      </c>
      <c r="I43" s="1" t="s">
        <v>75</v>
      </c>
      <c r="J43" s="1" t="s">
        <v>344</v>
      </c>
      <c r="K43" s="1" t="s">
        <v>345</v>
      </c>
      <c r="L43" s="1" t="s">
        <v>309</v>
      </c>
      <c r="M43" s="1"/>
      <c r="N43" s="1" t="s">
        <v>346</v>
      </c>
      <c r="O43" s="1" t="s">
        <v>346</v>
      </c>
      <c r="P43" s="1" t="s">
        <v>80</v>
      </c>
      <c r="Q43" s="42">
        <f t="shared" si="3"/>
        <v>43669</v>
      </c>
      <c r="R43" s="41">
        <v>43669</v>
      </c>
      <c r="S43" s="41">
        <v>43669</v>
      </c>
      <c r="T43" s="43">
        <f t="shared" si="0"/>
        <v>0</v>
      </c>
      <c r="U43" s="44">
        <f t="shared" si="4"/>
        <v>0</v>
      </c>
      <c r="V43" s="45" t="s">
        <v>97</v>
      </c>
      <c r="W43" s="1" t="s">
        <v>2394</v>
      </c>
      <c r="X43" s="1" t="s">
        <v>2467</v>
      </c>
      <c r="Y43" s="1" t="s">
        <v>2468</v>
      </c>
      <c r="Z43" s="1" t="s">
        <v>353</v>
      </c>
      <c r="AA43" s="1" t="s">
        <v>80</v>
      </c>
      <c r="AB43" s="1" t="s">
        <v>2469</v>
      </c>
    </row>
    <row r="44" spans="1:28" ht="56.25" x14ac:dyDescent="0.25">
      <c r="A44" s="34" t="str">
        <f t="shared" si="1"/>
        <v>4. I.</v>
      </c>
      <c r="B44" s="34" t="str">
        <f t="shared" si="2"/>
        <v>25.7</v>
      </c>
      <c r="C44" s="1">
        <v>39</v>
      </c>
      <c r="D44" s="41">
        <v>43671</v>
      </c>
      <c r="E44" s="1" t="s">
        <v>2466</v>
      </c>
      <c r="F44" s="1" t="s">
        <v>846</v>
      </c>
      <c r="G44" s="1" t="s">
        <v>847</v>
      </c>
      <c r="H44" s="1" t="s">
        <v>80</v>
      </c>
      <c r="I44" s="1" t="s">
        <v>75</v>
      </c>
      <c r="J44" s="1" t="s">
        <v>344</v>
      </c>
      <c r="K44" s="1" t="s">
        <v>345</v>
      </c>
      <c r="L44" s="1" t="s">
        <v>309</v>
      </c>
      <c r="M44" s="1"/>
      <c r="N44" s="1" t="s">
        <v>346</v>
      </c>
      <c r="O44" s="1" t="s">
        <v>346</v>
      </c>
      <c r="P44" s="1" t="s">
        <v>80</v>
      </c>
      <c r="Q44" s="42">
        <f t="shared" si="3"/>
        <v>43671</v>
      </c>
      <c r="R44" s="41">
        <v>43671</v>
      </c>
      <c r="S44" s="41">
        <v>43671</v>
      </c>
      <c r="T44" s="43">
        <f t="shared" si="0"/>
        <v>0</v>
      </c>
      <c r="U44" s="44">
        <f t="shared" si="4"/>
        <v>0</v>
      </c>
      <c r="V44" s="45" t="s">
        <v>97</v>
      </c>
      <c r="W44" s="1" t="s">
        <v>2394</v>
      </c>
      <c r="X44" s="1" t="s">
        <v>2410</v>
      </c>
      <c r="Y44" s="1" t="s">
        <v>2470</v>
      </c>
      <c r="Z44" s="1" t="s">
        <v>353</v>
      </c>
      <c r="AA44" s="1" t="s">
        <v>80</v>
      </c>
      <c r="AB44" s="1" t="s">
        <v>2469</v>
      </c>
    </row>
    <row r="45" spans="1:28" ht="56.25" x14ac:dyDescent="0.25">
      <c r="A45" s="34" t="str">
        <f t="shared" si="1"/>
        <v>3. G.</v>
      </c>
      <c r="B45" s="34" t="str">
        <f t="shared" si="2"/>
        <v>13.8</v>
      </c>
      <c r="C45" s="1">
        <v>40</v>
      </c>
      <c r="D45" s="41">
        <v>43675</v>
      </c>
      <c r="E45" s="1" t="s">
        <v>852</v>
      </c>
      <c r="F45" s="1" t="s">
        <v>846</v>
      </c>
      <c r="G45" s="1" t="s">
        <v>847</v>
      </c>
      <c r="H45" s="1" t="s">
        <v>80</v>
      </c>
      <c r="I45" s="1" t="s">
        <v>75</v>
      </c>
      <c r="J45" s="1" t="s">
        <v>644</v>
      </c>
      <c r="K45" s="1" t="s">
        <v>632</v>
      </c>
      <c r="L45" s="1" t="s">
        <v>111</v>
      </c>
      <c r="M45" s="1" t="s">
        <v>1018</v>
      </c>
      <c r="N45" s="1" t="s">
        <v>95</v>
      </c>
      <c r="O45" s="1" t="s">
        <v>346</v>
      </c>
      <c r="P45" s="1" t="s">
        <v>2471</v>
      </c>
      <c r="Q45" s="42">
        <f t="shared" si="3"/>
        <v>43675</v>
      </c>
      <c r="R45" s="41">
        <v>43690</v>
      </c>
      <c r="S45" s="41">
        <v>43690</v>
      </c>
      <c r="T45" s="43">
        <f t="shared" si="0"/>
        <v>15</v>
      </c>
      <c r="U45" s="44">
        <f t="shared" si="4"/>
        <v>15</v>
      </c>
      <c r="V45" s="45" t="s">
        <v>97</v>
      </c>
      <c r="W45" s="1" t="s">
        <v>2394</v>
      </c>
      <c r="X45" s="1" t="s">
        <v>2410</v>
      </c>
      <c r="Y45" s="1" t="s">
        <v>2472</v>
      </c>
      <c r="Z45" s="1" t="s">
        <v>353</v>
      </c>
      <c r="AA45" s="1" t="s">
        <v>80</v>
      </c>
      <c r="AB45" s="1" t="s">
        <v>2473</v>
      </c>
    </row>
    <row r="46" spans="1:28" ht="101.25" x14ac:dyDescent="0.25">
      <c r="A46" s="34" t="str">
        <f t="shared" si="1"/>
        <v>5. I.</v>
      </c>
      <c r="B46" s="34" t="str">
        <f t="shared" si="2"/>
        <v>30.8</v>
      </c>
      <c r="C46" s="1">
        <v>41</v>
      </c>
      <c r="D46" s="41">
        <v>43677</v>
      </c>
      <c r="E46" s="1" t="s">
        <v>2474</v>
      </c>
      <c r="F46" s="1" t="s">
        <v>864</v>
      </c>
      <c r="G46" s="1" t="s">
        <v>864</v>
      </c>
      <c r="H46" s="1">
        <v>10</v>
      </c>
      <c r="I46" s="1" t="s">
        <v>75</v>
      </c>
      <c r="J46" s="1" t="s">
        <v>521</v>
      </c>
      <c r="K46" s="1" t="s">
        <v>691</v>
      </c>
      <c r="L46" s="1" t="s">
        <v>2406</v>
      </c>
      <c r="M46" s="1" t="s">
        <v>2372</v>
      </c>
      <c r="N46" s="1" t="s">
        <v>95</v>
      </c>
      <c r="O46" s="1" t="s">
        <v>346</v>
      </c>
      <c r="P46" s="1" t="s">
        <v>2475</v>
      </c>
      <c r="Q46" s="42">
        <f t="shared" si="3"/>
        <v>43677</v>
      </c>
      <c r="R46" s="41">
        <v>43707</v>
      </c>
      <c r="S46" s="41">
        <v>43707</v>
      </c>
      <c r="T46" s="43">
        <f t="shared" si="0"/>
        <v>30</v>
      </c>
      <c r="U46" s="44">
        <f t="shared" si="4"/>
        <v>30</v>
      </c>
      <c r="V46" s="45" t="s">
        <v>97</v>
      </c>
      <c r="W46" s="1" t="s">
        <v>2394</v>
      </c>
      <c r="X46" s="1" t="s">
        <v>2410</v>
      </c>
      <c r="Y46" s="1" t="s">
        <v>2476</v>
      </c>
      <c r="Z46" s="1" t="s">
        <v>353</v>
      </c>
      <c r="AA46" s="1" t="s">
        <v>80</v>
      </c>
      <c r="AB46" s="1" t="s">
        <v>2469</v>
      </c>
    </row>
    <row r="47" spans="1:28" x14ac:dyDescent="0.25">
      <c r="A47" s="34" t="str">
        <f t="shared" si="1"/>
        <v xml:space="preserve"> </v>
      </c>
      <c r="B47" s="34" t="str">
        <f t="shared" si="2"/>
        <v/>
      </c>
      <c r="C47" s="1">
        <v>42</v>
      </c>
      <c r="D47" s="41"/>
      <c r="E47" s="1"/>
      <c r="F47" s="1"/>
      <c r="G47" s="1"/>
      <c r="H47" s="1"/>
      <c r="I47" s="1"/>
      <c r="J47" s="1"/>
      <c r="K47" s="1"/>
      <c r="L47" s="1"/>
      <c r="M47" s="1"/>
      <c r="N47" s="1"/>
      <c r="O47" s="1"/>
      <c r="P47" s="42" t="str">
        <f t="shared" ref="P47:P70" si="5">+IF(D47&lt;&gt;"",D47,"")</f>
        <v/>
      </c>
      <c r="Q47" s="41"/>
      <c r="R47" s="41"/>
      <c r="S47" s="43" t="str">
        <f t="shared" ref="S47:S70" si="6">IF(P47&lt;&gt;"",_xlfn.DAYS(Q47,P47),"")</f>
        <v/>
      </c>
      <c r="T47" s="44" t="str">
        <f t="shared" ref="T47:T70" si="7">IF(P47&lt;&gt;"",_xlfn.DAYS(R47,P47),"")</f>
        <v/>
      </c>
      <c r="U47" s="45"/>
      <c r="V47" s="1"/>
      <c r="W47" s="1"/>
      <c r="X47" s="1"/>
      <c r="Y47" s="1"/>
      <c r="Z47" s="1"/>
      <c r="AA47" s="46"/>
    </row>
    <row r="48" spans="1:28" x14ac:dyDescent="0.25">
      <c r="A48" s="34" t="str">
        <f t="shared" si="1"/>
        <v xml:space="preserve"> </v>
      </c>
      <c r="B48" s="34" t="str">
        <f t="shared" si="2"/>
        <v/>
      </c>
      <c r="C48" s="1">
        <v>43</v>
      </c>
      <c r="D48" s="41"/>
      <c r="E48" s="1"/>
      <c r="F48" s="1"/>
      <c r="G48" s="1"/>
      <c r="H48" s="1"/>
      <c r="I48" s="1"/>
      <c r="J48" s="1"/>
      <c r="K48" s="1"/>
      <c r="L48" s="1"/>
      <c r="M48" s="1"/>
      <c r="N48" s="1"/>
      <c r="O48" s="1"/>
      <c r="P48" s="42" t="str">
        <f t="shared" si="5"/>
        <v/>
      </c>
      <c r="Q48" s="41"/>
      <c r="R48" s="41"/>
      <c r="S48" s="43" t="str">
        <f t="shared" si="6"/>
        <v/>
      </c>
      <c r="T48" s="44" t="str">
        <f t="shared" si="7"/>
        <v/>
      </c>
      <c r="U48" s="45"/>
      <c r="V48" s="1"/>
      <c r="W48" s="1"/>
      <c r="X48" s="1"/>
      <c r="Y48" s="1"/>
      <c r="Z48" s="1"/>
      <c r="AA48" s="46"/>
    </row>
    <row r="49" spans="1:27" x14ac:dyDescent="0.25">
      <c r="A49" s="34" t="str">
        <f t="shared" si="1"/>
        <v xml:space="preserve"> </v>
      </c>
      <c r="B49" s="34" t="str">
        <f t="shared" si="2"/>
        <v/>
      </c>
      <c r="C49" s="1">
        <v>44</v>
      </c>
      <c r="D49" s="41"/>
      <c r="E49" s="1"/>
      <c r="F49" s="1"/>
      <c r="G49" s="1"/>
      <c r="H49" s="1"/>
      <c r="I49" s="1"/>
      <c r="J49" s="1"/>
      <c r="K49" s="1"/>
      <c r="L49" s="1"/>
      <c r="M49" s="1"/>
      <c r="N49" s="1"/>
      <c r="O49" s="1"/>
      <c r="P49" s="42" t="str">
        <f t="shared" si="5"/>
        <v/>
      </c>
      <c r="Q49" s="41"/>
      <c r="R49" s="41"/>
      <c r="S49" s="43" t="str">
        <f t="shared" si="6"/>
        <v/>
      </c>
      <c r="T49" s="44" t="str">
        <f t="shared" si="7"/>
        <v/>
      </c>
      <c r="U49" s="45"/>
      <c r="V49" s="1"/>
      <c r="W49" s="1"/>
      <c r="X49" s="1"/>
      <c r="Y49" s="1"/>
      <c r="Z49" s="1"/>
      <c r="AA49" s="46"/>
    </row>
    <row r="50" spans="1:27" x14ac:dyDescent="0.25">
      <c r="A50" s="34" t="str">
        <f t="shared" si="1"/>
        <v xml:space="preserve"> </v>
      </c>
      <c r="B50" s="34" t="str">
        <f t="shared" si="2"/>
        <v/>
      </c>
      <c r="C50" s="1">
        <v>45</v>
      </c>
      <c r="D50" s="41"/>
      <c r="E50" s="1"/>
      <c r="F50" s="1"/>
      <c r="G50" s="1"/>
      <c r="H50" s="1"/>
      <c r="I50" s="1"/>
      <c r="J50" s="1"/>
      <c r="K50" s="1"/>
      <c r="L50" s="1"/>
      <c r="M50" s="1"/>
      <c r="N50" s="1"/>
      <c r="O50" s="1"/>
      <c r="P50" s="42" t="str">
        <f t="shared" si="5"/>
        <v/>
      </c>
      <c r="Q50" s="41"/>
      <c r="R50" s="41"/>
      <c r="S50" s="43" t="str">
        <f t="shared" si="6"/>
        <v/>
      </c>
      <c r="T50" s="44" t="str">
        <f t="shared" si="7"/>
        <v/>
      </c>
      <c r="U50" s="45"/>
      <c r="V50" s="1"/>
      <c r="W50" s="1"/>
      <c r="X50" s="1"/>
      <c r="Y50" s="1"/>
      <c r="Z50" s="1"/>
      <c r="AA50" s="46"/>
    </row>
    <row r="51" spans="1:27" x14ac:dyDescent="0.25">
      <c r="A51" s="34" t="str">
        <f t="shared" si="1"/>
        <v xml:space="preserve"> </v>
      </c>
      <c r="B51" s="34" t="str">
        <f t="shared" si="2"/>
        <v/>
      </c>
      <c r="C51" s="1">
        <v>46</v>
      </c>
      <c r="D51" s="41"/>
      <c r="E51" s="1"/>
      <c r="F51" s="1"/>
      <c r="G51" s="1"/>
      <c r="H51" s="1"/>
      <c r="I51" s="1"/>
      <c r="J51" s="1"/>
      <c r="K51" s="1"/>
      <c r="L51" s="1"/>
      <c r="M51" s="1"/>
      <c r="N51" s="1"/>
      <c r="O51" s="1"/>
      <c r="P51" s="42" t="str">
        <f t="shared" si="5"/>
        <v/>
      </c>
      <c r="Q51" s="41"/>
      <c r="R51" s="41"/>
      <c r="S51" s="43" t="str">
        <f t="shared" si="6"/>
        <v/>
      </c>
      <c r="T51" s="44" t="str">
        <f t="shared" si="7"/>
        <v/>
      </c>
      <c r="U51" s="45"/>
      <c r="V51" s="1"/>
      <c r="W51" s="1"/>
      <c r="X51" s="1"/>
      <c r="Y51" s="1"/>
      <c r="Z51" s="1"/>
      <c r="AA51" s="46"/>
    </row>
    <row r="52" spans="1:27" x14ac:dyDescent="0.25">
      <c r="A52" s="34" t="str">
        <f t="shared" si="1"/>
        <v xml:space="preserve"> </v>
      </c>
      <c r="B52" s="34" t="str">
        <f t="shared" si="2"/>
        <v/>
      </c>
      <c r="C52" s="1">
        <v>47</v>
      </c>
      <c r="D52" s="41"/>
      <c r="E52" s="1"/>
      <c r="F52" s="1"/>
      <c r="G52" s="1"/>
      <c r="H52" s="1"/>
      <c r="I52" s="1"/>
      <c r="J52" s="1"/>
      <c r="K52" s="1"/>
      <c r="L52" s="1"/>
      <c r="M52" s="1"/>
      <c r="N52" s="1"/>
      <c r="O52" s="1"/>
      <c r="P52" s="42" t="str">
        <f t="shared" si="5"/>
        <v/>
      </c>
      <c r="Q52" s="41"/>
      <c r="R52" s="41"/>
      <c r="S52" s="43" t="str">
        <f t="shared" si="6"/>
        <v/>
      </c>
      <c r="T52" s="44" t="str">
        <f t="shared" si="7"/>
        <v/>
      </c>
      <c r="U52" s="45"/>
      <c r="V52" s="1"/>
      <c r="W52" s="1"/>
      <c r="X52" s="1"/>
      <c r="Y52" s="1"/>
      <c r="Z52" s="1"/>
      <c r="AA52" s="46"/>
    </row>
    <row r="53" spans="1:27" x14ac:dyDescent="0.25">
      <c r="A53" s="34" t="str">
        <f t="shared" si="1"/>
        <v xml:space="preserve"> </v>
      </c>
      <c r="B53" s="34" t="str">
        <f t="shared" si="2"/>
        <v/>
      </c>
      <c r="C53" s="1">
        <v>48</v>
      </c>
      <c r="D53" s="41"/>
      <c r="E53" s="1"/>
      <c r="F53" s="1"/>
      <c r="G53" s="1"/>
      <c r="H53" s="1"/>
      <c r="I53" s="1"/>
      <c r="J53" s="1"/>
      <c r="K53" s="1"/>
      <c r="L53" s="1"/>
      <c r="M53" s="1"/>
      <c r="N53" s="1"/>
      <c r="O53" s="1"/>
      <c r="P53" s="42" t="str">
        <f t="shared" si="5"/>
        <v/>
      </c>
      <c r="Q53" s="41"/>
      <c r="R53" s="41"/>
      <c r="S53" s="43" t="str">
        <f t="shared" si="6"/>
        <v/>
      </c>
      <c r="T53" s="44" t="str">
        <f t="shared" si="7"/>
        <v/>
      </c>
      <c r="U53" s="45"/>
      <c r="V53" s="1"/>
      <c r="W53" s="1"/>
      <c r="X53" s="1"/>
      <c r="Y53" s="1"/>
      <c r="Z53" s="1"/>
      <c r="AA53" s="46"/>
    </row>
    <row r="54" spans="1:27" x14ac:dyDescent="0.25">
      <c r="A54" s="34" t="str">
        <f t="shared" si="1"/>
        <v xml:space="preserve"> </v>
      </c>
      <c r="B54" s="34" t="str">
        <f t="shared" si="2"/>
        <v/>
      </c>
      <c r="C54" s="1">
        <v>49</v>
      </c>
      <c r="D54" s="41"/>
      <c r="E54" s="1"/>
      <c r="F54" s="1"/>
      <c r="G54" s="1"/>
      <c r="H54" s="1"/>
      <c r="I54" s="1"/>
      <c r="J54" s="1"/>
      <c r="K54" s="1"/>
      <c r="L54" s="1"/>
      <c r="M54" s="1"/>
      <c r="N54" s="1"/>
      <c r="O54" s="1"/>
      <c r="P54" s="42" t="str">
        <f t="shared" si="5"/>
        <v/>
      </c>
      <c r="Q54" s="41"/>
      <c r="R54" s="41"/>
      <c r="S54" s="43" t="str">
        <f t="shared" si="6"/>
        <v/>
      </c>
      <c r="T54" s="44" t="str">
        <f t="shared" si="7"/>
        <v/>
      </c>
      <c r="U54" s="45"/>
      <c r="V54" s="1"/>
      <c r="W54" s="1"/>
      <c r="X54" s="1"/>
      <c r="Y54" s="1"/>
      <c r="Z54" s="1"/>
      <c r="AA54" s="46"/>
    </row>
    <row r="55" spans="1:27" x14ac:dyDescent="0.25">
      <c r="A55" s="34" t="str">
        <f t="shared" si="1"/>
        <v xml:space="preserve"> </v>
      </c>
      <c r="B55" s="34" t="str">
        <f t="shared" si="2"/>
        <v/>
      </c>
      <c r="C55" s="1">
        <v>50</v>
      </c>
      <c r="D55" s="41"/>
      <c r="E55" s="1"/>
      <c r="F55" s="1"/>
      <c r="G55" s="1"/>
      <c r="H55" s="1"/>
      <c r="I55" s="1"/>
      <c r="J55" s="1"/>
      <c r="K55" s="1"/>
      <c r="L55" s="1"/>
      <c r="M55" s="1"/>
      <c r="N55" s="1"/>
      <c r="O55" s="1"/>
      <c r="P55" s="42" t="str">
        <f t="shared" si="5"/>
        <v/>
      </c>
      <c r="Q55" s="41"/>
      <c r="R55" s="41"/>
      <c r="S55" s="43" t="str">
        <f t="shared" si="6"/>
        <v/>
      </c>
      <c r="T55" s="44" t="str">
        <f t="shared" si="7"/>
        <v/>
      </c>
      <c r="U55" s="45"/>
      <c r="V55" s="1"/>
      <c r="W55" s="1"/>
      <c r="X55" s="1"/>
      <c r="Y55" s="1"/>
      <c r="Z55" s="1"/>
      <c r="AA55" s="46"/>
    </row>
    <row r="56" spans="1:27" x14ac:dyDescent="0.25">
      <c r="A56" s="34" t="str">
        <f t="shared" si="1"/>
        <v xml:space="preserve"> </v>
      </c>
      <c r="B56" s="34" t="str">
        <f t="shared" si="2"/>
        <v/>
      </c>
      <c r="C56" s="1">
        <v>51</v>
      </c>
      <c r="D56" s="41"/>
      <c r="E56" s="1"/>
      <c r="F56" s="1"/>
      <c r="G56" s="1"/>
      <c r="H56" s="1"/>
      <c r="I56" s="1"/>
      <c r="J56" s="1"/>
      <c r="K56" s="1"/>
      <c r="L56" s="1"/>
      <c r="M56" s="1"/>
      <c r="N56" s="1"/>
      <c r="O56" s="1"/>
      <c r="P56" s="42" t="str">
        <f t="shared" si="5"/>
        <v/>
      </c>
      <c r="Q56" s="41"/>
      <c r="R56" s="41"/>
      <c r="S56" s="43" t="str">
        <f t="shared" si="6"/>
        <v/>
      </c>
      <c r="T56" s="44" t="str">
        <f t="shared" si="7"/>
        <v/>
      </c>
      <c r="U56" s="45"/>
      <c r="V56" s="1"/>
      <c r="W56" s="1"/>
      <c r="X56" s="1"/>
      <c r="Y56" s="1"/>
      <c r="Z56" s="1"/>
      <c r="AA56" s="46"/>
    </row>
    <row r="57" spans="1:27" x14ac:dyDescent="0.25">
      <c r="A57" s="34" t="str">
        <f t="shared" si="1"/>
        <v xml:space="preserve"> </v>
      </c>
      <c r="B57" s="34" t="str">
        <f t="shared" si="2"/>
        <v/>
      </c>
      <c r="C57" s="1">
        <v>52</v>
      </c>
      <c r="D57" s="41"/>
      <c r="E57" s="1"/>
      <c r="F57" s="1"/>
      <c r="G57" s="1"/>
      <c r="H57" s="1"/>
      <c r="I57" s="1"/>
      <c r="J57" s="1"/>
      <c r="K57" s="1"/>
      <c r="L57" s="1"/>
      <c r="M57" s="1"/>
      <c r="N57" s="1"/>
      <c r="O57" s="1"/>
      <c r="P57" s="42" t="str">
        <f t="shared" si="5"/>
        <v/>
      </c>
      <c r="Q57" s="41"/>
      <c r="R57" s="41"/>
      <c r="S57" s="43" t="str">
        <f t="shared" si="6"/>
        <v/>
      </c>
      <c r="T57" s="44" t="str">
        <f t="shared" si="7"/>
        <v/>
      </c>
      <c r="U57" s="45"/>
      <c r="V57" s="1"/>
      <c r="W57" s="1"/>
      <c r="X57" s="1"/>
      <c r="Y57" s="1"/>
      <c r="Z57" s="1"/>
      <c r="AA57" s="46"/>
    </row>
    <row r="58" spans="1:27" x14ac:dyDescent="0.25">
      <c r="A58" s="34" t="str">
        <f t="shared" si="1"/>
        <v xml:space="preserve"> </v>
      </c>
      <c r="B58" s="34" t="str">
        <f t="shared" si="2"/>
        <v/>
      </c>
      <c r="C58" s="1">
        <v>53</v>
      </c>
      <c r="D58" s="41"/>
      <c r="E58" s="1"/>
      <c r="F58" s="1"/>
      <c r="G58" s="1"/>
      <c r="H58" s="1"/>
      <c r="I58" s="1"/>
      <c r="J58" s="1"/>
      <c r="K58" s="1"/>
      <c r="L58" s="1"/>
      <c r="M58" s="1"/>
      <c r="N58" s="1"/>
      <c r="O58" s="1"/>
      <c r="P58" s="42" t="str">
        <f t="shared" si="5"/>
        <v/>
      </c>
      <c r="Q58" s="41"/>
      <c r="R58" s="41"/>
      <c r="S58" s="43" t="str">
        <f t="shared" si="6"/>
        <v/>
      </c>
      <c r="T58" s="44" t="str">
        <f t="shared" si="7"/>
        <v/>
      </c>
      <c r="U58" s="45"/>
      <c r="V58" s="1"/>
      <c r="W58" s="1"/>
      <c r="X58" s="1"/>
      <c r="Y58" s="1"/>
      <c r="Z58" s="1"/>
      <c r="AA58" s="46"/>
    </row>
    <row r="59" spans="1:27" x14ac:dyDescent="0.25">
      <c r="A59" s="34" t="str">
        <f t="shared" si="1"/>
        <v xml:space="preserve"> </v>
      </c>
      <c r="B59" s="34" t="str">
        <f t="shared" si="2"/>
        <v/>
      </c>
      <c r="C59" s="1">
        <v>54</v>
      </c>
      <c r="D59" s="41"/>
      <c r="E59" s="1"/>
      <c r="F59" s="1"/>
      <c r="G59" s="1"/>
      <c r="H59" s="1"/>
      <c r="I59" s="1"/>
      <c r="J59" s="1"/>
      <c r="K59" s="1"/>
      <c r="L59" s="1"/>
      <c r="M59" s="1"/>
      <c r="N59" s="1"/>
      <c r="O59" s="1"/>
      <c r="P59" s="42" t="str">
        <f t="shared" si="5"/>
        <v/>
      </c>
      <c r="Q59" s="41"/>
      <c r="R59" s="41"/>
      <c r="S59" s="43" t="str">
        <f t="shared" si="6"/>
        <v/>
      </c>
      <c r="T59" s="44" t="str">
        <f t="shared" si="7"/>
        <v/>
      </c>
      <c r="U59" s="45"/>
      <c r="V59" s="1"/>
      <c r="W59" s="1"/>
      <c r="X59" s="1"/>
      <c r="Y59" s="1"/>
      <c r="Z59" s="1"/>
      <c r="AA59" s="46"/>
    </row>
    <row r="60" spans="1:27" x14ac:dyDescent="0.25">
      <c r="A60" s="34" t="str">
        <f t="shared" si="1"/>
        <v xml:space="preserve"> </v>
      </c>
      <c r="B60" s="34" t="str">
        <f t="shared" si="2"/>
        <v/>
      </c>
      <c r="C60" s="1">
        <v>55</v>
      </c>
      <c r="D60" s="41"/>
      <c r="E60" s="1"/>
      <c r="F60" s="1"/>
      <c r="G60" s="1"/>
      <c r="H60" s="1"/>
      <c r="I60" s="1"/>
      <c r="J60" s="1"/>
      <c r="K60" s="1"/>
      <c r="L60" s="1"/>
      <c r="M60" s="1"/>
      <c r="N60" s="1"/>
      <c r="O60" s="1"/>
      <c r="P60" s="42" t="str">
        <f t="shared" si="5"/>
        <v/>
      </c>
      <c r="Q60" s="41"/>
      <c r="R60" s="41"/>
      <c r="S60" s="43" t="str">
        <f t="shared" si="6"/>
        <v/>
      </c>
      <c r="T60" s="44" t="str">
        <f t="shared" si="7"/>
        <v/>
      </c>
      <c r="U60" s="45"/>
      <c r="V60" s="1"/>
      <c r="W60" s="1"/>
      <c r="X60" s="1"/>
      <c r="Y60" s="1"/>
      <c r="Z60" s="1"/>
      <c r="AA60" s="46"/>
    </row>
    <row r="61" spans="1:27" x14ac:dyDescent="0.25">
      <c r="A61" s="34" t="str">
        <f t="shared" si="1"/>
        <v xml:space="preserve"> </v>
      </c>
      <c r="B61" s="34" t="str">
        <f t="shared" si="2"/>
        <v/>
      </c>
      <c r="C61" s="1">
        <v>56</v>
      </c>
      <c r="D61" s="41"/>
      <c r="E61" s="1"/>
      <c r="F61" s="1"/>
      <c r="G61" s="1"/>
      <c r="H61" s="1"/>
      <c r="I61" s="1"/>
      <c r="J61" s="1"/>
      <c r="K61" s="1"/>
      <c r="L61" s="1"/>
      <c r="M61" s="1"/>
      <c r="N61" s="1"/>
      <c r="O61" s="1"/>
      <c r="P61" s="42" t="str">
        <f t="shared" si="5"/>
        <v/>
      </c>
      <c r="Q61" s="41"/>
      <c r="R61" s="41"/>
      <c r="S61" s="43" t="str">
        <f t="shared" si="6"/>
        <v/>
      </c>
      <c r="T61" s="44" t="str">
        <f t="shared" si="7"/>
        <v/>
      </c>
      <c r="U61" s="45"/>
      <c r="V61" s="1"/>
      <c r="W61" s="1"/>
      <c r="X61" s="1"/>
      <c r="Y61" s="1"/>
      <c r="Z61" s="1"/>
      <c r="AA61" s="46"/>
    </row>
    <row r="62" spans="1:27" x14ac:dyDescent="0.25">
      <c r="A62" s="34" t="str">
        <f t="shared" si="1"/>
        <v xml:space="preserve"> </v>
      </c>
      <c r="B62" s="34" t="str">
        <f t="shared" si="2"/>
        <v/>
      </c>
      <c r="C62" s="1">
        <v>57</v>
      </c>
      <c r="D62" s="41"/>
      <c r="E62" s="1"/>
      <c r="F62" s="1"/>
      <c r="G62" s="1"/>
      <c r="H62" s="1"/>
      <c r="I62" s="1"/>
      <c r="J62" s="1"/>
      <c r="K62" s="1"/>
      <c r="L62" s="1"/>
      <c r="M62" s="1"/>
      <c r="N62" s="1"/>
      <c r="O62" s="1"/>
      <c r="P62" s="42" t="str">
        <f t="shared" si="5"/>
        <v/>
      </c>
      <c r="Q62" s="41"/>
      <c r="R62" s="41"/>
      <c r="S62" s="43" t="str">
        <f t="shared" si="6"/>
        <v/>
      </c>
      <c r="T62" s="44" t="str">
        <f t="shared" si="7"/>
        <v/>
      </c>
      <c r="U62" s="45"/>
      <c r="V62" s="1"/>
      <c r="W62" s="1"/>
      <c r="X62" s="1"/>
      <c r="Y62" s="1"/>
      <c r="Z62" s="1"/>
      <c r="AA62" s="46"/>
    </row>
    <row r="63" spans="1:27" x14ac:dyDescent="0.25">
      <c r="A63" s="34" t="str">
        <f t="shared" si="1"/>
        <v xml:space="preserve"> </v>
      </c>
      <c r="B63" s="34" t="str">
        <f t="shared" si="2"/>
        <v/>
      </c>
      <c r="C63" s="1">
        <v>58</v>
      </c>
      <c r="D63" s="41"/>
      <c r="E63" s="1"/>
      <c r="F63" s="1"/>
      <c r="G63" s="1"/>
      <c r="H63" s="1"/>
      <c r="I63" s="1"/>
      <c r="J63" s="1"/>
      <c r="K63" s="1"/>
      <c r="L63" s="1"/>
      <c r="M63" s="1"/>
      <c r="N63" s="1"/>
      <c r="O63" s="1"/>
      <c r="P63" s="42" t="str">
        <f t="shared" si="5"/>
        <v/>
      </c>
      <c r="Q63" s="41"/>
      <c r="R63" s="41"/>
      <c r="S63" s="43" t="str">
        <f t="shared" si="6"/>
        <v/>
      </c>
      <c r="T63" s="44" t="str">
        <f t="shared" si="7"/>
        <v/>
      </c>
      <c r="U63" s="45"/>
      <c r="V63" s="1"/>
      <c r="W63" s="1"/>
      <c r="X63" s="1"/>
      <c r="Y63" s="1"/>
      <c r="Z63" s="1"/>
      <c r="AA63" s="46"/>
    </row>
    <row r="64" spans="1:27" x14ac:dyDescent="0.25">
      <c r="A64" s="34" t="str">
        <f t="shared" si="1"/>
        <v xml:space="preserve"> </v>
      </c>
      <c r="B64" s="34" t="str">
        <f t="shared" si="2"/>
        <v/>
      </c>
      <c r="C64" s="1">
        <v>59</v>
      </c>
      <c r="D64" s="41"/>
      <c r="E64" s="1"/>
      <c r="F64" s="1"/>
      <c r="G64" s="1"/>
      <c r="H64" s="1"/>
      <c r="I64" s="1"/>
      <c r="J64" s="1"/>
      <c r="K64" s="1"/>
      <c r="L64" s="1"/>
      <c r="M64" s="1"/>
      <c r="N64" s="1"/>
      <c r="O64" s="1"/>
      <c r="P64" s="42" t="str">
        <f t="shared" si="5"/>
        <v/>
      </c>
      <c r="Q64" s="41"/>
      <c r="R64" s="41"/>
      <c r="S64" s="43" t="str">
        <f t="shared" si="6"/>
        <v/>
      </c>
      <c r="T64" s="44" t="str">
        <f t="shared" si="7"/>
        <v/>
      </c>
      <c r="U64" s="45"/>
      <c r="V64" s="1"/>
      <c r="W64" s="1"/>
      <c r="X64" s="1"/>
      <c r="Y64" s="1"/>
      <c r="Z64" s="1"/>
      <c r="AA64" s="46"/>
    </row>
    <row r="65" spans="1:27" x14ac:dyDescent="0.25">
      <c r="A65" s="34" t="str">
        <f t="shared" si="1"/>
        <v xml:space="preserve"> </v>
      </c>
      <c r="B65" s="34" t="str">
        <f t="shared" si="2"/>
        <v/>
      </c>
      <c r="C65" s="1">
        <v>60</v>
      </c>
      <c r="D65" s="41"/>
      <c r="E65" s="1"/>
      <c r="F65" s="1"/>
      <c r="G65" s="1"/>
      <c r="H65" s="1"/>
      <c r="I65" s="1"/>
      <c r="J65" s="1"/>
      <c r="K65" s="1"/>
      <c r="L65" s="1"/>
      <c r="M65" s="1"/>
      <c r="N65" s="1"/>
      <c r="O65" s="1"/>
      <c r="P65" s="42" t="str">
        <f t="shared" si="5"/>
        <v/>
      </c>
      <c r="Q65" s="41"/>
      <c r="R65" s="41"/>
      <c r="S65" s="43" t="str">
        <f t="shared" si="6"/>
        <v/>
      </c>
      <c r="T65" s="44" t="str">
        <f t="shared" si="7"/>
        <v/>
      </c>
      <c r="U65" s="45"/>
      <c r="V65" s="1"/>
      <c r="W65" s="1"/>
      <c r="X65" s="1"/>
      <c r="Y65" s="1"/>
      <c r="Z65" s="1"/>
      <c r="AA65" s="46"/>
    </row>
    <row r="66" spans="1:27" x14ac:dyDescent="0.25">
      <c r="A66" s="34" t="str">
        <f t="shared" si="1"/>
        <v xml:space="preserve"> </v>
      </c>
      <c r="B66" s="34" t="str">
        <f t="shared" si="2"/>
        <v/>
      </c>
      <c r="C66" s="1">
        <v>61</v>
      </c>
      <c r="D66" s="41"/>
      <c r="E66" s="1"/>
      <c r="F66" s="1"/>
      <c r="G66" s="1"/>
      <c r="H66" s="1"/>
      <c r="I66" s="1"/>
      <c r="J66" s="1"/>
      <c r="K66" s="1"/>
      <c r="L66" s="1"/>
      <c r="M66" s="1"/>
      <c r="N66" s="1"/>
      <c r="O66" s="1"/>
      <c r="P66" s="42" t="str">
        <f t="shared" si="5"/>
        <v/>
      </c>
      <c r="Q66" s="41"/>
      <c r="R66" s="41"/>
      <c r="S66" s="43" t="str">
        <f t="shared" si="6"/>
        <v/>
      </c>
      <c r="T66" s="44" t="str">
        <f t="shared" si="7"/>
        <v/>
      </c>
      <c r="U66" s="45"/>
      <c r="V66" s="1"/>
      <c r="W66" s="1"/>
      <c r="X66" s="1"/>
      <c r="Y66" s="1"/>
      <c r="Z66" s="1"/>
      <c r="AA66" s="46"/>
    </row>
    <row r="67" spans="1:27" x14ac:dyDescent="0.25">
      <c r="A67" s="34" t="str">
        <f t="shared" si="1"/>
        <v xml:space="preserve"> </v>
      </c>
      <c r="B67" s="34" t="str">
        <f t="shared" si="2"/>
        <v/>
      </c>
      <c r="C67" s="1">
        <v>62</v>
      </c>
      <c r="D67" s="41"/>
      <c r="E67" s="1"/>
      <c r="F67" s="1"/>
      <c r="G67" s="1"/>
      <c r="H67" s="1"/>
      <c r="I67" s="1"/>
      <c r="J67" s="1"/>
      <c r="K67" s="1"/>
      <c r="L67" s="1"/>
      <c r="M67" s="1"/>
      <c r="N67" s="1"/>
      <c r="O67" s="1"/>
      <c r="P67" s="42" t="str">
        <f t="shared" si="5"/>
        <v/>
      </c>
      <c r="Q67" s="41"/>
      <c r="R67" s="41"/>
      <c r="S67" s="43" t="str">
        <f t="shared" si="6"/>
        <v/>
      </c>
      <c r="T67" s="44" t="str">
        <f t="shared" si="7"/>
        <v/>
      </c>
      <c r="U67" s="45"/>
      <c r="V67" s="1"/>
      <c r="W67" s="1"/>
      <c r="X67" s="1"/>
      <c r="Y67" s="1"/>
      <c r="Z67" s="1"/>
      <c r="AA67" s="46"/>
    </row>
    <row r="68" spans="1:27" x14ac:dyDescent="0.25">
      <c r="A68" s="34" t="str">
        <f t="shared" si="1"/>
        <v xml:space="preserve"> </v>
      </c>
      <c r="B68" s="34" t="str">
        <f t="shared" si="2"/>
        <v/>
      </c>
      <c r="C68" s="1">
        <v>63</v>
      </c>
      <c r="D68" s="41"/>
      <c r="E68" s="1"/>
      <c r="F68" s="1"/>
      <c r="G68" s="1"/>
      <c r="H68" s="1"/>
      <c r="I68" s="1"/>
      <c r="J68" s="1"/>
      <c r="K68" s="1"/>
      <c r="L68" s="1"/>
      <c r="M68" s="1"/>
      <c r="N68" s="1"/>
      <c r="O68" s="1"/>
      <c r="P68" s="42" t="str">
        <f t="shared" si="5"/>
        <v/>
      </c>
      <c r="Q68" s="41"/>
      <c r="R68" s="41"/>
      <c r="S68" s="43" t="str">
        <f t="shared" si="6"/>
        <v/>
      </c>
      <c r="T68" s="44" t="str">
        <f t="shared" si="7"/>
        <v/>
      </c>
      <c r="U68" s="45"/>
      <c r="V68" s="1"/>
      <c r="W68" s="1"/>
      <c r="X68" s="1"/>
      <c r="Y68" s="1"/>
      <c r="Z68" s="1"/>
      <c r="AA68" s="46"/>
    </row>
    <row r="69" spans="1:27" x14ac:dyDescent="0.25">
      <c r="A69" s="34" t="str">
        <f t="shared" si="1"/>
        <v xml:space="preserve"> </v>
      </c>
      <c r="B69" s="34" t="str">
        <f t="shared" si="2"/>
        <v/>
      </c>
      <c r="C69" s="1">
        <v>64</v>
      </c>
      <c r="D69" s="41"/>
      <c r="E69" s="1"/>
      <c r="F69" s="1"/>
      <c r="G69" s="1"/>
      <c r="H69" s="1"/>
      <c r="I69" s="1"/>
      <c r="J69" s="1"/>
      <c r="K69" s="1"/>
      <c r="L69" s="1"/>
      <c r="M69" s="1"/>
      <c r="N69" s="1"/>
      <c r="O69" s="1"/>
      <c r="P69" s="42" t="str">
        <f t="shared" si="5"/>
        <v/>
      </c>
      <c r="Q69" s="41"/>
      <c r="R69" s="41"/>
      <c r="S69" s="43" t="str">
        <f t="shared" si="6"/>
        <v/>
      </c>
      <c r="T69" s="44" t="str">
        <f t="shared" si="7"/>
        <v/>
      </c>
      <c r="U69" s="45"/>
      <c r="V69" s="1"/>
      <c r="W69" s="1"/>
      <c r="X69" s="1"/>
      <c r="Y69" s="1"/>
      <c r="Z69" s="1"/>
      <c r="AA69" s="46"/>
    </row>
    <row r="70" spans="1:27" x14ac:dyDescent="0.25">
      <c r="A70" s="34" t="str">
        <f t="shared" si="1"/>
        <v xml:space="preserve"> </v>
      </c>
      <c r="B70" s="34" t="str">
        <f t="shared" si="2"/>
        <v/>
      </c>
      <c r="C70" s="1">
        <v>65</v>
      </c>
      <c r="D70" s="41"/>
      <c r="E70" s="1"/>
      <c r="F70" s="1"/>
      <c r="G70" s="1"/>
      <c r="H70" s="1"/>
      <c r="I70" s="1"/>
      <c r="J70" s="1"/>
      <c r="K70" s="1"/>
      <c r="L70" s="1"/>
      <c r="M70" s="1"/>
      <c r="N70" s="1"/>
      <c r="O70" s="1"/>
      <c r="P70" s="42" t="str">
        <f t="shared" si="5"/>
        <v/>
      </c>
      <c r="Q70" s="41"/>
      <c r="R70" s="41"/>
      <c r="S70" s="43" t="str">
        <f t="shared" si="6"/>
        <v/>
      </c>
      <c r="T70" s="44" t="str">
        <f t="shared" si="7"/>
        <v/>
      </c>
      <c r="U70" s="45"/>
      <c r="V70" s="1"/>
      <c r="W70" s="1"/>
      <c r="X70" s="1"/>
      <c r="Y70" s="1"/>
      <c r="Z70" s="1"/>
      <c r="AA70" s="46"/>
    </row>
    <row r="71" spans="1:27" x14ac:dyDescent="0.25">
      <c r="A71" s="34" t="str">
        <f t="shared" ref="A71:A134" si="8">+CONCATENATE(LEFT(K71,2)," ",LEFT(L71,2))</f>
        <v xml:space="preserve"> </v>
      </c>
      <c r="B71" s="34" t="str">
        <f t="shared" ref="B71:B134" si="9">IF(R71&lt;&gt;"",CONCATENATE(DAY(R71),".",MONTH(R71)),"")</f>
        <v/>
      </c>
      <c r="C71" s="1">
        <v>66</v>
      </c>
      <c r="D71" s="41"/>
      <c r="E71" s="1"/>
      <c r="F71" s="1"/>
      <c r="G71" s="1"/>
      <c r="H71" s="1"/>
      <c r="I71" s="1"/>
      <c r="J71" s="1"/>
      <c r="K71" s="1"/>
      <c r="L71" s="1"/>
      <c r="M71" s="1"/>
      <c r="N71" s="1"/>
      <c r="O71" s="1"/>
      <c r="P71" s="42" t="str">
        <f t="shared" ref="P71:P134" si="10">+IF(D71&lt;&gt;"",D71,"")</f>
        <v/>
      </c>
      <c r="Q71" s="41"/>
      <c r="R71" s="41"/>
      <c r="S71" s="43" t="str">
        <f t="shared" ref="S71:S134" si="11">IF(P71&lt;&gt;"",_xlfn.DAYS(Q71,P71),"")</f>
        <v/>
      </c>
      <c r="T71" s="44" t="str">
        <f t="shared" ref="T71:T134" si="12">IF(P71&lt;&gt;"",_xlfn.DAYS(R71,P71),"")</f>
        <v/>
      </c>
      <c r="U71" s="45"/>
      <c r="V71" s="1"/>
      <c r="W71" s="1"/>
      <c r="X71" s="1"/>
      <c r="Y71" s="1"/>
      <c r="Z71" s="1"/>
      <c r="AA71" s="46"/>
    </row>
    <row r="72" spans="1:27" x14ac:dyDescent="0.25">
      <c r="A72" s="34" t="str">
        <f t="shared" si="8"/>
        <v xml:space="preserve"> </v>
      </c>
      <c r="B72" s="34" t="str">
        <f t="shared" si="9"/>
        <v/>
      </c>
      <c r="C72" s="1">
        <v>67</v>
      </c>
      <c r="D72" s="41"/>
      <c r="E72" s="1"/>
      <c r="F72" s="1"/>
      <c r="G72" s="1"/>
      <c r="H72" s="1"/>
      <c r="I72" s="1"/>
      <c r="J72" s="1"/>
      <c r="K72" s="1"/>
      <c r="L72" s="1"/>
      <c r="M72" s="1"/>
      <c r="N72" s="1"/>
      <c r="O72" s="1"/>
      <c r="P72" s="42" t="str">
        <f t="shared" si="10"/>
        <v/>
      </c>
      <c r="Q72" s="41"/>
      <c r="R72" s="41"/>
      <c r="S72" s="43" t="str">
        <f t="shared" si="11"/>
        <v/>
      </c>
      <c r="T72" s="44" t="str">
        <f t="shared" si="12"/>
        <v/>
      </c>
      <c r="U72" s="45"/>
      <c r="V72" s="1"/>
      <c r="W72" s="1"/>
      <c r="X72" s="1"/>
      <c r="Y72" s="1"/>
      <c r="Z72" s="1"/>
      <c r="AA72" s="46"/>
    </row>
    <row r="73" spans="1:27" x14ac:dyDescent="0.25">
      <c r="A73" s="34" t="str">
        <f t="shared" si="8"/>
        <v xml:space="preserve"> </v>
      </c>
      <c r="B73" s="34" t="str">
        <f t="shared" si="9"/>
        <v/>
      </c>
      <c r="C73" s="1">
        <v>68</v>
      </c>
      <c r="D73" s="41"/>
      <c r="E73" s="1"/>
      <c r="F73" s="1"/>
      <c r="G73" s="1"/>
      <c r="H73" s="1"/>
      <c r="I73" s="1"/>
      <c r="J73" s="1"/>
      <c r="K73" s="1"/>
      <c r="L73" s="1"/>
      <c r="M73" s="1"/>
      <c r="N73" s="1"/>
      <c r="O73" s="1"/>
      <c r="P73" s="42" t="str">
        <f t="shared" si="10"/>
        <v/>
      </c>
      <c r="Q73" s="41"/>
      <c r="R73" s="41"/>
      <c r="S73" s="43" t="str">
        <f t="shared" si="11"/>
        <v/>
      </c>
      <c r="T73" s="44" t="str">
        <f t="shared" si="12"/>
        <v/>
      </c>
      <c r="U73" s="45"/>
      <c r="V73" s="1"/>
      <c r="W73" s="1"/>
      <c r="X73" s="1"/>
      <c r="Y73" s="1"/>
      <c r="Z73" s="1"/>
      <c r="AA73" s="46"/>
    </row>
    <row r="74" spans="1:27" x14ac:dyDescent="0.25">
      <c r="A74" s="34" t="str">
        <f t="shared" si="8"/>
        <v xml:space="preserve"> </v>
      </c>
      <c r="B74" s="34" t="str">
        <f t="shared" si="9"/>
        <v/>
      </c>
      <c r="C74" s="1">
        <v>69</v>
      </c>
      <c r="D74" s="41"/>
      <c r="E74" s="1"/>
      <c r="F74" s="1"/>
      <c r="G74" s="1"/>
      <c r="H74" s="1"/>
      <c r="I74" s="1"/>
      <c r="J74" s="1"/>
      <c r="K74" s="1"/>
      <c r="L74" s="1"/>
      <c r="M74" s="1"/>
      <c r="N74" s="1"/>
      <c r="O74" s="1"/>
      <c r="P74" s="42" t="str">
        <f t="shared" si="10"/>
        <v/>
      </c>
      <c r="Q74" s="41"/>
      <c r="R74" s="41"/>
      <c r="S74" s="43" t="str">
        <f t="shared" si="11"/>
        <v/>
      </c>
      <c r="T74" s="44" t="str">
        <f t="shared" si="12"/>
        <v/>
      </c>
      <c r="U74" s="45"/>
      <c r="V74" s="1"/>
      <c r="W74" s="1"/>
      <c r="X74" s="1"/>
      <c r="Y74" s="1"/>
      <c r="Z74" s="1"/>
      <c r="AA74" s="46"/>
    </row>
    <row r="75" spans="1:27" x14ac:dyDescent="0.25">
      <c r="A75" s="34" t="str">
        <f t="shared" si="8"/>
        <v xml:space="preserve"> </v>
      </c>
      <c r="B75" s="34" t="str">
        <f t="shared" si="9"/>
        <v/>
      </c>
      <c r="C75" s="1">
        <v>70</v>
      </c>
      <c r="D75" s="41"/>
      <c r="E75" s="1"/>
      <c r="F75" s="1"/>
      <c r="G75" s="1"/>
      <c r="H75" s="1"/>
      <c r="I75" s="1"/>
      <c r="J75" s="1"/>
      <c r="K75" s="1"/>
      <c r="L75" s="1"/>
      <c r="M75" s="1"/>
      <c r="N75" s="1"/>
      <c r="O75" s="1"/>
      <c r="P75" s="42" t="str">
        <f t="shared" si="10"/>
        <v/>
      </c>
      <c r="Q75" s="41"/>
      <c r="R75" s="41"/>
      <c r="S75" s="43" t="str">
        <f t="shared" si="11"/>
        <v/>
      </c>
      <c r="T75" s="44" t="str">
        <f t="shared" si="12"/>
        <v/>
      </c>
      <c r="U75" s="45"/>
      <c r="V75" s="1"/>
      <c r="W75" s="1"/>
      <c r="X75" s="1"/>
      <c r="Y75" s="1"/>
      <c r="Z75" s="1"/>
      <c r="AA75" s="46"/>
    </row>
    <row r="76" spans="1:27" x14ac:dyDescent="0.25">
      <c r="A76" s="34" t="str">
        <f t="shared" si="8"/>
        <v xml:space="preserve"> </v>
      </c>
      <c r="B76" s="34" t="str">
        <f t="shared" si="9"/>
        <v/>
      </c>
      <c r="C76" s="1">
        <v>71</v>
      </c>
      <c r="D76" s="41"/>
      <c r="E76" s="1"/>
      <c r="F76" s="1"/>
      <c r="G76" s="1"/>
      <c r="H76" s="1"/>
      <c r="I76" s="1"/>
      <c r="J76" s="1"/>
      <c r="K76" s="1"/>
      <c r="L76" s="1"/>
      <c r="M76" s="1"/>
      <c r="N76" s="1"/>
      <c r="O76" s="1"/>
      <c r="P76" s="42" t="str">
        <f t="shared" si="10"/>
        <v/>
      </c>
      <c r="Q76" s="41"/>
      <c r="R76" s="41"/>
      <c r="S76" s="43" t="str">
        <f t="shared" si="11"/>
        <v/>
      </c>
      <c r="T76" s="44" t="str">
        <f t="shared" si="12"/>
        <v/>
      </c>
      <c r="U76" s="45"/>
      <c r="V76" s="1"/>
      <c r="W76" s="1"/>
      <c r="X76" s="1"/>
      <c r="Y76" s="1"/>
      <c r="Z76" s="1"/>
      <c r="AA76" s="46"/>
    </row>
    <row r="77" spans="1:27" x14ac:dyDescent="0.25">
      <c r="A77" s="34" t="str">
        <f t="shared" si="8"/>
        <v xml:space="preserve"> </v>
      </c>
      <c r="B77" s="34" t="str">
        <f t="shared" si="9"/>
        <v/>
      </c>
      <c r="C77" s="1">
        <v>72</v>
      </c>
      <c r="D77" s="41"/>
      <c r="E77" s="1"/>
      <c r="F77" s="1"/>
      <c r="G77" s="1"/>
      <c r="H77" s="1"/>
      <c r="I77" s="1"/>
      <c r="J77" s="1"/>
      <c r="K77" s="1"/>
      <c r="L77" s="1"/>
      <c r="M77" s="1"/>
      <c r="N77" s="1"/>
      <c r="O77" s="1"/>
      <c r="P77" s="42" t="str">
        <f t="shared" si="10"/>
        <v/>
      </c>
      <c r="Q77" s="41"/>
      <c r="R77" s="41"/>
      <c r="S77" s="43" t="str">
        <f t="shared" si="11"/>
        <v/>
      </c>
      <c r="T77" s="44" t="str">
        <f t="shared" si="12"/>
        <v/>
      </c>
      <c r="U77" s="45"/>
      <c r="V77" s="1"/>
      <c r="W77" s="1"/>
      <c r="X77" s="1"/>
      <c r="Y77" s="1"/>
      <c r="Z77" s="1"/>
      <c r="AA77" s="46"/>
    </row>
    <row r="78" spans="1:27" x14ac:dyDescent="0.25">
      <c r="A78" s="34" t="str">
        <f t="shared" si="8"/>
        <v xml:space="preserve"> </v>
      </c>
      <c r="B78" s="34" t="str">
        <f t="shared" si="9"/>
        <v/>
      </c>
      <c r="C78" s="1">
        <v>73</v>
      </c>
      <c r="D78" s="41"/>
      <c r="E78" s="1"/>
      <c r="F78" s="1"/>
      <c r="G78" s="1"/>
      <c r="H78" s="1"/>
      <c r="I78" s="1"/>
      <c r="J78" s="1"/>
      <c r="K78" s="1"/>
      <c r="L78" s="1"/>
      <c r="M78" s="1"/>
      <c r="N78" s="1"/>
      <c r="O78" s="1"/>
      <c r="P78" s="42" t="str">
        <f t="shared" si="10"/>
        <v/>
      </c>
      <c r="Q78" s="41"/>
      <c r="R78" s="41"/>
      <c r="S78" s="43" t="str">
        <f t="shared" si="11"/>
        <v/>
      </c>
      <c r="T78" s="44" t="str">
        <f t="shared" si="12"/>
        <v/>
      </c>
      <c r="U78" s="45"/>
      <c r="V78" s="1"/>
      <c r="W78" s="1"/>
      <c r="X78" s="1"/>
      <c r="Y78" s="1"/>
      <c r="Z78" s="1"/>
      <c r="AA78" s="46"/>
    </row>
    <row r="79" spans="1:27" x14ac:dyDescent="0.25">
      <c r="A79" s="34" t="str">
        <f t="shared" si="8"/>
        <v xml:space="preserve"> </v>
      </c>
      <c r="B79" s="34" t="str">
        <f t="shared" si="9"/>
        <v/>
      </c>
      <c r="C79" s="1">
        <v>74</v>
      </c>
      <c r="D79" s="41"/>
      <c r="E79" s="1"/>
      <c r="F79" s="1"/>
      <c r="G79" s="1"/>
      <c r="H79" s="1"/>
      <c r="I79" s="1"/>
      <c r="J79" s="1"/>
      <c r="K79" s="1"/>
      <c r="L79" s="1"/>
      <c r="M79" s="1"/>
      <c r="N79" s="1"/>
      <c r="O79" s="1"/>
      <c r="P79" s="42" t="str">
        <f t="shared" si="10"/>
        <v/>
      </c>
      <c r="Q79" s="41"/>
      <c r="R79" s="41"/>
      <c r="S79" s="43" t="str">
        <f t="shared" si="11"/>
        <v/>
      </c>
      <c r="T79" s="44" t="str">
        <f t="shared" si="12"/>
        <v/>
      </c>
      <c r="U79" s="45"/>
      <c r="V79" s="1"/>
      <c r="W79" s="1"/>
      <c r="X79" s="1"/>
      <c r="Y79" s="1"/>
      <c r="Z79" s="1"/>
      <c r="AA79" s="46"/>
    </row>
    <row r="80" spans="1:27" x14ac:dyDescent="0.25">
      <c r="A80" s="34" t="str">
        <f t="shared" si="8"/>
        <v xml:space="preserve"> </v>
      </c>
      <c r="B80" s="34" t="str">
        <f t="shared" si="9"/>
        <v/>
      </c>
      <c r="C80" s="1">
        <v>75</v>
      </c>
      <c r="D80" s="41"/>
      <c r="E80" s="1"/>
      <c r="F80" s="1"/>
      <c r="G80" s="1"/>
      <c r="H80" s="1"/>
      <c r="I80" s="1"/>
      <c r="J80" s="1"/>
      <c r="K80" s="1"/>
      <c r="L80" s="1"/>
      <c r="M80" s="1"/>
      <c r="N80" s="1"/>
      <c r="O80" s="1"/>
      <c r="P80" s="42" t="str">
        <f t="shared" si="10"/>
        <v/>
      </c>
      <c r="Q80" s="41"/>
      <c r="R80" s="41"/>
      <c r="S80" s="43" t="str">
        <f t="shared" si="11"/>
        <v/>
      </c>
      <c r="T80" s="44" t="str">
        <f t="shared" si="12"/>
        <v/>
      </c>
      <c r="U80" s="45"/>
      <c r="V80" s="1"/>
      <c r="W80" s="1"/>
      <c r="X80" s="1"/>
      <c r="Y80" s="1"/>
      <c r="Z80" s="1"/>
      <c r="AA80" s="46"/>
    </row>
    <row r="81" spans="1:27" x14ac:dyDescent="0.25">
      <c r="A81" s="34" t="str">
        <f t="shared" si="8"/>
        <v xml:space="preserve"> </v>
      </c>
      <c r="B81" s="34" t="str">
        <f t="shared" si="9"/>
        <v/>
      </c>
      <c r="C81" s="1">
        <v>76</v>
      </c>
      <c r="D81" s="41"/>
      <c r="E81" s="1"/>
      <c r="F81" s="1"/>
      <c r="G81" s="1"/>
      <c r="H81" s="1"/>
      <c r="I81" s="1"/>
      <c r="J81" s="1"/>
      <c r="K81" s="1"/>
      <c r="L81" s="1"/>
      <c r="M81" s="1"/>
      <c r="N81" s="1"/>
      <c r="O81" s="1"/>
      <c r="P81" s="42" t="str">
        <f t="shared" si="10"/>
        <v/>
      </c>
      <c r="Q81" s="41"/>
      <c r="R81" s="41"/>
      <c r="S81" s="43" t="str">
        <f t="shared" si="11"/>
        <v/>
      </c>
      <c r="T81" s="44" t="str">
        <f t="shared" si="12"/>
        <v/>
      </c>
      <c r="U81" s="45"/>
      <c r="V81" s="1"/>
      <c r="W81" s="1"/>
      <c r="X81" s="1"/>
      <c r="Y81" s="1"/>
      <c r="Z81" s="1"/>
      <c r="AA81" s="46"/>
    </row>
    <row r="82" spans="1:27" x14ac:dyDescent="0.25">
      <c r="A82" s="34" t="str">
        <f t="shared" si="8"/>
        <v xml:space="preserve"> </v>
      </c>
      <c r="B82" s="34" t="str">
        <f t="shared" si="9"/>
        <v/>
      </c>
      <c r="C82" s="1">
        <v>77</v>
      </c>
      <c r="D82" s="41"/>
      <c r="E82" s="1"/>
      <c r="F82" s="1"/>
      <c r="G82" s="1"/>
      <c r="H82" s="1"/>
      <c r="I82" s="1"/>
      <c r="J82" s="1"/>
      <c r="K82" s="1"/>
      <c r="L82" s="1"/>
      <c r="M82" s="1"/>
      <c r="N82" s="1"/>
      <c r="O82" s="1"/>
      <c r="P82" s="42" t="str">
        <f t="shared" si="10"/>
        <v/>
      </c>
      <c r="Q82" s="41"/>
      <c r="R82" s="41"/>
      <c r="S82" s="43" t="str">
        <f t="shared" si="11"/>
        <v/>
      </c>
      <c r="T82" s="44" t="str">
        <f t="shared" si="12"/>
        <v/>
      </c>
      <c r="U82" s="45"/>
      <c r="V82" s="1"/>
      <c r="W82" s="1"/>
      <c r="X82" s="1"/>
      <c r="Y82" s="1"/>
      <c r="Z82" s="1"/>
      <c r="AA82" s="46"/>
    </row>
    <row r="83" spans="1:27" x14ac:dyDescent="0.25">
      <c r="A83" s="34" t="str">
        <f t="shared" si="8"/>
        <v xml:space="preserve"> </v>
      </c>
      <c r="B83" s="34" t="str">
        <f t="shared" si="9"/>
        <v/>
      </c>
      <c r="C83" s="1">
        <v>78</v>
      </c>
      <c r="D83" s="41"/>
      <c r="E83" s="1"/>
      <c r="F83" s="1"/>
      <c r="G83" s="1"/>
      <c r="H83" s="1"/>
      <c r="I83" s="1"/>
      <c r="J83" s="1"/>
      <c r="K83" s="1"/>
      <c r="L83" s="1"/>
      <c r="M83" s="1"/>
      <c r="N83" s="1"/>
      <c r="O83" s="1"/>
      <c r="P83" s="42" t="str">
        <f t="shared" si="10"/>
        <v/>
      </c>
      <c r="Q83" s="41"/>
      <c r="R83" s="41"/>
      <c r="S83" s="43" t="str">
        <f t="shared" si="11"/>
        <v/>
      </c>
      <c r="T83" s="44" t="str">
        <f t="shared" si="12"/>
        <v/>
      </c>
      <c r="U83" s="45"/>
      <c r="V83" s="1"/>
      <c r="W83" s="1"/>
      <c r="X83" s="1"/>
      <c r="Y83" s="1"/>
      <c r="Z83" s="1"/>
      <c r="AA83" s="46"/>
    </row>
    <row r="84" spans="1:27" x14ac:dyDescent="0.25">
      <c r="A84" s="34" t="str">
        <f t="shared" si="8"/>
        <v xml:space="preserve"> </v>
      </c>
      <c r="B84" s="34" t="str">
        <f t="shared" si="9"/>
        <v/>
      </c>
      <c r="C84" s="1">
        <v>79</v>
      </c>
      <c r="D84" s="41"/>
      <c r="E84" s="1"/>
      <c r="F84" s="1"/>
      <c r="G84" s="1"/>
      <c r="H84" s="1"/>
      <c r="I84" s="1"/>
      <c r="J84" s="1"/>
      <c r="K84" s="1"/>
      <c r="L84" s="1"/>
      <c r="M84" s="1"/>
      <c r="N84" s="1"/>
      <c r="O84" s="1"/>
      <c r="P84" s="42" t="str">
        <f t="shared" si="10"/>
        <v/>
      </c>
      <c r="Q84" s="41"/>
      <c r="R84" s="41"/>
      <c r="S84" s="43" t="str">
        <f t="shared" si="11"/>
        <v/>
      </c>
      <c r="T84" s="44" t="str">
        <f t="shared" si="12"/>
        <v/>
      </c>
      <c r="U84" s="45"/>
      <c r="V84" s="1"/>
      <c r="W84" s="1"/>
      <c r="X84" s="1"/>
      <c r="Y84" s="1"/>
      <c r="Z84" s="1"/>
      <c r="AA84" s="46"/>
    </row>
    <row r="85" spans="1:27" x14ac:dyDescent="0.25">
      <c r="A85" s="34" t="str">
        <f t="shared" si="8"/>
        <v xml:space="preserve"> </v>
      </c>
      <c r="B85" s="34" t="str">
        <f t="shared" si="9"/>
        <v/>
      </c>
      <c r="C85" s="1">
        <v>80</v>
      </c>
      <c r="D85" s="41"/>
      <c r="E85" s="1"/>
      <c r="F85" s="1"/>
      <c r="G85" s="1"/>
      <c r="H85" s="1"/>
      <c r="I85" s="1"/>
      <c r="J85" s="1"/>
      <c r="K85" s="1"/>
      <c r="L85" s="1"/>
      <c r="M85" s="1"/>
      <c r="N85" s="1"/>
      <c r="O85" s="1"/>
      <c r="P85" s="42" t="str">
        <f t="shared" si="10"/>
        <v/>
      </c>
      <c r="Q85" s="41"/>
      <c r="R85" s="41"/>
      <c r="S85" s="43" t="str">
        <f t="shared" si="11"/>
        <v/>
      </c>
      <c r="T85" s="44" t="str">
        <f t="shared" si="12"/>
        <v/>
      </c>
      <c r="U85" s="45"/>
      <c r="V85" s="1"/>
      <c r="W85" s="1"/>
      <c r="X85" s="1"/>
      <c r="Y85" s="1"/>
      <c r="Z85" s="1"/>
      <c r="AA85" s="46"/>
    </row>
    <row r="86" spans="1:27" x14ac:dyDescent="0.25">
      <c r="A86" s="34" t="str">
        <f t="shared" si="8"/>
        <v xml:space="preserve"> </v>
      </c>
      <c r="B86" s="34" t="str">
        <f t="shared" si="9"/>
        <v/>
      </c>
      <c r="C86" s="1">
        <v>81</v>
      </c>
      <c r="D86" s="41"/>
      <c r="E86" s="1"/>
      <c r="F86" s="1"/>
      <c r="G86" s="1"/>
      <c r="H86" s="1"/>
      <c r="I86" s="1"/>
      <c r="J86" s="1"/>
      <c r="K86" s="1"/>
      <c r="L86" s="1"/>
      <c r="M86" s="1"/>
      <c r="N86" s="1"/>
      <c r="O86" s="1"/>
      <c r="P86" s="42" t="str">
        <f t="shared" si="10"/>
        <v/>
      </c>
      <c r="Q86" s="41"/>
      <c r="R86" s="41"/>
      <c r="S86" s="43" t="str">
        <f t="shared" si="11"/>
        <v/>
      </c>
      <c r="T86" s="44" t="str">
        <f t="shared" si="12"/>
        <v/>
      </c>
      <c r="U86" s="45"/>
      <c r="V86" s="1"/>
      <c r="W86" s="1"/>
      <c r="X86" s="1"/>
      <c r="Y86" s="1"/>
      <c r="Z86" s="1"/>
      <c r="AA86" s="46"/>
    </row>
    <row r="87" spans="1:27" x14ac:dyDescent="0.25">
      <c r="A87" s="34" t="str">
        <f t="shared" si="8"/>
        <v xml:space="preserve"> </v>
      </c>
      <c r="B87" s="34" t="str">
        <f t="shared" si="9"/>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7" x14ac:dyDescent="0.25">
      <c r="A88" s="34" t="str">
        <f t="shared" si="8"/>
        <v xml:space="preserve"> </v>
      </c>
      <c r="B88" s="34" t="str">
        <f t="shared" si="9"/>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7" x14ac:dyDescent="0.25">
      <c r="A89" s="34" t="str">
        <f t="shared" si="8"/>
        <v xml:space="preserve"> </v>
      </c>
      <c r="B89" s="34" t="str">
        <f t="shared" si="9"/>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7" x14ac:dyDescent="0.25">
      <c r="A90" s="34" t="str">
        <f t="shared" si="8"/>
        <v xml:space="preserve"> </v>
      </c>
      <c r="B90" s="34" t="str">
        <f t="shared" si="9"/>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7" x14ac:dyDescent="0.25">
      <c r="A91" s="34" t="str">
        <f t="shared" si="8"/>
        <v xml:space="preserve"> </v>
      </c>
      <c r="B91" s="34" t="str">
        <f t="shared" si="9"/>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7" x14ac:dyDescent="0.25">
      <c r="A92" s="34" t="str">
        <f t="shared" si="8"/>
        <v xml:space="preserve"> </v>
      </c>
      <c r="B92" s="34" t="str">
        <f t="shared" si="9"/>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7" x14ac:dyDescent="0.25">
      <c r="A93" s="34" t="str">
        <f t="shared" si="8"/>
        <v xml:space="preserve"> </v>
      </c>
      <c r="B93" s="34" t="str">
        <f t="shared" si="9"/>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7" x14ac:dyDescent="0.25">
      <c r="A94" s="34" t="str">
        <f t="shared" si="8"/>
        <v xml:space="preserve"> </v>
      </c>
      <c r="B94" s="34" t="str">
        <f t="shared" si="9"/>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7" x14ac:dyDescent="0.25">
      <c r="A95" s="34" t="str">
        <f t="shared" si="8"/>
        <v xml:space="preserve"> </v>
      </c>
      <c r="B95" s="34" t="str">
        <f t="shared" si="9"/>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7" x14ac:dyDescent="0.25">
      <c r="A96" s="34" t="str">
        <f t="shared" si="8"/>
        <v xml:space="preserve"> </v>
      </c>
      <c r="B96" s="34" t="str">
        <f t="shared" si="9"/>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8"/>
        <v xml:space="preserve"> </v>
      </c>
      <c r="B97" s="34" t="str">
        <f t="shared" si="9"/>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8"/>
        <v xml:space="preserve"> </v>
      </c>
      <c r="B98" s="34" t="str">
        <f t="shared" si="9"/>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8"/>
        <v xml:space="preserve"> </v>
      </c>
      <c r="B99" s="34" t="str">
        <f t="shared" si="9"/>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8"/>
        <v xml:space="preserve"> </v>
      </c>
      <c r="B100" s="34" t="str">
        <f t="shared" si="9"/>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8"/>
        <v xml:space="preserve"> </v>
      </c>
      <c r="B101" s="34" t="str">
        <f t="shared" si="9"/>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8"/>
        <v xml:space="preserve"> </v>
      </c>
      <c r="B102" s="34" t="str">
        <f t="shared" si="9"/>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8"/>
        <v xml:space="preserve"> </v>
      </c>
      <c r="B103" s="34" t="str">
        <f t="shared" si="9"/>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8"/>
        <v xml:space="preserve"> </v>
      </c>
      <c r="B104" s="34" t="str">
        <f t="shared" si="9"/>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8"/>
        <v xml:space="preserve"> </v>
      </c>
      <c r="B105" s="34" t="str">
        <f t="shared" si="9"/>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8"/>
        <v xml:space="preserve"> </v>
      </c>
      <c r="B106" s="34" t="str">
        <f t="shared" si="9"/>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8"/>
        <v xml:space="preserve"> </v>
      </c>
      <c r="B107" s="34" t="str">
        <f t="shared" si="9"/>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8"/>
        <v xml:space="preserve"> </v>
      </c>
      <c r="B108" s="34" t="str">
        <f t="shared" si="9"/>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8"/>
        <v xml:space="preserve"> </v>
      </c>
      <c r="B109" s="34" t="str">
        <f t="shared" si="9"/>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8"/>
        <v xml:space="preserve"> </v>
      </c>
      <c r="B110" s="34" t="str">
        <f t="shared" si="9"/>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8"/>
        <v xml:space="preserve"> </v>
      </c>
      <c r="B111" s="34" t="str">
        <f t="shared" si="9"/>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8"/>
        <v xml:space="preserve"> </v>
      </c>
      <c r="B112" s="34" t="str">
        <f t="shared" si="9"/>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8"/>
        <v xml:space="preserve"> </v>
      </c>
      <c r="B113" s="34" t="str">
        <f t="shared" si="9"/>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8"/>
        <v xml:space="preserve"> </v>
      </c>
      <c r="B114" s="34" t="str">
        <f t="shared" si="9"/>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8"/>
        <v xml:space="preserve"> </v>
      </c>
      <c r="B115" s="34" t="str">
        <f t="shared" si="9"/>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8"/>
        <v xml:space="preserve"> </v>
      </c>
      <c r="B116" s="34" t="str">
        <f t="shared" si="9"/>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8"/>
        <v xml:space="preserve"> </v>
      </c>
      <c r="B117" s="34" t="str">
        <f t="shared" si="9"/>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8"/>
        <v xml:space="preserve"> </v>
      </c>
      <c r="B118" s="34" t="str">
        <f t="shared" si="9"/>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8"/>
        <v xml:space="preserve"> </v>
      </c>
      <c r="B119" s="34" t="str">
        <f t="shared" si="9"/>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8"/>
        <v xml:space="preserve"> </v>
      </c>
      <c r="B120" s="34" t="str">
        <f t="shared" si="9"/>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8"/>
        <v xml:space="preserve"> </v>
      </c>
      <c r="B121" s="34" t="str">
        <f t="shared" si="9"/>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8"/>
        <v xml:space="preserve"> </v>
      </c>
      <c r="B122" s="34" t="str">
        <f t="shared" si="9"/>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8"/>
        <v xml:space="preserve"> </v>
      </c>
      <c r="B123" s="34" t="str">
        <f t="shared" si="9"/>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8"/>
        <v xml:space="preserve"> </v>
      </c>
      <c r="B124" s="34" t="str">
        <f t="shared" si="9"/>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8"/>
        <v xml:space="preserve"> </v>
      </c>
      <c r="B125" s="34" t="str">
        <f t="shared" si="9"/>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8"/>
        <v xml:space="preserve"> </v>
      </c>
      <c r="B126" s="34" t="str">
        <f t="shared" si="9"/>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8"/>
        <v xml:space="preserve"> </v>
      </c>
      <c r="B127" s="34" t="str">
        <f t="shared" si="9"/>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8"/>
        <v xml:space="preserve"> </v>
      </c>
      <c r="B128" s="34" t="str">
        <f t="shared" si="9"/>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8"/>
        <v xml:space="preserve"> </v>
      </c>
      <c r="B129" s="34" t="str">
        <f t="shared" si="9"/>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8"/>
        <v xml:space="preserve"> </v>
      </c>
      <c r="B130" s="34" t="str">
        <f t="shared" si="9"/>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8"/>
        <v xml:space="preserve"> </v>
      </c>
      <c r="B131" s="34" t="str">
        <f t="shared" si="9"/>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8"/>
        <v xml:space="preserve"> </v>
      </c>
      <c r="B132" s="34" t="str">
        <f t="shared" si="9"/>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8"/>
        <v xml:space="preserve"> </v>
      </c>
      <c r="B133" s="34" t="str">
        <f t="shared" si="9"/>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8"/>
        <v xml:space="preserve"> </v>
      </c>
      <c r="B134" s="34" t="str">
        <f t="shared" si="9"/>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47:T203">
    <cfRule type="cellIs" dxfId="194" priority="24" operator="greaterThan">
      <formula>S47</formula>
    </cfRule>
  </conditionalFormatting>
  <conditionalFormatting sqref="T47:T203">
    <cfRule type="cellIs" dxfId="193" priority="23" operator="lessThan">
      <formula>S47</formula>
    </cfRule>
  </conditionalFormatting>
  <conditionalFormatting sqref="T47:T203">
    <cfRule type="cellIs" dxfId="192" priority="22" operator="equal">
      <formula>S47</formula>
    </cfRule>
  </conditionalFormatting>
  <conditionalFormatting sqref="U6:U46">
    <cfRule type="cellIs" dxfId="191" priority="6" operator="greaterThan">
      <formula>T6</formula>
    </cfRule>
  </conditionalFormatting>
  <conditionalFormatting sqref="U6:U46">
    <cfRule type="cellIs" dxfId="190" priority="5" operator="lessThan">
      <formula>T6</formula>
    </cfRule>
  </conditionalFormatting>
  <conditionalFormatting sqref="U6:U46">
    <cfRule type="cellIs" dxfId="189"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9" operator="equal" id="{2C96E270-8110-4053-9E12-6258EAD44044}">
            <xm:f>'C:\Users\Lenovo\Documents\procedimiento de participacion\[PM06-PR04-F02.xlsx]LD'!#REF!</xm:f>
            <x14:dxf>
              <font>
                <color rgb="FF9C6500"/>
              </font>
              <fill>
                <patternFill>
                  <bgColor rgb="FFFFEB9C"/>
                </patternFill>
              </fill>
            </x14:dxf>
          </x14:cfRule>
          <x14:cfRule type="cellIs" priority="20" operator="equal" id="{EADCAAD6-3285-40EF-A6C2-FEC7AB0909CA}">
            <xm:f>'C:\Users\Lenovo\Documents\procedimiento de participacion\[PM06-PR04-F02.xlsx]LD'!#REF!</xm:f>
            <x14:dxf>
              <font>
                <color rgb="FF9C0006"/>
              </font>
              <fill>
                <patternFill>
                  <bgColor rgb="FFFFC7CE"/>
                </patternFill>
              </fill>
            </x14:dxf>
          </x14:cfRule>
          <x14:cfRule type="cellIs" priority="21" operator="equal" id="{E2A86EBE-4229-4B3B-8895-69AFA8B4EA68}">
            <xm:f>'C:\Users\Lenovo\Documents\procedimiento de participacion\[PM06-PR04-F02.xlsx]LD'!#REF!</xm:f>
            <x14:dxf>
              <font>
                <color rgb="FF006100"/>
              </font>
              <fill>
                <patternFill>
                  <bgColor rgb="FFC6EFCE"/>
                </patternFill>
              </fill>
            </x14:dxf>
          </x14:cfRule>
          <xm:sqref>U47:U203</xm:sqref>
        </x14:conditionalFormatting>
        <x14:conditionalFormatting xmlns:xm="http://schemas.microsoft.com/office/excel/2006/main">
          <x14:cfRule type="cellIs" priority="1" operator="equal" id="{4B1F1A24-1CF5-46B7-B3F9-5840DABFCF50}">
            <xm:f>'\\storage_Admin\CentrosLocalesMovilidad\2019\POA\SEPTIEMBRE\6. TUNJUELITO\[FRL06.xlsx]LD'!#REF!</xm:f>
            <x14:dxf>
              <font>
                <color rgb="FF9C6500"/>
              </font>
              <fill>
                <patternFill>
                  <bgColor rgb="FFFFEB9C"/>
                </patternFill>
              </fill>
            </x14:dxf>
          </x14:cfRule>
          <x14:cfRule type="cellIs" priority="2" operator="equal" id="{AC4338B6-CC8E-4FE9-8F2E-65278647084A}">
            <xm:f>'\\storage_Admin\CentrosLocalesMovilidad\2019\POA\SEPTIEMBRE\6. TUNJUELITO\[FRL06.xlsx]LD'!#REF!</xm:f>
            <x14:dxf>
              <font>
                <color rgb="FF9C0006"/>
              </font>
              <fill>
                <patternFill>
                  <bgColor rgb="FFFFC7CE"/>
                </patternFill>
              </fill>
            </x14:dxf>
          </x14:cfRule>
          <x14:cfRule type="cellIs" priority="3" operator="equal" id="{FD4B6D87-7DFB-4014-97E7-C5CAFD4A2F86}">
            <xm:f>'\\storage_Admin\CentrosLocalesMovilidad\2019\POA\SEPTIEMBRE\6. TUNJUELITO\[FRL06.xlsx]LD'!#REF!</xm:f>
            <x14:dxf>
              <font>
                <color rgb="FF006100"/>
              </font>
              <fill>
                <patternFill>
                  <bgColor rgb="FFC6EFCE"/>
                </patternFill>
              </fill>
            </x14:dxf>
          </x14:cfRule>
          <xm:sqref>V6:V46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F47:F203</xm:sqref>
        </x14:dataValidation>
        <x14:dataValidation type="list" allowBlank="1" showInputMessage="1" showErrorMessage="1">
          <x14:formula1>
            <xm:f>'C:\Users\Lenovo\Documents\procedimiento de participacion\[PM06-PR04-F02.xlsx]LD'!#REF!</xm:f>
          </x14:formula1>
          <xm:sqref>Y47:Y203 U47:U203 I47:N203</xm:sqref>
        </x14:dataValidation>
        <x14:dataValidation type="list" allowBlank="1" showInputMessage="1" showErrorMessage="1">
          <x14:formula1>
            <xm:f>'\\storage_Admin\CentrosLocalesMovilidad\2019\POA\SEPTIEMBRE\6. TUNJUELITO\[FRL06.xlsx]LD'!#REF!</xm:f>
          </x14:formula1>
          <xm:sqref>M6:M46</xm:sqref>
        </x14:dataValidation>
        <x14:dataValidation type="list" allowBlank="1" showInputMessage="1" showErrorMessage="1">
          <x14:formula1>
            <xm:f>'\\storage_Admin\CentrosLocalesMovilidad\2019\POA\SEPTIEMBRE\6. TUNJUELITO\[FRL06.xlsx]LD'!#REF!</xm:f>
          </x14:formula1>
          <xm:sqref>F6:F46</xm:sqref>
        </x14:dataValidation>
        <x14:dataValidation type="list" allowBlank="1" showInputMessage="1" showErrorMessage="1">
          <x14:formula1>
            <xm:f>'\\storage_Admin\CentrosLocalesMovilidad\2019\POA\SEPTIEMBRE\6. TUNJUELITO\[FRL06.xlsx]LD'!#REF!</xm:f>
          </x14:formula1>
          <xm:sqref>L6:L46</xm:sqref>
        </x14:dataValidation>
        <x14:dataValidation type="list" allowBlank="1" showInputMessage="1" showErrorMessage="1">
          <x14:formula1>
            <xm:f>'\\storage_Admin\CentrosLocalesMovilidad\2019\POA\SEPTIEMBRE\6. TUNJUELITO\[FRL06.xlsx]LD'!#REF!</xm:f>
          </x14:formula1>
          <xm:sqref>Z6:Z46</xm:sqref>
        </x14:dataValidation>
        <x14:dataValidation type="list" allowBlank="1" showInputMessage="1" showErrorMessage="1">
          <x14:formula1>
            <xm:f>'\\storage_Admin\CentrosLocalesMovilidad\2019\POA\SEPTIEMBRE\6. TUNJUELITO\[FRL06.xlsx]LD'!#REF!</xm:f>
          </x14:formula1>
          <xm:sqref>N6:O46</xm:sqref>
        </x14:dataValidation>
        <x14:dataValidation type="list" allowBlank="1" showInputMessage="1" showErrorMessage="1">
          <x14:formula1>
            <xm:f>'\\storage_Admin\CentrosLocalesMovilidad\2019\POA\SEPTIEMBRE\6. TUNJUELITO\[FRL06.xlsx]LD'!#REF!</xm:f>
          </x14:formula1>
          <xm:sqref>K6:K46</xm:sqref>
        </x14:dataValidation>
        <x14:dataValidation type="list" allowBlank="1" showInputMessage="1" showErrorMessage="1">
          <x14:formula1>
            <xm:f>'\\storage_Admin\CentrosLocalesMovilidad\2019\POA\SEPTIEMBRE\6. TUNJUELITO\[FRL06.xlsx]LD'!#REF!</xm:f>
          </x14:formula1>
          <xm:sqref>J6:J46</xm:sqref>
        </x14:dataValidation>
        <x14:dataValidation type="list" allowBlank="1" showInputMessage="1" showErrorMessage="1">
          <x14:formula1>
            <xm:f>'\\storage_Admin\CentrosLocalesMovilidad\2019\POA\SEPTIEMBRE\6. TUNJUELITO\[FRL06.xlsx]LD'!#REF!</xm:f>
          </x14:formula1>
          <xm:sqref>V6:V46</xm:sqref>
        </x14:dataValidation>
        <x14:dataValidation type="list" allowBlank="1" showInputMessage="1" showErrorMessage="1">
          <x14:formula1>
            <xm:f>'\\storage_Admin\CentrosLocalesMovilidad\2019\POA\SEPTIEMBRE\6. TUNJUELITO\[FRL06.xlsx]LD'!#REF!</xm:f>
          </x14:formula1>
          <xm:sqref>I6:I46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3"/>
  <sheetViews>
    <sheetView topLeftCell="Y1" workbookViewId="0">
      <selection activeCell="AC6" sqref="AC6:AE12"/>
    </sheetView>
  </sheetViews>
  <sheetFormatPr baseColWidth="10" defaultRowHeight="15" x14ac:dyDescent="0.25"/>
  <cols>
    <col min="1" max="1" width="0" hidden="1" customWidth="1"/>
    <col min="2" max="2" width="8.28515625" hidden="1" customWidth="1"/>
    <col min="29" max="29" width="32.42578125" bestFit="1" customWidth="1"/>
    <col min="30" max="30" width="22.42578125" customWidth="1"/>
    <col min="31" max="31" width="12.5703125" customWidth="1"/>
    <col min="32" max="32"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c r="AC4" s="58" t="s">
        <v>62</v>
      </c>
      <c r="AD4" t="s">
        <v>95</v>
      </c>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55"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31" ht="409.5" x14ac:dyDescent="0.25">
      <c r="A6" s="34" t="str">
        <f t="shared" ref="A6:A37" si="0">+CONCATENATE(LEFT(L6,2)," ",LEFT(M6,2))</f>
        <v>G. N/</v>
      </c>
      <c r="B6" s="34" t="str">
        <f t="shared" ref="B6:B37" si="1">IF(S6&lt;&gt;"",CONCATENATE(DAY(S6),".",MONTH(S6)),"")</f>
        <v>2.7</v>
      </c>
      <c r="C6" s="1">
        <v>1</v>
      </c>
      <c r="D6" s="41">
        <v>43648</v>
      </c>
      <c r="E6" s="1" t="s">
        <v>889</v>
      </c>
      <c r="F6" s="1" t="s">
        <v>890</v>
      </c>
      <c r="G6" s="1" t="s">
        <v>891</v>
      </c>
      <c r="H6" s="1" t="s">
        <v>80</v>
      </c>
      <c r="I6" s="1" t="s">
        <v>75</v>
      </c>
      <c r="J6" s="1" t="s">
        <v>521</v>
      </c>
      <c r="K6" s="1" t="s">
        <v>691</v>
      </c>
      <c r="L6" s="1" t="s">
        <v>111</v>
      </c>
      <c r="M6" s="1" t="s">
        <v>80</v>
      </c>
      <c r="N6" s="1" t="s">
        <v>346</v>
      </c>
      <c r="O6" s="1" t="s">
        <v>346</v>
      </c>
      <c r="P6" s="1" t="s">
        <v>80</v>
      </c>
      <c r="Q6" s="42">
        <f>+IF(D6&lt;&gt;"",D6,"")</f>
        <v>43648</v>
      </c>
      <c r="R6" s="41">
        <v>43648</v>
      </c>
      <c r="S6" s="41">
        <v>43648</v>
      </c>
      <c r="T6" s="43">
        <f t="shared" ref="T6:T70" si="2">IF(Q6&lt;&gt;"",_xlfn.DAYS(R6,Q6),"")</f>
        <v>0</v>
      </c>
      <c r="U6" s="44">
        <f>IF(Q6&lt;&gt;"",_xlfn.DAYS(S6,Q6),"")</f>
        <v>0</v>
      </c>
      <c r="V6" s="45" t="s">
        <v>97</v>
      </c>
      <c r="W6" s="1" t="s">
        <v>892</v>
      </c>
      <c r="X6" s="1" t="s">
        <v>708</v>
      </c>
      <c r="Y6" s="1" t="s">
        <v>893</v>
      </c>
      <c r="Z6" s="1" t="s">
        <v>353</v>
      </c>
      <c r="AA6" s="1" t="s">
        <v>894</v>
      </c>
      <c r="AB6" s="1" t="s">
        <v>2480</v>
      </c>
      <c r="AC6" s="58" t="s">
        <v>2490</v>
      </c>
      <c r="AD6" s="58" t="s">
        <v>2489</v>
      </c>
    </row>
    <row r="7" spans="1:31" ht="236.25" x14ac:dyDescent="0.25">
      <c r="A7" s="34" t="str">
        <f t="shared" si="0"/>
        <v>E. N/</v>
      </c>
      <c r="B7" s="34" t="str">
        <f t="shared" si="1"/>
        <v>3.7</v>
      </c>
      <c r="C7" s="1">
        <v>2</v>
      </c>
      <c r="D7" s="41">
        <v>43649</v>
      </c>
      <c r="E7" s="1" t="s">
        <v>895</v>
      </c>
      <c r="F7" s="1" t="s">
        <v>890</v>
      </c>
      <c r="G7" s="1" t="s">
        <v>891</v>
      </c>
      <c r="H7" s="1" t="s">
        <v>80</v>
      </c>
      <c r="I7" s="1" t="s">
        <v>75</v>
      </c>
      <c r="J7" s="1" t="s">
        <v>104</v>
      </c>
      <c r="K7" s="1" t="s">
        <v>105</v>
      </c>
      <c r="L7" s="1" t="s">
        <v>106</v>
      </c>
      <c r="M7" s="1" t="s">
        <v>80</v>
      </c>
      <c r="N7" s="1" t="s">
        <v>346</v>
      </c>
      <c r="O7" s="1" t="s">
        <v>346</v>
      </c>
      <c r="P7" s="1" t="s">
        <v>80</v>
      </c>
      <c r="Q7" s="42">
        <f t="shared" ref="Q7:Q70" si="3">+IF(D7&lt;&gt;"",D7,"")</f>
        <v>43649</v>
      </c>
      <c r="R7" s="41">
        <v>43649</v>
      </c>
      <c r="S7" s="41">
        <v>43649</v>
      </c>
      <c r="T7" s="43">
        <f t="shared" si="2"/>
        <v>0</v>
      </c>
      <c r="U7" s="44">
        <f t="shared" ref="U7:U70" si="4">IF(Q7&lt;&gt;"",_xlfn.DAYS(S7,Q7),"")</f>
        <v>0</v>
      </c>
      <c r="V7" s="45" t="s">
        <v>97</v>
      </c>
      <c r="W7" s="1" t="s">
        <v>892</v>
      </c>
      <c r="X7" s="1" t="s">
        <v>708</v>
      </c>
      <c r="Y7" s="1" t="s">
        <v>896</v>
      </c>
      <c r="Z7" s="1" t="s">
        <v>80</v>
      </c>
      <c r="AA7" s="1" t="s">
        <v>80</v>
      </c>
      <c r="AB7" s="1" t="s">
        <v>2481</v>
      </c>
      <c r="AC7" s="58" t="s">
        <v>2478</v>
      </c>
      <c r="AD7" t="s">
        <v>97</v>
      </c>
      <c r="AE7" t="s">
        <v>2477</v>
      </c>
    </row>
    <row r="8" spans="1:31" ht="409.5" x14ac:dyDescent="0.25">
      <c r="A8" s="34" t="str">
        <f t="shared" si="0"/>
        <v>E. N/</v>
      </c>
      <c r="B8" s="34" t="str">
        <f t="shared" si="1"/>
        <v>3.7</v>
      </c>
      <c r="C8" s="1">
        <v>3</v>
      </c>
      <c r="D8" s="41">
        <v>43649</v>
      </c>
      <c r="E8" s="1" t="s">
        <v>897</v>
      </c>
      <c r="F8" s="1" t="s">
        <v>898</v>
      </c>
      <c r="G8" s="1" t="s">
        <v>899</v>
      </c>
      <c r="H8" s="1">
        <v>13</v>
      </c>
      <c r="I8" s="1" t="s">
        <v>75</v>
      </c>
      <c r="J8" s="1" t="s">
        <v>521</v>
      </c>
      <c r="K8" s="1" t="s">
        <v>691</v>
      </c>
      <c r="L8" s="1" t="s">
        <v>106</v>
      </c>
      <c r="M8" s="1" t="s">
        <v>80</v>
      </c>
      <c r="N8" s="1" t="s">
        <v>346</v>
      </c>
      <c r="O8" s="1" t="s">
        <v>346</v>
      </c>
      <c r="P8" s="1" t="s">
        <v>80</v>
      </c>
      <c r="Q8" s="42">
        <f t="shared" si="3"/>
        <v>43649</v>
      </c>
      <c r="R8" s="41">
        <v>43649</v>
      </c>
      <c r="S8" s="41">
        <v>43649</v>
      </c>
      <c r="T8" s="43">
        <f t="shared" si="2"/>
        <v>0</v>
      </c>
      <c r="U8" s="44">
        <f t="shared" si="4"/>
        <v>0</v>
      </c>
      <c r="V8" s="45" t="s">
        <v>97</v>
      </c>
      <c r="W8" s="1" t="s">
        <v>892</v>
      </c>
      <c r="X8" s="1" t="s">
        <v>708</v>
      </c>
      <c r="Y8" s="1" t="s">
        <v>900</v>
      </c>
      <c r="Z8" s="1" t="s">
        <v>80</v>
      </c>
      <c r="AA8" s="1" t="s">
        <v>80</v>
      </c>
      <c r="AB8" s="1" t="s">
        <v>2482</v>
      </c>
      <c r="AC8" s="32" t="s">
        <v>2370</v>
      </c>
      <c r="AD8" s="31">
        <v>6</v>
      </c>
      <c r="AE8" s="31">
        <v>6</v>
      </c>
    </row>
    <row r="9" spans="1:31" ht="409.5" x14ac:dyDescent="0.25">
      <c r="A9" s="34" t="str">
        <f t="shared" si="0"/>
        <v>F. N/</v>
      </c>
      <c r="B9" s="34" t="str">
        <f t="shared" si="1"/>
        <v>3.7</v>
      </c>
      <c r="C9" s="1">
        <v>4</v>
      </c>
      <c r="D9" s="41">
        <v>43649</v>
      </c>
      <c r="E9" s="1" t="s">
        <v>901</v>
      </c>
      <c r="F9" s="1" t="s">
        <v>898</v>
      </c>
      <c r="G9" s="1" t="s">
        <v>899</v>
      </c>
      <c r="H9" s="1">
        <v>1</v>
      </c>
      <c r="I9" s="1" t="s">
        <v>75</v>
      </c>
      <c r="J9" s="1" t="s">
        <v>521</v>
      </c>
      <c r="K9" s="1" t="s">
        <v>691</v>
      </c>
      <c r="L9" s="1" t="s">
        <v>78</v>
      </c>
      <c r="M9" s="1" t="s">
        <v>80</v>
      </c>
      <c r="N9" s="1" t="s">
        <v>346</v>
      </c>
      <c r="O9" s="1" t="s">
        <v>346</v>
      </c>
      <c r="P9" s="1" t="s">
        <v>80</v>
      </c>
      <c r="Q9" s="42">
        <f t="shared" si="3"/>
        <v>43649</v>
      </c>
      <c r="R9" s="41">
        <v>43649</v>
      </c>
      <c r="S9" s="41">
        <v>43649</v>
      </c>
      <c r="T9" s="43">
        <f t="shared" si="2"/>
        <v>0</v>
      </c>
      <c r="U9" s="44">
        <f t="shared" si="4"/>
        <v>0</v>
      </c>
      <c r="V9" s="45" t="s">
        <v>97</v>
      </c>
      <c r="W9" s="1" t="s">
        <v>892</v>
      </c>
      <c r="X9" s="1" t="s">
        <v>708</v>
      </c>
      <c r="Y9" s="1" t="s">
        <v>902</v>
      </c>
      <c r="Z9" s="1" t="s">
        <v>80</v>
      </c>
      <c r="AA9" s="1" t="s">
        <v>80</v>
      </c>
      <c r="AB9" s="1" t="s">
        <v>2482</v>
      </c>
      <c r="AC9" s="32" t="s">
        <v>2372</v>
      </c>
      <c r="AD9" s="31">
        <v>4</v>
      </c>
      <c r="AE9" s="31">
        <v>4</v>
      </c>
    </row>
    <row r="10" spans="1:31" ht="270" x14ac:dyDescent="0.25">
      <c r="A10" s="34" t="str">
        <f t="shared" si="0"/>
        <v>E. N/</v>
      </c>
      <c r="B10" s="34" t="str">
        <f t="shared" si="1"/>
        <v>3.7</v>
      </c>
      <c r="C10" s="1">
        <v>5</v>
      </c>
      <c r="D10" s="41">
        <v>43649</v>
      </c>
      <c r="E10" s="1" t="s">
        <v>903</v>
      </c>
      <c r="F10" s="1" t="s">
        <v>904</v>
      </c>
      <c r="G10" s="1" t="s">
        <v>905</v>
      </c>
      <c r="H10" s="1">
        <v>36</v>
      </c>
      <c r="I10" s="1" t="s">
        <v>75</v>
      </c>
      <c r="J10" s="1" t="s">
        <v>104</v>
      </c>
      <c r="K10" s="1" t="s">
        <v>105</v>
      </c>
      <c r="L10" s="1" t="s">
        <v>106</v>
      </c>
      <c r="M10" s="1" t="s">
        <v>80</v>
      </c>
      <c r="N10" s="1" t="s">
        <v>346</v>
      </c>
      <c r="O10" s="1" t="s">
        <v>346</v>
      </c>
      <c r="P10" s="1" t="s">
        <v>80</v>
      </c>
      <c r="Q10" s="42">
        <f t="shared" si="3"/>
        <v>43649</v>
      </c>
      <c r="R10" s="41">
        <v>43649</v>
      </c>
      <c r="S10" s="41">
        <v>43649</v>
      </c>
      <c r="T10" s="43">
        <f t="shared" si="2"/>
        <v>0</v>
      </c>
      <c r="U10" s="44">
        <f t="shared" si="4"/>
        <v>0</v>
      </c>
      <c r="V10" s="45" t="s">
        <v>97</v>
      </c>
      <c r="W10" s="1" t="s">
        <v>892</v>
      </c>
      <c r="X10" s="1" t="s">
        <v>708</v>
      </c>
      <c r="Y10" s="1" t="s">
        <v>906</v>
      </c>
      <c r="Z10" s="1" t="s">
        <v>80</v>
      </c>
      <c r="AA10" s="1" t="s">
        <v>80</v>
      </c>
      <c r="AB10" s="1" t="s">
        <v>2482</v>
      </c>
      <c r="AC10" s="32" t="s">
        <v>2373</v>
      </c>
      <c r="AD10" s="31">
        <v>5</v>
      </c>
      <c r="AE10" s="31">
        <v>5</v>
      </c>
    </row>
    <row r="11" spans="1:31" ht="213.75" x14ac:dyDescent="0.25">
      <c r="A11" s="34" t="str">
        <f t="shared" si="0"/>
        <v>E. N/</v>
      </c>
      <c r="B11" s="34" t="str">
        <f t="shared" si="1"/>
        <v>3.7</v>
      </c>
      <c r="C11" s="1">
        <v>6</v>
      </c>
      <c r="D11" s="41">
        <v>43649</v>
      </c>
      <c r="E11" s="1" t="s">
        <v>907</v>
      </c>
      <c r="F11" s="1" t="s">
        <v>904</v>
      </c>
      <c r="G11" s="1" t="s">
        <v>905</v>
      </c>
      <c r="H11" s="1" t="s">
        <v>80</v>
      </c>
      <c r="I11" s="1" t="s">
        <v>75</v>
      </c>
      <c r="J11" s="1" t="s">
        <v>104</v>
      </c>
      <c r="K11" s="1" t="s">
        <v>105</v>
      </c>
      <c r="L11" s="1" t="s">
        <v>106</v>
      </c>
      <c r="M11" s="1" t="s">
        <v>80</v>
      </c>
      <c r="N11" s="1" t="s">
        <v>346</v>
      </c>
      <c r="O11" s="1" t="s">
        <v>346</v>
      </c>
      <c r="P11" s="1" t="s">
        <v>80</v>
      </c>
      <c r="Q11" s="42">
        <f t="shared" si="3"/>
        <v>43649</v>
      </c>
      <c r="R11" s="41">
        <v>43649</v>
      </c>
      <c r="S11" s="41">
        <v>43649</v>
      </c>
      <c r="T11" s="43">
        <f t="shared" si="2"/>
        <v>0</v>
      </c>
      <c r="U11" s="44">
        <f t="shared" si="4"/>
        <v>0</v>
      </c>
      <c r="V11" s="45" t="s">
        <v>97</v>
      </c>
      <c r="W11" s="1" t="s">
        <v>892</v>
      </c>
      <c r="X11" s="1" t="s">
        <v>708</v>
      </c>
      <c r="Y11" s="1" t="s">
        <v>908</v>
      </c>
      <c r="Z11" s="1" t="s">
        <v>80</v>
      </c>
      <c r="AA11" s="1" t="s">
        <v>80</v>
      </c>
      <c r="AB11" s="1" t="s">
        <v>2482</v>
      </c>
      <c r="AC11" s="32" t="s">
        <v>2371</v>
      </c>
      <c r="AD11" s="31">
        <v>3</v>
      </c>
      <c r="AE11" s="31">
        <v>3</v>
      </c>
    </row>
    <row r="12" spans="1:31" ht="409.5" x14ac:dyDescent="0.25">
      <c r="A12" s="34" t="str">
        <f t="shared" si="0"/>
        <v>F. N/</v>
      </c>
      <c r="B12" s="34" t="str">
        <f t="shared" si="1"/>
        <v>3.7</v>
      </c>
      <c r="C12" s="1">
        <v>7</v>
      </c>
      <c r="D12" s="41">
        <v>43649</v>
      </c>
      <c r="E12" s="1" t="s">
        <v>907</v>
      </c>
      <c r="F12" s="1" t="s">
        <v>904</v>
      </c>
      <c r="G12" s="1" t="s">
        <v>905</v>
      </c>
      <c r="H12" s="1">
        <v>1</v>
      </c>
      <c r="I12" s="1" t="s">
        <v>75</v>
      </c>
      <c r="J12" s="1" t="s">
        <v>104</v>
      </c>
      <c r="K12" s="1" t="s">
        <v>105</v>
      </c>
      <c r="L12" s="1" t="s">
        <v>78</v>
      </c>
      <c r="M12" s="1" t="s">
        <v>80</v>
      </c>
      <c r="N12" s="1" t="s">
        <v>346</v>
      </c>
      <c r="O12" s="1" t="s">
        <v>346</v>
      </c>
      <c r="P12" s="1" t="s">
        <v>80</v>
      </c>
      <c r="Q12" s="42">
        <f t="shared" si="3"/>
        <v>43649</v>
      </c>
      <c r="R12" s="41">
        <v>43649</v>
      </c>
      <c r="S12" s="41">
        <v>43649</v>
      </c>
      <c r="T12" s="43">
        <f t="shared" si="2"/>
        <v>0</v>
      </c>
      <c r="U12" s="44">
        <f t="shared" si="4"/>
        <v>0</v>
      </c>
      <c r="V12" s="45" t="s">
        <v>97</v>
      </c>
      <c r="W12" s="1" t="s">
        <v>892</v>
      </c>
      <c r="X12" s="1" t="s">
        <v>708</v>
      </c>
      <c r="Y12" s="1" t="s">
        <v>909</v>
      </c>
      <c r="Z12" s="1" t="s">
        <v>80</v>
      </c>
      <c r="AA12" s="1" t="s">
        <v>80</v>
      </c>
      <c r="AB12" s="1" t="s">
        <v>2482</v>
      </c>
      <c r="AC12" s="32" t="s">
        <v>2477</v>
      </c>
      <c r="AD12" s="31">
        <v>18</v>
      </c>
      <c r="AE12" s="31">
        <v>18</v>
      </c>
    </row>
    <row r="13" spans="1:31" ht="303.75" x14ac:dyDescent="0.25">
      <c r="A13" s="34" t="str">
        <f t="shared" si="0"/>
        <v>E. N/</v>
      </c>
      <c r="B13" s="34" t="str">
        <f t="shared" si="1"/>
        <v>3.7</v>
      </c>
      <c r="C13" s="1">
        <v>8</v>
      </c>
      <c r="D13" s="41">
        <v>43649</v>
      </c>
      <c r="E13" s="1" t="s">
        <v>910</v>
      </c>
      <c r="F13" s="1" t="s">
        <v>904</v>
      </c>
      <c r="G13" s="1" t="s">
        <v>905</v>
      </c>
      <c r="H13" s="1" t="s">
        <v>80</v>
      </c>
      <c r="I13" s="1" t="s">
        <v>75</v>
      </c>
      <c r="J13" s="1" t="s">
        <v>104</v>
      </c>
      <c r="K13" s="1" t="s">
        <v>105</v>
      </c>
      <c r="L13" s="1" t="s">
        <v>106</v>
      </c>
      <c r="M13" s="1" t="s">
        <v>80</v>
      </c>
      <c r="N13" s="1" t="s">
        <v>346</v>
      </c>
      <c r="O13" s="1" t="s">
        <v>346</v>
      </c>
      <c r="P13" s="1" t="s">
        <v>80</v>
      </c>
      <c r="Q13" s="42">
        <f t="shared" si="3"/>
        <v>43649</v>
      </c>
      <c r="R13" s="41">
        <v>43649</v>
      </c>
      <c r="S13" s="41">
        <v>43649</v>
      </c>
      <c r="T13" s="43">
        <f t="shared" si="2"/>
        <v>0</v>
      </c>
      <c r="U13" s="44">
        <f t="shared" si="4"/>
        <v>0</v>
      </c>
      <c r="V13" s="45" t="s">
        <v>97</v>
      </c>
      <c r="W13" s="1" t="s">
        <v>892</v>
      </c>
      <c r="X13" s="1" t="s">
        <v>708</v>
      </c>
      <c r="Y13" s="1" t="s">
        <v>911</v>
      </c>
      <c r="Z13" s="1" t="s">
        <v>80</v>
      </c>
      <c r="AA13" s="1" t="s">
        <v>80</v>
      </c>
      <c r="AB13" s="1" t="s">
        <v>2482</v>
      </c>
    </row>
    <row r="14" spans="1:31" ht="326.25" x14ac:dyDescent="0.25">
      <c r="A14" s="34" t="str">
        <f t="shared" si="0"/>
        <v>E. N/</v>
      </c>
      <c r="B14" s="34" t="str">
        <f t="shared" si="1"/>
        <v>4.7</v>
      </c>
      <c r="C14" s="1">
        <v>9</v>
      </c>
      <c r="D14" s="41">
        <v>43650</v>
      </c>
      <c r="E14" s="1" t="s">
        <v>912</v>
      </c>
      <c r="F14" s="1" t="s">
        <v>898</v>
      </c>
      <c r="G14" s="1" t="s">
        <v>913</v>
      </c>
      <c r="H14" s="1">
        <v>46</v>
      </c>
      <c r="I14" s="1" t="s">
        <v>75</v>
      </c>
      <c r="J14" s="1" t="s">
        <v>104</v>
      </c>
      <c r="K14" s="1" t="s">
        <v>290</v>
      </c>
      <c r="L14" s="1" t="s">
        <v>106</v>
      </c>
      <c r="M14" s="1" t="s">
        <v>80</v>
      </c>
      <c r="N14" s="1" t="s">
        <v>346</v>
      </c>
      <c r="O14" s="1" t="s">
        <v>346</v>
      </c>
      <c r="P14" s="1" t="s">
        <v>80</v>
      </c>
      <c r="Q14" s="42">
        <f t="shared" si="3"/>
        <v>43650</v>
      </c>
      <c r="R14" s="41">
        <v>43650</v>
      </c>
      <c r="S14" s="41">
        <v>43650</v>
      </c>
      <c r="T14" s="43">
        <f t="shared" si="2"/>
        <v>0</v>
      </c>
      <c r="U14" s="44">
        <f t="shared" si="4"/>
        <v>0</v>
      </c>
      <c r="V14" s="45" t="s">
        <v>97</v>
      </c>
      <c r="W14" s="1" t="s">
        <v>892</v>
      </c>
      <c r="X14" s="1" t="s">
        <v>708</v>
      </c>
      <c r="Y14" s="1" t="s">
        <v>914</v>
      </c>
      <c r="Z14" s="1" t="s">
        <v>80</v>
      </c>
      <c r="AA14" s="1" t="s">
        <v>80</v>
      </c>
      <c r="AB14" s="1" t="s">
        <v>2482</v>
      </c>
    </row>
    <row r="15" spans="1:31" ht="202.5" x14ac:dyDescent="0.25">
      <c r="A15" s="34" t="str">
        <f t="shared" si="0"/>
        <v>G. N/</v>
      </c>
      <c r="B15" s="34" t="str">
        <f t="shared" si="1"/>
        <v>5.7</v>
      </c>
      <c r="C15" s="1">
        <v>10</v>
      </c>
      <c r="D15" s="41">
        <v>43651</v>
      </c>
      <c r="E15" s="1" t="s">
        <v>915</v>
      </c>
      <c r="F15" s="1" t="s">
        <v>890</v>
      </c>
      <c r="G15" s="1" t="s">
        <v>916</v>
      </c>
      <c r="H15" s="1" t="s">
        <v>80</v>
      </c>
      <c r="I15" s="1" t="s">
        <v>75</v>
      </c>
      <c r="J15" s="1" t="s">
        <v>222</v>
      </c>
      <c r="K15" s="1" t="s">
        <v>696</v>
      </c>
      <c r="L15" s="1" t="s">
        <v>111</v>
      </c>
      <c r="M15" s="1" t="s">
        <v>80</v>
      </c>
      <c r="N15" s="1" t="s">
        <v>346</v>
      </c>
      <c r="O15" s="1" t="s">
        <v>346</v>
      </c>
      <c r="P15" s="1" t="s">
        <v>80</v>
      </c>
      <c r="Q15" s="42">
        <f t="shared" si="3"/>
        <v>43651</v>
      </c>
      <c r="R15" s="41">
        <v>43651</v>
      </c>
      <c r="S15" s="41">
        <v>43651</v>
      </c>
      <c r="T15" s="43">
        <f t="shared" si="2"/>
        <v>0</v>
      </c>
      <c r="U15" s="44">
        <f t="shared" si="4"/>
        <v>0</v>
      </c>
      <c r="V15" s="45" t="s">
        <v>97</v>
      </c>
      <c r="W15" s="1" t="s">
        <v>892</v>
      </c>
      <c r="X15" s="1" t="s">
        <v>708</v>
      </c>
      <c r="Y15" s="1" t="s">
        <v>917</v>
      </c>
      <c r="Z15" s="1" t="s">
        <v>353</v>
      </c>
      <c r="AA15" s="1" t="s">
        <v>918</v>
      </c>
      <c r="AB15" s="1" t="s">
        <v>2480</v>
      </c>
    </row>
    <row r="16" spans="1:31" ht="409.5" x14ac:dyDescent="0.25">
      <c r="A16" s="34" t="str">
        <f t="shared" si="0"/>
        <v>F. OT</v>
      </c>
      <c r="B16" s="34" t="str">
        <f t="shared" si="1"/>
        <v>8.7</v>
      </c>
      <c r="C16" s="1">
        <v>11</v>
      </c>
      <c r="D16" s="41">
        <v>43651</v>
      </c>
      <c r="E16" s="1" t="s">
        <v>895</v>
      </c>
      <c r="F16" s="1" t="s">
        <v>890</v>
      </c>
      <c r="G16" s="1" t="s">
        <v>891</v>
      </c>
      <c r="H16" s="1">
        <v>6</v>
      </c>
      <c r="I16" s="1" t="s">
        <v>75</v>
      </c>
      <c r="J16" s="1" t="s">
        <v>104</v>
      </c>
      <c r="K16" s="1" t="s">
        <v>919</v>
      </c>
      <c r="L16" s="1" t="s">
        <v>78</v>
      </c>
      <c r="M16" s="1" t="s">
        <v>2372</v>
      </c>
      <c r="N16" s="1" t="s">
        <v>95</v>
      </c>
      <c r="O16" s="1" t="s">
        <v>346</v>
      </c>
      <c r="P16" s="1" t="s">
        <v>920</v>
      </c>
      <c r="Q16" s="42">
        <f t="shared" si="3"/>
        <v>43651</v>
      </c>
      <c r="R16" s="41">
        <v>43672</v>
      </c>
      <c r="S16" s="41">
        <v>43654</v>
      </c>
      <c r="T16" s="43">
        <f t="shared" si="2"/>
        <v>21</v>
      </c>
      <c r="U16" s="44">
        <f t="shared" si="4"/>
        <v>3</v>
      </c>
      <c r="V16" s="45" t="s">
        <v>97</v>
      </c>
      <c r="W16" s="1" t="s">
        <v>892</v>
      </c>
      <c r="X16" s="1" t="s">
        <v>921</v>
      </c>
      <c r="Y16" s="1" t="s">
        <v>922</v>
      </c>
      <c r="Z16" s="1" t="s">
        <v>80</v>
      </c>
      <c r="AA16" s="1" t="s">
        <v>80</v>
      </c>
      <c r="AB16" s="1" t="s">
        <v>2483</v>
      </c>
    </row>
    <row r="17" spans="1:28" ht="303.75" x14ac:dyDescent="0.25">
      <c r="A17" s="34" t="str">
        <f t="shared" si="0"/>
        <v>E. N/</v>
      </c>
      <c r="B17" s="34" t="str">
        <f t="shared" si="1"/>
        <v>5.7</v>
      </c>
      <c r="C17" s="1">
        <v>12</v>
      </c>
      <c r="D17" s="41">
        <v>43651</v>
      </c>
      <c r="E17" s="1" t="s">
        <v>923</v>
      </c>
      <c r="F17" s="1" t="s">
        <v>904</v>
      </c>
      <c r="G17" s="1" t="s">
        <v>905</v>
      </c>
      <c r="H17" s="1">
        <v>17</v>
      </c>
      <c r="I17" s="1" t="s">
        <v>75</v>
      </c>
      <c r="J17" s="1" t="s">
        <v>104</v>
      </c>
      <c r="K17" s="1" t="s">
        <v>105</v>
      </c>
      <c r="L17" s="1" t="s">
        <v>106</v>
      </c>
      <c r="M17" s="1" t="s">
        <v>80</v>
      </c>
      <c r="N17" s="1" t="s">
        <v>346</v>
      </c>
      <c r="O17" s="1" t="s">
        <v>346</v>
      </c>
      <c r="P17" s="1" t="s">
        <v>80</v>
      </c>
      <c r="Q17" s="42">
        <f t="shared" si="3"/>
        <v>43651</v>
      </c>
      <c r="R17" s="41">
        <v>43651</v>
      </c>
      <c r="S17" s="41">
        <v>43651</v>
      </c>
      <c r="T17" s="43">
        <f t="shared" si="2"/>
        <v>0</v>
      </c>
      <c r="U17" s="44">
        <f t="shared" si="4"/>
        <v>0</v>
      </c>
      <c r="V17" s="45" t="s">
        <v>97</v>
      </c>
      <c r="W17" s="1" t="s">
        <v>892</v>
      </c>
      <c r="X17" s="1" t="s">
        <v>708</v>
      </c>
      <c r="Y17" s="1" t="s">
        <v>924</v>
      </c>
      <c r="Z17" s="1" t="s">
        <v>80</v>
      </c>
      <c r="AA17" s="1" t="s">
        <v>80</v>
      </c>
      <c r="AB17" s="1" t="s">
        <v>2484</v>
      </c>
    </row>
    <row r="18" spans="1:28" ht="409.5" x14ac:dyDescent="0.25">
      <c r="A18" s="34" t="str">
        <f t="shared" si="0"/>
        <v>G. OT</v>
      </c>
      <c r="B18" s="34" t="str">
        <f t="shared" si="1"/>
        <v>15.7</v>
      </c>
      <c r="C18" s="1">
        <v>13</v>
      </c>
      <c r="D18" s="41">
        <v>43652</v>
      </c>
      <c r="E18" s="1" t="s">
        <v>925</v>
      </c>
      <c r="F18" s="1" t="s">
        <v>898</v>
      </c>
      <c r="G18" s="1" t="s">
        <v>926</v>
      </c>
      <c r="H18" s="1" t="s">
        <v>80</v>
      </c>
      <c r="I18" s="1" t="s">
        <v>75</v>
      </c>
      <c r="J18" s="1" t="s">
        <v>644</v>
      </c>
      <c r="K18" s="1" t="s">
        <v>809</v>
      </c>
      <c r="L18" s="1" t="s">
        <v>111</v>
      </c>
      <c r="M18" s="1" t="s">
        <v>2372</v>
      </c>
      <c r="N18" s="1" t="s">
        <v>95</v>
      </c>
      <c r="O18" s="1" t="s">
        <v>346</v>
      </c>
      <c r="P18" s="1" t="s">
        <v>927</v>
      </c>
      <c r="Q18" s="42">
        <f t="shared" si="3"/>
        <v>43652</v>
      </c>
      <c r="R18" s="41">
        <v>43672</v>
      </c>
      <c r="S18" s="41">
        <v>43661</v>
      </c>
      <c r="T18" s="43">
        <f t="shared" si="2"/>
        <v>20</v>
      </c>
      <c r="U18" s="44">
        <f t="shared" si="4"/>
        <v>9</v>
      </c>
      <c r="V18" s="45" t="s">
        <v>97</v>
      </c>
      <c r="W18" s="1" t="s">
        <v>892</v>
      </c>
      <c r="X18" s="1" t="s">
        <v>708</v>
      </c>
      <c r="Y18" s="1" t="s">
        <v>928</v>
      </c>
      <c r="Z18" s="1" t="s">
        <v>80</v>
      </c>
      <c r="AA18" s="1" t="s">
        <v>80</v>
      </c>
      <c r="AB18" s="1" t="s">
        <v>2485</v>
      </c>
    </row>
    <row r="19" spans="1:28" ht="270" x14ac:dyDescent="0.25">
      <c r="A19" s="34" t="str">
        <f t="shared" si="0"/>
        <v>G. N/</v>
      </c>
      <c r="B19" s="34" t="str">
        <f t="shared" si="1"/>
        <v>8.7</v>
      </c>
      <c r="C19" s="1">
        <v>14</v>
      </c>
      <c r="D19" s="41">
        <v>43654</v>
      </c>
      <c r="E19" s="1" t="s">
        <v>895</v>
      </c>
      <c r="F19" s="1" t="s">
        <v>890</v>
      </c>
      <c r="G19" s="1" t="s">
        <v>891</v>
      </c>
      <c r="H19" s="1" t="s">
        <v>80</v>
      </c>
      <c r="I19" s="1" t="s">
        <v>75</v>
      </c>
      <c r="J19" s="1" t="s">
        <v>644</v>
      </c>
      <c r="K19" s="1" t="s">
        <v>809</v>
      </c>
      <c r="L19" s="1" t="s">
        <v>111</v>
      </c>
      <c r="M19" s="1" t="s">
        <v>80</v>
      </c>
      <c r="N19" s="1" t="s">
        <v>346</v>
      </c>
      <c r="O19" s="1" t="s">
        <v>346</v>
      </c>
      <c r="P19" s="1" t="s">
        <v>80</v>
      </c>
      <c r="Q19" s="42">
        <f t="shared" si="3"/>
        <v>43654</v>
      </c>
      <c r="R19" s="41">
        <v>43654</v>
      </c>
      <c r="S19" s="41">
        <v>43654</v>
      </c>
      <c r="T19" s="43">
        <f t="shared" si="2"/>
        <v>0</v>
      </c>
      <c r="U19" s="44">
        <f t="shared" si="4"/>
        <v>0</v>
      </c>
      <c r="V19" s="45" t="s">
        <v>97</v>
      </c>
      <c r="W19" s="1" t="s">
        <v>892</v>
      </c>
      <c r="X19" s="1" t="s">
        <v>708</v>
      </c>
      <c r="Y19" s="1" t="s">
        <v>929</v>
      </c>
      <c r="Z19" s="1" t="s">
        <v>353</v>
      </c>
      <c r="AA19" s="1" t="s">
        <v>930</v>
      </c>
      <c r="AB19" s="1" t="s">
        <v>2482</v>
      </c>
    </row>
    <row r="20" spans="1:28" ht="270" x14ac:dyDescent="0.25">
      <c r="A20" s="34" t="str">
        <f t="shared" si="0"/>
        <v>F. N/</v>
      </c>
      <c r="B20" s="34" t="str">
        <f t="shared" si="1"/>
        <v>8.7</v>
      </c>
      <c r="C20" s="1">
        <v>15</v>
      </c>
      <c r="D20" s="41">
        <v>43654</v>
      </c>
      <c r="E20" s="1" t="s">
        <v>931</v>
      </c>
      <c r="F20" s="1" t="s">
        <v>890</v>
      </c>
      <c r="G20" s="1" t="s">
        <v>916</v>
      </c>
      <c r="H20" s="1">
        <v>1</v>
      </c>
      <c r="I20" s="1" t="s">
        <v>75</v>
      </c>
      <c r="J20" s="1" t="s">
        <v>104</v>
      </c>
      <c r="K20" s="1" t="s">
        <v>105</v>
      </c>
      <c r="L20" s="1" t="s">
        <v>78</v>
      </c>
      <c r="M20" s="1" t="s">
        <v>80</v>
      </c>
      <c r="N20" s="1" t="s">
        <v>346</v>
      </c>
      <c r="O20" s="1" t="s">
        <v>346</v>
      </c>
      <c r="P20" s="1" t="s">
        <v>80</v>
      </c>
      <c r="Q20" s="42">
        <f t="shared" si="3"/>
        <v>43654</v>
      </c>
      <c r="R20" s="41">
        <v>43654</v>
      </c>
      <c r="S20" s="41">
        <v>43654</v>
      </c>
      <c r="T20" s="43">
        <f t="shared" si="2"/>
        <v>0</v>
      </c>
      <c r="U20" s="44">
        <f t="shared" si="4"/>
        <v>0</v>
      </c>
      <c r="V20" s="45" t="s">
        <v>97</v>
      </c>
      <c r="W20" s="1" t="s">
        <v>892</v>
      </c>
      <c r="X20" s="1" t="s">
        <v>708</v>
      </c>
      <c r="Y20" s="1" t="s">
        <v>932</v>
      </c>
      <c r="Z20" s="1" t="s">
        <v>80</v>
      </c>
      <c r="AA20" s="1" t="s">
        <v>80</v>
      </c>
      <c r="AB20" s="1" t="s">
        <v>2481</v>
      </c>
    </row>
    <row r="21" spans="1:28" ht="258.75" x14ac:dyDescent="0.25">
      <c r="A21" s="34" t="str">
        <f t="shared" si="0"/>
        <v>E. N/</v>
      </c>
      <c r="B21" s="34" t="str">
        <f t="shared" si="1"/>
        <v>8.7</v>
      </c>
      <c r="C21" s="1">
        <v>16</v>
      </c>
      <c r="D21" s="41">
        <v>43654</v>
      </c>
      <c r="E21" s="1" t="s">
        <v>931</v>
      </c>
      <c r="F21" s="1" t="s">
        <v>890</v>
      </c>
      <c r="G21" s="1" t="s">
        <v>916</v>
      </c>
      <c r="H21" s="1" t="s">
        <v>80</v>
      </c>
      <c r="I21" s="1" t="s">
        <v>75</v>
      </c>
      <c r="J21" s="1" t="s">
        <v>104</v>
      </c>
      <c r="K21" s="1" t="s">
        <v>105</v>
      </c>
      <c r="L21" s="1" t="s">
        <v>106</v>
      </c>
      <c r="M21" s="1" t="s">
        <v>80</v>
      </c>
      <c r="N21" s="1" t="s">
        <v>346</v>
      </c>
      <c r="O21" s="1" t="s">
        <v>346</v>
      </c>
      <c r="P21" s="1" t="s">
        <v>80</v>
      </c>
      <c r="Q21" s="42">
        <f t="shared" si="3"/>
        <v>43654</v>
      </c>
      <c r="R21" s="41">
        <v>43654</v>
      </c>
      <c r="S21" s="41">
        <v>43654</v>
      </c>
      <c r="T21" s="43">
        <f t="shared" si="2"/>
        <v>0</v>
      </c>
      <c r="U21" s="44">
        <f t="shared" si="4"/>
        <v>0</v>
      </c>
      <c r="V21" s="45" t="s">
        <v>97</v>
      </c>
      <c r="W21" s="1" t="s">
        <v>892</v>
      </c>
      <c r="X21" s="1" t="s">
        <v>708</v>
      </c>
      <c r="Y21" s="1" t="s">
        <v>933</v>
      </c>
      <c r="Z21" s="1" t="s">
        <v>80</v>
      </c>
      <c r="AA21" s="1" t="s">
        <v>80</v>
      </c>
      <c r="AB21" s="1" t="s">
        <v>2482</v>
      </c>
    </row>
    <row r="22" spans="1:28" ht="258.75" x14ac:dyDescent="0.25">
      <c r="A22" s="34" t="str">
        <f t="shared" si="0"/>
        <v>E. N/</v>
      </c>
      <c r="B22" s="34" t="str">
        <f t="shared" si="1"/>
        <v>8.7</v>
      </c>
      <c r="C22" s="1">
        <v>17</v>
      </c>
      <c r="D22" s="41">
        <v>43654</v>
      </c>
      <c r="E22" s="1" t="s">
        <v>895</v>
      </c>
      <c r="F22" s="1" t="s">
        <v>890</v>
      </c>
      <c r="G22" s="1" t="s">
        <v>891</v>
      </c>
      <c r="H22" s="1" t="s">
        <v>80</v>
      </c>
      <c r="I22" s="1" t="s">
        <v>75</v>
      </c>
      <c r="J22" s="1" t="s">
        <v>104</v>
      </c>
      <c r="K22" s="1" t="s">
        <v>105</v>
      </c>
      <c r="L22" s="1" t="s">
        <v>106</v>
      </c>
      <c r="M22" s="1" t="s">
        <v>80</v>
      </c>
      <c r="N22" s="1" t="s">
        <v>346</v>
      </c>
      <c r="O22" s="1" t="s">
        <v>346</v>
      </c>
      <c r="P22" s="1" t="s">
        <v>80</v>
      </c>
      <c r="Q22" s="42">
        <f t="shared" si="3"/>
        <v>43654</v>
      </c>
      <c r="R22" s="41">
        <v>43654</v>
      </c>
      <c r="S22" s="41">
        <v>43654</v>
      </c>
      <c r="T22" s="43">
        <f t="shared" si="2"/>
        <v>0</v>
      </c>
      <c r="U22" s="44">
        <f t="shared" si="4"/>
        <v>0</v>
      </c>
      <c r="V22" s="45" t="s">
        <v>97</v>
      </c>
      <c r="W22" s="1" t="s">
        <v>892</v>
      </c>
      <c r="X22" s="1" t="s">
        <v>708</v>
      </c>
      <c r="Y22" s="1" t="s">
        <v>933</v>
      </c>
      <c r="Z22" s="1" t="s">
        <v>80</v>
      </c>
      <c r="AA22" s="1" t="s">
        <v>80</v>
      </c>
      <c r="AB22" s="1" t="s">
        <v>2482</v>
      </c>
    </row>
    <row r="23" spans="1:28" ht="409.5" x14ac:dyDescent="0.25">
      <c r="A23" s="34" t="str">
        <f t="shared" si="0"/>
        <v>F. IE</v>
      </c>
      <c r="B23" s="34" t="str">
        <f t="shared" si="1"/>
        <v>15.7</v>
      </c>
      <c r="C23" s="1">
        <v>18</v>
      </c>
      <c r="D23" s="41">
        <v>43654</v>
      </c>
      <c r="E23" s="1" t="s">
        <v>895</v>
      </c>
      <c r="F23" s="1" t="s">
        <v>890</v>
      </c>
      <c r="G23" s="1" t="s">
        <v>891</v>
      </c>
      <c r="H23" s="1">
        <v>1</v>
      </c>
      <c r="I23" s="1" t="s">
        <v>631</v>
      </c>
      <c r="J23" s="1" t="s">
        <v>521</v>
      </c>
      <c r="K23" s="1" t="s">
        <v>522</v>
      </c>
      <c r="L23" s="1" t="s">
        <v>78</v>
      </c>
      <c r="M23" s="1" t="s">
        <v>2370</v>
      </c>
      <c r="N23" s="1" t="s">
        <v>95</v>
      </c>
      <c r="O23" s="1" t="s">
        <v>346</v>
      </c>
      <c r="P23" s="1" t="s">
        <v>934</v>
      </c>
      <c r="Q23" s="42">
        <f t="shared" si="3"/>
        <v>43654</v>
      </c>
      <c r="R23" s="41">
        <v>43675</v>
      </c>
      <c r="S23" s="41">
        <v>43661</v>
      </c>
      <c r="T23" s="43">
        <f t="shared" si="2"/>
        <v>21</v>
      </c>
      <c r="U23" s="44">
        <f t="shared" si="4"/>
        <v>7</v>
      </c>
      <c r="V23" s="45" t="s">
        <v>97</v>
      </c>
      <c r="W23" s="1" t="s">
        <v>892</v>
      </c>
      <c r="X23" s="1" t="s">
        <v>935</v>
      </c>
      <c r="Y23" s="1" t="s">
        <v>936</v>
      </c>
      <c r="Z23" s="1" t="s">
        <v>80</v>
      </c>
      <c r="AA23" s="1" t="s">
        <v>80</v>
      </c>
      <c r="AB23" s="1" t="s">
        <v>2482</v>
      </c>
    </row>
    <row r="24" spans="1:28" ht="191.25" x14ac:dyDescent="0.25">
      <c r="A24" s="34" t="str">
        <f t="shared" si="0"/>
        <v>F. N/</v>
      </c>
      <c r="B24" s="34" t="str">
        <f t="shared" si="1"/>
        <v>8.7</v>
      </c>
      <c r="C24" s="1">
        <v>19</v>
      </c>
      <c r="D24" s="41">
        <v>43654</v>
      </c>
      <c r="E24" s="1" t="s">
        <v>895</v>
      </c>
      <c r="F24" s="1" t="s">
        <v>890</v>
      </c>
      <c r="G24" s="1" t="s">
        <v>891</v>
      </c>
      <c r="H24" s="1">
        <v>1</v>
      </c>
      <c r="I24" s="1" t="s">
        <v>75</v>
      </c>
      <c r="J24" s="1" t="s">
        <v>521</v>
      </c>
      <c r="K24" s="1" t="s">
        <v>691</v>
      </c>
      <c r="L24" s="1" t="s">
        <v>78</v>
      </c>
      <c r="M24" s="1" t="s">
        <v>80</v>
      </c>
      <c r="N24" s="1" t="s">
        <v>346</v>
      </c>
      <c r="O24" s="1" t="s">
        <v>346</v>
      </c>
      <c r="P24" s="1" t="s">
        <v>80</v>
      </c>
      <c r="Q24" s="42">
        <f t="shared" si="3"/>
        <v>43654</v>
      </c>
      <c r="R24" s="41">
        <v>43654</v>
      </c>
      <c r="S24" s="41">
        <v>43654</v>
      </c>
      <c r="T24" s="43">
        <f t="shared" si="2"/>
        <v>0</v>
      </c>
      <c r="U24" s="44">
        <f t="shared" si="4"/>
        <v>0</v>
      </c>
      <c r="V24" s="45" t="s">
        <v>97</v>
      </c>
      <c r="W24" s="1" t="s">
        <v>892</v>
      </c>
      <c r="X24" s="1" t="s">
        <v>708</v>
      </c>
      <c r="Y24" s="1" t="s">
        <v>937</v>
      </c>
      <c r="Z24" s="1" t="s">
        <v>80</v>
      </c>
      <c r="AA24" s="1" t="s">
        <v>80</v>
      </c>
      <c r="AB24" s="1" t="s">
        <v>2480</v>
      </c>
    </row>
    <row r="25" spans="1:28" ht="337.5" x14ac:dyDescent="0.25">
      <c r="A25" s="34" t="str">
        <f t="shared" si="0"/>
        <v>F. SE</v>
      </c>
      <c r="B25" s="34" t="str">
        <f t="shared" si="1"/>
        <v>15.7</v>
      </c>
      <c r="C25" s="1">
        <v>20</v>
      </c>
      <c r="D25" s="41">
        <v>43654</v>
      </c>
      <c r="E25" s="1" t="s">
        <v>895</v>
      </c>
      <c r="F25" s="1" t="s">
        <v>890</v>
      </c>
      <c r="G25" s="1" t="s">
        <v>891</v>
      </c>
      <c r="H25" s="1">
        <v>1</v>
      </c>
      <c r="I25" s="1" t="s">
        <v>75</v>
      </c>
      <c r="J25" s="1" t="s">
        <v>521</v>
      </c>
      <c r="K25" s="1" t="s">
        <v>522</v>
      </c>
      <c r="L25" s="1" t="s">
        <v>78</v>
      </c>
      <c r="M25" s="1" t="s">
        <v>2373</v>
      </c>
      <c r="N25" s="1" t="s">
        <v>95</v>
      </c>
      <c r="O25" s="1" t="s">
        <v>346</v>
      </c>
      <c r="P25" s="1" t="s">
        <v>938</v>
      </c>
      <c r="Q25" s="42">
        <f t="shared" si="3"/>
        <v>43654</v>
      </c>
      <c r="R25" s="41">
        <v>43675</v>
      </c>
      <c r="S25" s="41">
        <v>43661</v>
      </c>
      <c r="T25" s="43">
        <f t="shared" si="2"/>
        <v>21</v>
      </c>
      <c r="U25" s="44">
        <f t="shared" si="4"/>
        <v>7</v>
      </c>
      <c r="V25" s="45" t="s">
        <v>97</v>
      </c>
      <c r="W25" s="1" t="s">
        <v>892</v>
      </c>
      <c r="X25" s="1" t="s">
        <v>939</v>
      </c>
      <c r="Y25" s="1" t="s">
        <v>940</v>
      </c>
      <c r="Z25" s="1" t="s">
        <v>80</v>
      </c>
      <c r="AA25" s="1" t="s">
        <v>80</v>
      </c>
      <c r="AB25" s="1" t="s">
        <v>2482</v>
      </c>
    </row>
    <row r="26" spans="1:28" ht="56.25" x14ac:dyDescent="0.25">
      <c r="A26" s="34" t="str">
        <f t="shared" si="0"/>
        <v>O. N/</v>
      </c>
      <c r="B26" s="34" t="str">
        <f t="shared" si="1"/>
        <v>8.7</v>
      </c>
      <c r="C26" s="1">
        <v>21</v>
      </c>
      <c r="D26" s="41">
        <v>43654</v>
      </c>
      <c r="E26" s="1" t="s">
        <v>895</v>
      </c>
      <c r="F26" s="1" t="s">
        <v>890</v>
      </c>
      <c r="G26" s="1" t="s">
        <v>891</v>
      </c>
      <c r="H26" s="1">
        <v>7</v>
      </c>
      <c r="I26" s="1" t="s">
        <v>75</v>
      </c>
      <c r="J26" s="1" t="s">
        <v>521</v>
      </c>
      <c r="K26" s="1" t="s">
        <v>522</v>
      </c>
      <c r="L26" s="1" t="s">
        <v>692</v>
      </c>
      <c r="M26" s="1" t="s">
        <v>80</v>
      </c>
      <c r="N26" s="1" t="s">
        <v>346</v>
      </c>
      <c r="O26" s="1" t="s">
        <v>346</v>
      </c>
      <c r="P26" s="1" t="s">
        <v>80</v>
      </c>
      <c r="Q26" s="42">
        <f t="shared" si="3"/>
        <v>43654</v>
      </c>
      <c r="R26" s="41">
        <v>43654</v>
      </c>
      <c r="S26" s="41">
        <v>43654</v>
      </c>
      <c r="T26" s="43">
        <f t="shared" si="2"/>
        <v>0</v>
      </c>
      <c r="U26" s="44">
        <f t="shared" si="4"/>
        <v>0</v>
      </c>
      <c r="V26" s="45" t="s">
        <v>97</v>
      </c>
      <c r="W26" s="1" t="s">
        <v>892</v>
      </c>
      <c r="X26" s="1" t="s">
        <v>80</v>
      </c>
      <c r="Y26" s="1" t="s">
        <v>941</v>
      </c>
      <c r="Z26" s="1" t="s">
        <v>80</v>
      </c>
      <c r="AA26" s="1" t="s">
        <v>80</v>
      </c>
      <c r="AB26" s="1" t="s">
        <v>2482</v>
      </c>
    </row>
    <row r="27" spans="1:28" ht="56.25" x14ac:dyDescent="0.25">
      <c r="A27" s="34" t="str">
        <f t="shared" si="0"/>
        <v>M. N/</v>
      </c>
      <c r="B27" s="34" t="str">
        <f t="shared" si="1"/>
        <v>8.7</v>
      </c>
      <c r="C27" s="1">
        <v>22</v>
      </c>
      <c r="D27" s="41">
        <v>43654</v>
      </c>
      <c r="E27" s="1" t="s">
        <v>895</v>
      </c>
      <c r="F27" s="1" t="s">
        <v>890</v>
      </c>
      <c r="G27" s="1" t="s">
        <v>891</v>
      </c>
      <c r="H27" s="1" t="s">
        <v>80</v>
      </c>
      <c r="I27" s="1" t="s">
        <v>75</v>
      </c>
      <c r="J27" s="1" t="s">
        <v>222</v>
      </c>
      <c r="K27" s="1" t="s">
        <v>696</v>
      </c>
      <c r="L27" s="1" t="s">
        <v>697</v>
      </c>
      <c r="M27" s="1" t="s">
        <v>80</v>
      </c>
      <c r="N27" s="1" t="s">
        <v>346</v>
      </c>
      <c r="O27" s="1" t="s">
        <v>346</v>
      </c>
      <c r="P27" s="1" t="s">
        <v>80</v>
      </c>
      <c r="Q27" s="42">
        <f t="shared" si="3"/>
        <v>43654</v>
      </c>
      <c r="R27" s="41">
        <v>43654</v>
      </c>
      <c r="S27" s="41">
        <v>43654</v>
      </c>
      <c r="T27" s="43">
        <f t="shared" si="2"/>
        <v>0</v>
      </c>
      <c r="U27" s="44">
        <f t="shared" si="4"/>
        <v>0</v>
      </c>
      <c r="V27" s="45" t="s">
        <v>97</v>
      </c>
      <c r="W27" s="1" t="s">
        <v>892</v>
      </c>
      <c r="X27" s="1" t="s">
        <v>942</v>
      </c>
      <c r="Y27" s="1" t="s">
        <v>941</v>
      </c>
      <c r="Z27" s="1" t="s">
        <v>80</v>
      </c>
      <c r="AA27" s="1" t="s">
        <v>80</v>
      </c>
      <c r="AB27" s="1" t="s">
        <v>2482</v>
      </c>
    </row>
    <row r="28" spans="1:28" ht="56.25" x14ac:dyDescent="0.25">
      <c r="A28" s="34" t="str">
        <f t="shared" si="0"/>
        <v>l. N/</v>
      </c>
      <c r="B28" s="34" t="str">
        <f t="shared" si="1"/>
        <v>8.7</v>
      </c>
      <c r="C28" s="1">
        <v>23</v>
      </c>
      <c r="D28" s="41">
        <v>43654</v>
      </c>
      <c r="E28" s="1" t="s">
        <v>895</v>
      </c>
      <c r="F28" s="1" t="s">
        <v>890</v>
      </c>
      <c r="G28" s="1" t="s">
        <v>891</v>
      </c>
      <c r="H28" s="1" t="s">
        <v>80</v>
      </c>
      <c r="I28" s="1" t="s">
        <v>75</v>
      </c>
      <c r="J28" s="1" t="s">
        <v>222</v>
      </c>
      <c r="K28" s="1" t="s">
        <v>696</v>
      </c>
      <c r="L28" s="1" t="s">
        <v>943</v>
      </c>
      <c r="M28" s="1" t="s">
        <v>80</v>
      </c>
      <c r="N28" s="1" t="s">
        <v>346</v>
      </c>
      <c r="O28" s="1" t="s">
        <v>346</v>
      </c>
      <c r="P28" s="1" t="s">
        <v>80</v>
      </c>
      <c r="Q28" s="42">
        <f t="shared" si="3"/>
        <v>43654</v>
      </c>
      <c r="R28" s="41">
        <v>43654</v>
      </c>
      <c r="S28" s="41">
        <v>43654</v>
      </c>
      <c r="T28" s="43">
        <f t="shared" si="2"/>
        <v>0</v>
      </c>
      <c r="U28" s="44">
        <f t="shared" si="4"/>
        <v>0</v>
      </c>
      <c r="V28" s="45" t="s">
        <v>97</v>
      </c>
      <c r="W28" s="1" t="s">
        <v>892</v>
      </c>
      <c r="X28" s="1" t="s">
        <v>944</v>
      </c>
      <c r="Y28" s="1" t="s">
        <v>941</v>
      </c>
      <c r="Z28" s="1" t="s">
        <v>80</v>
      </c>
      <c r="AA28" s="1" t="s">
        <v>2486</v>
      </c>
      <c r="AB28" s="1" t="s">
        <v>2482</v>
      </c>
    </row>
    <row r="29" spans="1:28" ht="270" x14ac:dyDescent="0.25">
      <c r="A29" s="34" t="str">
        <f t="shared" si="0"/>
        <v>E. N/</v>
      </c>
      <c r="B29" s="34" t="str">
        <f t="shared" si="1"/>
        <v>9.7</v>
      </c>
      <c r="C29" s="1">
        <v>24</v>
      </c>
      <c r="D29" s="41">
        <v>43655</v>
      </c>
      <c r="E29" s="1" t="s">
        <v>945</v>
      </c>
      <c r="F29" s="1" t="s">
        <v>898</v>
      </c>
      <c r="G29" s="1" t="s">
        <v>913</v>
      </c>
      <c r="H29" s="1">
        <v>42</v>
      </c>
      <c r="I29" s="1" t="s">
        <v>827</v>
      </c>
      <c r="J29" s="1" t="s">
        <v>104</v>
      </c>
      <c r="K29" s="1" t="s">
        <v>290</v>
      </c>
      <c r="L29" s="1" t="s">
        <v>106</v>
      </c>
      <c r="M29" s="1" t="s">
        <v>80</v>
      </c>
      <c r="N29" s="1" t="s">
        <v>346</v>
      </c>
      <c r="O29" s="1" t="s">
        <v>346</v>
      </c>
      <c r="P29" s="1" t="s">
        <v>80</v>
      </c>
      <c r="Q29" s="42">
        <f t="shared" si="3"/>
        <v>43655</v>
      </c>
      <c r="R29" s="41">
        <v>43655</v>
      </c>
      <c r="S29" s="41">
        <v>43655</v>
      </c>
      <c r="T29" s="43">
        <f t="shared" si="2"/>
        <v>0</v>
      </c>
      <c r="U29" s="44">
        <f t="shared" si="4"/>
        <v>0</v>
      </c>
      <c r="V29" s="45" t="s">
        <v>97</v>
      </c>
      <c r="W29" s="1" t="s">
        <v>892</v>
      </c>
      <c r="X29" s="1" t="s">
        <v>708</v>
      </c>
      <c r="Y29" s="1" t="s">
        <v>946</v>
      </c>
      <c r="Z29" s="1" t="s">
        <v>80</v>
      </c>
      <c r="AA29" s="1" t="s">
        <v>80</v>
      </c>
      <c r="AB29" s="1" t="s">
        <v>2482</v>
      </c>
    </row>
    <row r="30" spans="1:28" ht="409.5" x14ac:dyDescent="0.25">
      <c r="A30" s="34" t="str">
        <f t="shared" si="0"/>
        <v>C. N/</v>
      </c>
      <c r="B30" s="34" t="str">
        <f t="shared" si="1"/>
        <v>10.7</v>
      </c>
      <c r="C30" s="1">
        <v>25</v>
      </c>
      <c r="D30" s="41">
        <v>43656</v>
      </c>
      <c r="E30" s="1" t="s">
        <v>947</v>
      </c>
      <c r="F30" s="1" t="s">
        <v>890</v>
      </c>
      <c r="G30" s="1" t="s">
        <v>840</v>
      </c>
      <c r="H30" s="1">
        <v>38</v>
      </c>
      <c r="I30" s="1" t="s">
        <v>503</v>
      </c>
      <c r="J30" s="1" t="s">
        <v>104</v>
      </c>
      <c r="K30" s="1" t="s">
        <v>105</v>
      </c>
      <c r="L30" s="1" t="s">
        <v>870</v>
      </c>
      <c r="M30" s="1" t="s">
        <v>80</v>
      </c>
      <c r="N30" s="1" t="s">
        <v>346</v>
      </c>
      <c r="O30" s="1" t="s">
        <v>346</v>
      </c>
      <c r="P30" s="1" t="s">
        <v>80</v>
      </c>
      <c r="Q30" s="42">
        <f t="shared" si="3"/>
        <v>43656</v>
      </c>
      <c r="R30" s="41">
        <v>43656</v>
      </c>
      <c r="S30" s="41">
        <v>43656</v>
      </c>
      <c r="T30" s="43">
        <f t="shared" si="2"/>
        <v>0</v>
      </c>
      <c r="U30" s="44">
        <f t="shared" si="4"/>
        <v>0</v>
      </c>
      <c r="V30" s="45" t="s">
        <v>97</v>
      </c>
      <c r="W30" s="1" t="s">
        <v>892</v>
      </c>
      <c r="X30" s="1" t="s">
        <v>708</v>
      </c>
      <c r="Y30" s="1" t="s">
        <v>948</v>
      </c>
      <c r="Z30" s="1" t="s">
        <v>80</v>
      </c>
      <c r="AA30" s="1" t="s">
        <v>80</v>
      </c>
      <c r="AB30" s="1" t="s">
        <v>2482</v>
      </c>
    </row>
    <row r="31" spans="1:28" ht="409.5" x14ac:dyDescent="0.25">
      <c r="A31" s="34" t="str">
        <f t="shared" si="0"/>
        <v>C. N/</v>
      </c>
      <c r="B31" s="34" t="str">
        <f t="shared" si="1"/>
        <v>10.7</v>
      </c>
      <c r="C31" s="1">
        <v>26</v>
      </c>
      <c r="D31" s="41">
        <v>43656</v>
      </c>
      <c r="E31" s="1" t="s">
        <v>947</v>
      </c>
      <c r="F31" s="1" t="s">
        <v>890</v>
      </c>
      <c r="G31" s="1" t="s">
        <v>840</v>
      </c>
      <c r="H31" s="1">
        <v>39</v>
      </c>
      <c r="I31" s="1" t="s">
        <v>506</v>
      </c>
      <c r="J31" s="1" t="s">
        <v>104</v>
      </c>
      <c r="K31" s="1" t="s">
        <v>105</v>
      </c>
      <c r="L31" s="1" t="s">
        <v>870</v>
      </c>
      <c r="M31" s="1" t="s">
        <v>80</v>
      </c>
      <c r="N31" s="1" t="s">
        <v>346</v>
      </c>
      <c r="O31" s="1" t="s">
        <v>346</v>
      </c>
      <c r="P31" s="1" t="s">
        <v>80</v>
      </c>
      <c r="Q31" s="42">
        <f t="shared" si="3"/>
        <v>43656</v>
      </c>
      <c r="R31" s="41">
        <v>43656</v>
      </c>
      <c r="S31" s="41">
        <v>43656</v>
      </c>
      <c r="T31" s="43">
        <f t="shared" si="2"/>
        <v>0</v>
      </c>
      <c r="U31" s="44">
        <f t="shared" si="4"/>
        <v>0</v>
      </c>
      <c r="V31" s="45" t="s">
        <v>97</v>
      </c>
      <c r="W31" s="1" t="s">
        <v>892</v>
      </c>
      <c r="X31" s="1" t="s">
        <v>708</v>
      </c>
      <c r="Y31" s="1" t="s">
        <v>949</v>
      </c>
      <c r="Z31" s="1" t="s">
        <v>80</v>
      </c>
      <c r="AA31" s="1" t="s">
        <v>80</v>
      </c>
      <c r="AB31" s="1" t="s">
        <v>2482</v>
      </c>
    </row>
    <row r="32" spans="1:28" ht="409.5" x14ac:dyDescent="0.25">
      <c r="A32" s="34" t="str">
        <f t="shared" si="0"/>
        <v>C. N/</v>
      </c>
      <c r="B32" s="34" t="str">
        <f t="shared" si="1"/>
        <v>10.7</v>
      </c>
      <c r="C32" s="1">
        <v>27</v>
      </c>
      <c r="D32" s="41">
        <v>43656</v>
      </c>
      <c r="E32" s="1" t="s">
        <v>947</v>
      </c>
      <c r="F32" s="1" t="s">
        <v>890</v>
      </c>
      <c r="G32" s="1" t="s">
        <v>840</v>
      </c>
      <c r="H32" s="1">
        <v>38</v>
      </c>
      <c r="I32" s="1" t="s">
        <v>506</v>
      </c>
      <c r="J32" s="1" t="s">
        <v>104</v>
      </c>
      <c r="K32" s="1" t="s">
        <v>105</v>
      </c>
      <c r="L32" s="1" t="s">
        <v>870</v>
      </c>
      <c r="M32" s="1" t="s">
        <v>80</v>
      </c>
      <c r="N32" s="1" t="s">
        <v>346</v>
      </c>
      <c r="O32" s="1" t="s">
        <v>346</v>
      </c>
      <c r="P32" s="1" t="s">
        <v>80</v>
      </c>
      <c r="Q32" s="42">
        <f t="shared" si="3"/>
        <v>43656</v>
      </c>
      <c r="R32" s="41">
        <v>43656</v>
      </c>
      <c r="S32" s="41">
        <v>43656</v>
      </c>
      <c r="T32" s="43">
        <f t="shared" si="2"/>
        <v>0</v>
      </c>
      <c r="U32" s="44">
        <f t="shared" si="4"/>
        <v>0</v>
      </c>
      <c r="V32" s="45" t="s">
        <v>97</v>
      </c>
      <c r="W32" s="1" t="s">
        <v>892</v>
      </c>
      <c r="X32" s="1" t="s">
        <v>708</v>
      </c>
      <c r="Y32" s="1" t="s">
        <v>950</v>
      </c>
      <c r="Z32" s="1" t="s">
        <v>80</v>
      </c>
      <c r="AA32" s="1" t="s">
        <v>80</v>
      </c>
      <c r="AB32" s="1" t="s">
        <v>2482</v>
      </c>
    </row>
    <row r="33" spans="1:28" ht="409.5" x14ac:dyDescent="0.25">
      <c r="A33" s="34" t="str">
        <f t="shared" si="0"/>
        <v>C. N/</v>
      </c>
      <c r="B33" s="34" t="str">
        <f t="shared" si="1"/>
        <v>10.7</v>
      </c>
      <c r="C33" s="1">
        <v>28</v>
      </c>
      <c r="D33" s="41">
        <v>43656</v>
      </c>
      <c r="E33" s="1" t="s">
        <v>947</v>
      </c>
      <c r="F33" s="1" t="s">
        <v>890</v>
      </c>
      <c r="G33" s="1" t="s">
        <v>840</v>
      </c>
      <c r="H33" s="1">
        <v>39</v>
      </c>
      <c r="I33" s="1" t="s">
        <v>506</v>
      </c>
      <c r="J33" s="1" t="s">
        <v>104</v>
      </c>
      <c r="K33" s="1" t="s">
        <v>105</v>
      </c>
      <c r="L33" s="1" t="s">
        <v>870</v>
      </c>
      <c r="M33" s="1" t="s">
        <v>80</v>
      </c>
      <c r="N33" s="1" t="s">
        <v>346</v>
      </c>
      <c r="O33" s="1" t="s">
        <v>346</v>
      </c>
      <c r="P33" s="1" t="s">
        <v>80</v>
      </c>
      <c r="Q33" s="42">
        <f t="shared" si="3"/>
        <v>43656</v>
      </c>
      <c r="R33" s="41">
        <v>43656</v>
      </c>
      <c r="S33" s="41">
        <v>43656</v>
      </c>
      <c r="T33" s="43">
        <f t="shared" si="2"/>
        <v>0</v>
      </c>
      <c r="U33" s="44">
        <f t="shared" si="4"/>
        <v>0</v>
      </c>
      <c r="V33" s="45" t="s">
        <v>97</v>
      </c>
      <c r="W33" s="1" t="s">
        <v>892</v>
      </c>
      <c r="X33" s="1" t="s">
        <v>708</v>
      </c>
      <c r="Y33" s="1" t="s">
        <v>951</v>
      </c>
      <c r="Z33" s="1" t="s">
        <v>80</v>
      </c>
      <c r="AA33" s="1" t="s">
        <v>80</v>
      </c>
      <c r="AB33" s="1" t="s">
        <v>2482</v>
      </c>
    </row>
    <row r="34" spans="1:28" ht="409.5" x14ac:dyDescent="0.25">
      <c r="A34" s="34" t="str">
        <f t="shared" si="0"/>
        <v>C. N/</v>
      </c>
      <c r="B34" s="34" t="str">
        <f t="shared" si="1"/>
        <v>10.7</v>
      </c>
      <c r="C34" s="1">
        <v>29</v>
      </c>
      <c r="D34" s="41">
        <v>43656</v>
      </c>
      <c r="E34" s="1" t="s">
        <v>947</v>
      </c>
      <c r="F34" s="1" t="s">
        <v>890</v>
      </c>
      <c r="G34" s="1" t="s">
        <v>840</v>
      </c>
      <c r="H34" s="1">
        <v>40</v>
      </c>
      <c r="I34" s="1" t="s">
        <v>506</v>
      </c>
      <c r="J34" s="1" t="s">
        <v>104</v>
      </c>
      <c r="K34" s="1" t="s">
        <v>105</v>
      </c>
      <c r="L34" s="1" t="s">
        <v>870</v>
      </c>
      <c r="M34" s="1" t="s">
        <v>80</v>
      </c>
      <c r="N34" s="1" t="s">
        <v>346</v>
      </c>
      <c r="O34" s="1" t="s">
        <v>346</v>
      </c>
      <c r="P34" s="1" t="s">
        <v>80</v>
      </c>
      <c r="Q34" s="42">
        <f t="shared" si="3"/>
        <v>43656</v>
      </c>
      <c r="R34" s="41">
        <v>43656</v>
      </c>
      <c r="S34" s="41">
        <v>43656</v>
      </c>
      <c r="T34" s="43">
        <f t="shared" si="2"/>
        <v>0</v>
      </c>
      <c r="U34" s="44">
        <f t="shared" si="4"/>
        <v>0</v>
      </c>
      <c r="V34" s="45" t="s">
        <v>97</v>
      </c>
      <c r="W34" s="1" t="s">
        <v>892</v>
      </c>
      <c r="X34" s="1" t="s">
        <v>708</v>
      </c>
      <c r="Y34" s="1" t="s">
        <v>952</v>
      </c>
      <c r="Z34" s="1" t="s">
        <v>80</v>
      </c>
      <c r="AA34" s="1" t="s">
        <v>80</v>
      </c>
      <c r="AB34" s="1" t="s">
        <v>2482</v>
      </c>
    </row>
    <row r="35" spans="1:28" ht="409.5" x14ac:dyDescent="0.25">
      <c r="A35" s="34" t="str">
        <f t="shared" si="0"/>
        <v>C. N/</v>
      </c>
      <c r="B35" s="34" t="str">
        <f t="shared" si="1"/>
        <v>10.7</v>
      </c>
      <c r="C35" s="1">
        <v>30</v>
      </c>
      <c r="D35" s="41">
        <v>43656</v>
      </c>
      <c r="E35" s="1" t="s">
        <v>947</v>
      </c>
      <c r="F35" s="1" t="s">
        <v>890</v>
      </c>
      <c r="G35" s="1" t="s">
        <v>840</v>
      </c>
      <c r="H35" s="1">
        <v>35</v>
      </c>
      <c r="I35" s="1" t="s">
        <v>503</v>
      </c>
      <c r="J35" s="1" t="s">
        <v>104</v>
      </c>
      <c r="K35" s="1" t="s">
        <v>105</v>
      </c>
      <c r="L35" s="1" t="s">
        <v>870</v>
      </c>
      <c r="M35" s="1" t="s">
        <v>80</v>
      </c>
      <c r="N35" s="1" t="s">
        <v>346</v>
      </c>
      <c r="O35" s="1" t="s">
        <v>346</v>
      </c>
      <c r="P35" s="1" t="s">
        <v>80</v>
      </c>
      <c r="Q35" s="42">
        <f t="shared" si="3"/>
        <v>43656</v>
      </c>
      <c r="R35" s="41">
        <v>43656</v>
      </c>
      <c r="S35" s="41">
        <v>43656</v>
      </c>
      <c r="T35" s="43">
        <f t="shared" si="2"/>
        <v>0</v>
      </c>
      <c r="U35" s="44">
        <f t="shared" si="4"/>
        <v>0</v>
      </c>
      <c r="V35" s="45" t="s">
        <v>97</v>
      </c>
      <c r="W35" s="1" t="s">
        <v>892</v>
      </c>
      <c r="X35" s="1" t="s">
        <v>708</v>
      </c>
      <c r="Y35" s="1" t="s">
        <v>953</v>
      </c>
      <c r="Z35" s="1" t="s">
        <v>80</v>
      </c>
      <c r="AA35" s="1" t="s">
        <v>80</v>
      </c>
      <c r="AB35" s="1" t="s">
        <v>2482</v>
      </c>
    </row>
    <row r="36" spans="1:28" ht="409.5" x14ac:dyDescent="0.25">
      <c r="A36" s="34" t="str">
        <f t="shared" si="0"/>
        <v>C. N/</v>
      </c>
      <c r="B36" s="34" t="str">
        <f t="shared" si="1"/>
        <v>10.7</v>
      </c>
      <c r="C36" s="1">
        <v>31</v>
      </c>
      <c r="D36" s="41">
        <v>43656</v>
      </c>
      <c r="E36" s="1" t="s">
        <v>947</v>
      </c>
      <c r="F36" s="1" t="s">
        <v>890</v>
      </c>
      <c r="G36" s="1" t="s">
        <v>840</v>
      </c>
      <c r="H36" s="1">
        <v>32</v>
      </c>
      <c r="I36" s="1" t="s">
        <v>506</v>
      </c>
      <c r="J36" s="1" t="s">
        <v>104</v>
      </c>
      <c r="K36" s="1" t="s">
        <v>105</v>
      </c>
      <c r="L36" s="1" t="s">
        <v>870</v>
      </c>
      <c r="M36" s="1" t="s">
        <v>80</v>
      </c>
      <c r="N36" s="1" t="s">
        <v>346</v>
      </c>
      <c r="O36" s="1" t="s">
        <v>346</v>
      </c>
      <c r="P36" s="1" t="s">
        <v>80</v>
      </c>
      <c r="Q36" s="42">
        <f t="shared" si="3"/>
        <v>43656</v>
      </c>
      <c r="R36" s="41">
        <v>43656</v>
      </c>
      <c r="S36" s="41">
        <v>43656</v>
      </c>
      <c r="T36" s="43">
        <f t="shared" si="2"/>
        <v>0</v>
      </c>
      <c r="U36" s="44">
        <f t="shared" si="4"/>
        <v>0</v>
      </c>
      <c r="V36" s="45" t="s">
        <v>97</v>
      </c>
      <c r="W36" s="1" t="s">
        <v>892</v>
      </c>
      <c r="X36" s="1" t="s">
        <v>708</v>
      </c>
      <c r="Y36" s="1" t="s">
        <v>954</v>
      </c>
      <c r="Z36" s="1" t="s">
        <v>80</v>
      </c>
      <c r="AA36" s="1" t="s">
        <v>80</v>
      </c>
      <c r="AB36" s="1" t="s">
        <v>2482</v>
      </c>
    </row>
    <row r="37" spans="1:28" ht="409.5" x14ac:dyDescent="0.25">
      <c r="A37" s="34" t="str">
        <f t="shared" si="0"/>
        <v>C. N/</v>
      </c>
      <c r="B37" s="34" t="str">
        <f t="shared" si="1"/>
        <v>10.7</v>
      </c>
      <c r="C37" s="1">
        <v>32</v>
      </c>
      <c r="D37" s="41">
        <v>43656</v>
      </c>
      <c r="E37" s="1" t="s">
        <v>947</v>
      </c>
      <c r="F37" s="1" t="s">
        <v>890</v>
      </c>
      <c r="G37" s="1" t="s">
        <v>840</v>
      </c>
      <c r="H37" s="1">
        <v>32</v>
      </c>
      <c r="I37" s="1" t="s">
        <v>503</v>
      </c>
      <c r="J37" s="1" t="s">
        <v>104</v>
      </c>
      <c r="K37" s="1" t="s">
        <v>105</v>
      </c>
      <c r="L37" s="1" t="s">
        <v>870</v>
      </c>
      <c r="M37" s="1" t="s">
        <v>80</v>
      </c>
      <c r="N37" s="1" t="s">
        <v>346</v>
      </c>
      <c r="O37" s="1" t="s">
        <v>346</v>
      </c>
      <c r="P37" s="1" t="s">
        <v>80</v>
      </c>
      <c r="Q37" s="42">
        <f t="shared" si="3"/>
        <v>43656</v>
      </c>
      <c r="R37" s="41">
        <v>43656</v>
      </c>
      <c r="S37" s="41">
        <v>43656</v>
      </c>
      <c r="T37" s="43">
        <f t="shared" si="2"/>
        <v>0</v>
      </c>
      <c r="U37" s="44">
        <f t="shared" si="4"/>
        <v>0</v>
      </c>
      <c r="V37" s="45" t="s">
        <v>97</v>
      </c>
      <c r="W37" s="1" t="s">
        <v>892</v>
      </c>
      <c r="X37" s="1" t="s">
        <v>708</v>
      </c>
      <c r="Y37" s="1" t="s">
        <v>955</v>
      </c>
      <c r="Z37" s="1" t="s">
        <v>80</v>
      </c>
      <c r="AA37" s="1" t="s">
        <v>80</v>
      </c>
      <c r="AB37" s="1" t="s">
        <v>2482</v>
      </c>
    </row>
    <row r="38" spans="1:28" ht="409.5" x14ac:dyDescent="0.25">
      <c r="A38" s="34" t="str">
        <f t="shared" ref="A38:A69" si="5">+CONCATENATE(LEFT(L38,2)," ",LEFT(M38,2))</f>
        <v>G. N/</v>
      </c>
      <c r="B38" s="34" t="str">
        <f t="shared" ref="B38:B69" si="6">IF(S38&lt;&gt;"",CONCATENATE(DAY(S38),".",MONTH(S38)),"")</f>
        <v>11.7</v>
      </c>
      <c r="C38" s="1">
        <v>33</v>
      </c>
      <c r="D38" s="41">
        <v>43657</v>
      </c>
      <c r="E38" s="1" t="s">
        <v>895</v>
      </c>
      <c r="F38" s="1" t="s">
        <v>890</v>
      </c>
      <c r="G38" s="1" t="s">
        <v>891</v>
      </c>
      <c r="H38" s="1" t="s">
        <v>80</v>
      </c>
      <c r="I38" s="1" t="s">
        <v>75</v>
      </c>
      <c r="J38" s="1" t="s">
        <v>644</v>
      </c>
      <c r="K38" s="1" t="s">
        <v>809</v>
      </c>
      <c r="L38" s="1" t="s">
        <v>111</v>
      </c>
      <c r="M38" s="1" t="s">
        <v>80</v>
      </c>
      <c r="N38" s="1" t="s">
        <v>346</v>
      </c>
      <c r="O38" s="1" t="s">
        <v>346</v>
      </c>
      <c r="P38" s="1" t="s">
        <v>80</v>
      </c>
      <c r="Q38" s="42">
        <f t="shared" si="3"/>
        <v>43657</v>
      </c>
      <c r="R38" s="41">
        <v>43657</v>
      </c>
      <c r="S38" s="41">
        <v>43657</v>
      </c>
      <c r="T38" s="43">
        <f t="shared" si="2"/>
        <v>0</v>
      </c>
      <c r="U38" s="44">
        <f t="shared" si="4"/>
        <v>0</v>
      </c>
      <c r="V38" s="45" t="s">
        <v>97</v>
      </c>
      <c r="W38" s="1" t="s">
        <v>892</v>
      </c>
      <c r="X38" s="1" t="s">
        <v>708</v>
      </c>
      <c r="Y38" s="1" t="s">
        <v>956</v>
      </c>
      <c r="Z38" s="1" t="s">
        <v>434</v>
      </c>
      <c r="AA38" s="1" t="s">
        <v>80</v>
      </c>
      <c r="AB38" s="1" t="s">
        <v>2482</v>
      </c>
    </row>
    <row r="39" spans="1:28" ht="409.5" x14ac:dyDescent="0.25">
      <c r="A39" s="34" t="str">
        <f t="shared" si="5"/>
        <v>E. N/</v>
      </c>
      <c r="B39" s="34" t="str">
        <f t="shared" si="6"/>
        <v>11.7</v>
      </c>
      <c r="C39" s="1">
        <v>34</v>
      </c>
      <c r="D39" s="41">
        <v>43657</v>
      </c>
      <c r="E39" s="1" t="s">
        <v>957</v>
      </c>
      <c r="F39" s="1" t="s">
        <v>904</v>
      </c>
      <c r="G39" s="1" t="s">
        <v>905</v>
      </c>
      <c r="H39" s="1">
        <v>4</v>
      </c>
      <c r="I39" s="1" t="s">
        <v>75</v>
      </c>
      <c r="J39" s="1" t="s">
        <v>104</v>
      </c>
      <c r="K39" s="1" t="s">
        <v>105</v>
      </c>
      <c r="L39" s="1" t="s">
        <v>106</v>
      </c>
      <c r="M39" s="1" t="s">
        <v>80</v>
      </c>
      <c r="N39" s="1" t="s">
        <v>346</v>
      </c>
      <c r="O39" s="1" t="s">
        <v>346</v>
      </c>
      <c r="P39" s="1" t="s">
        <v>80</v>
      </c>
      <c r="Q39" s="42">
        <f t="shared" si="3"/>
        <v>43657</v>
      </c>
      <c r="R39" s="41">
        <v>43657</v>
      </c>
      <c r="S39" s="41">
        <v>43657</v>
      </c>
      <c r="T39" s="43">
        <f t="shared" si="2"/>
        <v>0</v>
      </c>
      <c r="U39" s="44">
        <f t="shared" si="4"/>
        <v>0</v>
      </c>
      <c r="V39" s="45" t="s">
        <v>97</v>
      </c>
      <c r="W39" s="1" t="s">
        <v>892</v>
      </c>
      <c r="X39" s="1" t="s">
        <v>708</v>
      </c>
      <c r="Y39" s="1" t="s">
        <v>958</v>
      </c>
      <c r="Z39" s="1" t="s">
        <v>80</v>
      </c>
      <c r="AA39" s="1" t="s">
        <v>80</v>
      </c>
      <c r="AB39" s="1" t="s">
        <v>2482</v>
      </c>
    </row>
    <row r="40" spans="1:28" ht="409.5" x14ac:dyDescent="0.25">
      <c r="A40" s="34" t="str">
        <f t="shared" si="5"/>
        <v>G. N/</v>
      </c>
      <c r="B40" s="34" t="str">
        <f t="shared" si="6"/>
        <v>11.7</v>
      </c>
      <c r="C40" s="1">
        <v>35</v>
      </c>
      <c r="D40" s="41">
        <v>43657</v>
      </c>
      <c r="E40" s="1" t="s">
        <v>895</v>
      </c>
      <c r="F40" s="1" t="s">
        <v>890</v>
      </c>
      <c r="G40" s="1" t="s">
        <v>891</v>
      </c>
      <c r="H40" s="1" t="s">
        <v>80</v>
      </c>
      <c r="I40" s="1" t="s">
        <v>75</v>
      </c>
      <c r="J40" s="1" t="s">
        <v>644</v>
      </c>
      <c r="K40" s="1" t="s">
        <v>809</v>
      </c>
      <c r="L40" s="1" t="s">
        <v>111</v>
      </c>
      <c r="M40" s="1" t="s">
        <v>80</v>
      </c>
      <c r="N40" s="1" t="s">
        <v>346</v>
      </c>
      <c r="O40" s="1" t="s">
        <v>346</v>
      </c>
      <c r="P40" s="1" t="s">
        <v>80</v>
      </c>
      <c r="Q40" s="42">
        <f t="shared" si="3"/>
        <v>43657</v>
      </c>
      <c r="R40" s="41">
        <v>43657</v>
      </c>
      <c r="S40" s="41">
        <v>43657</v>
      </c>
      <c r="T40" s="43">
        <f t="shared" si="2"/>
        <v>0</v>
      </c>
      <c r="U40" s="44">
        <f t="shared" si="4"/>
        <v>0</v>
      </c>
      <c r="V40" s="45" t="s">
        <v>97</v>
      </c>
      <c r="W40" s="1" t="s">
        <v>892</v>
      </c>
      <c r="X40" s="1" t="s">
        <v>708</v>
      </c>
      <c r="Y40" s="1" t="s">
        <v>959</v>
      </c>
      <c r="Z40" s="1" t="s">
        <v>559</v>
      </c>
      <c r="AA40" s="1" t="s">
        <v>80</v>
      </c>
      <c r="AB40" s="1" t="s">
        <v>2482</v>
      </c>
    </row>
    <row r="41" spans="1:28" ht="409.5" x14ac:dyDescent="0.25">
      <c r="A41" s="34" t="str">
        <f t="shared" si="5"/>
        <v>I. N/</v>
      </c>
      <c r="B41" s="34" t="str">
        <f t="shared" si="6"/>
        <v>11.7</v>
      </c>
      <c r="C41" s="1">
        <v>36</v>
      </c>
      <c r="D41" s="41">
        <v>43657</v>
      </c>
      <c r="E41" s="1" t="s">
        <v>960</v>
      </c>
      <c r="F41" s="1" t="s">
        <v>890</v>
      </c>
      <c r="G41" s="1" t="s">
        <v>961</v>
      </c>
      <c r="H41" s="1" t="s">
        <v>80</v>
      </c>
      <c r="I41" s="1" t="s">
        <v>75</v>
      </c>
      <c r="J41" s="1" t="s">
        <v>521</v>
      </c>
      <c r="K41" s="1" t="s">
        <v>691</v>
      </c>
      <c r="L41" s="1" t="s">
        <v>309</v>
      </c>
      <c r="M41" s="1" t="s">
        <v>80</v>
      </c>
      <c r="N41" s="1" t="s">
        <v>346</v>
      </c>
      <c r="O41" s="1" t="s">
        <v>346</v>
      </c>
      <c r="P41" s="1" t="s">
        <v>80</v>
      </c>
      <c r="Q41" s="42">
        <f t="shared" si="3"/>
        <v>43657</v>
      </c>
      <c r="R41" s="41">
        <v>43657</v>
      </c>
      <c r="S41" s="41">
        <v>43657</v>
      </c>
      <c r="T41" s="43">
        <f t="shared" si="2"/>
        <v>0</v>
      </c>
      <c r="U41" s="44">
        <f t="shared" si="4"/>
        <v>0</v>
      </c>
      <c r="V41" s="45" t="s">
        <v>97</v>
      </c>
      <c r="W41" s="1" t="s">
        <v>892</v>
      </c>
      <c r="X41" s="1" t="s">
        <v>708</v>
      </c>
      <c r="Y41" s="1" t="s">
        <v>962</v>
      </c>
      <c r="Z41" s="1" t="s">
        <v>80</v>
      </c>
      <c r="AA41" s="1" t="s">
        <v>80</v>
      </c>
      <c r="AB41" s="1" t="s">
        <v>2482</v>
      </c>
    </row>
    <row r="42" spans="1:28" ht="409.5" x14ac:dyDescent="0.25">
      <c r="A42" s="34" t="str">
        <f t="shared" si="5"/>
        <v>F. N/</v>
      </c>
      <c r="B42" s="34" t="str">
        <f t="shared" si="6"/>
        <v>11.7</v>
      </c>
      <c r="C42" s="1">
        <v>37</v>
      </c>
      <c r="D42" s="41">
        <v>43657</v>
      </c>
      <c r="E42" s="1" t="s">
        <v>963</v>
      </c>
      <c r="F42" s="1" t="s">
        <v>890</v>
      </c>
      <c r="G42" s="1" t="s">
        <v>964</v>
      </c>
      <c r="H42" s="1">
        <v>1</v>
      </c>
      <c r="I42" s="1" t="s">
        <v>75</v>
      </c>
      <c r="J42" s="1" t="s">
        <v>104</v>
      </c>
      <c r="K42" s="1" t="s">
        <v>105</v>
      </c>
      <c r="L42" s="1" t="s">
        <v>78</v>
      </c>
      <c r="M42" s="1" t="s">
        <v>80</v>
      </c>
      <c r="N42" s="1" t="s">
        <v>346</v>
      </c>
      <c r="O42" s="1" t="s">
        <v>346</v>
      </c>
      <c r="P42" s="1" t="s">
        <v>80</v>
      </c>
      <c r="Q42" s="42">
        <f t="shared" si="3"/>
        <v>43657</v>
      </c>
      <c r="R42" s="41">
        <v>43657</v>
      </c>
      <c r="S42" s="41">
        <v>43657</v>
      </c>
      <c r="T42" s="43">
        <f t="shared" si="2"/>
        <v>0</v>
      </c>
      <c r="U42" s="44">
        <f t="shared" si="4"/>
        <v>0</v>
      </c>
      <c r="V42" s="45" t="s">
        <v>97</v>
      </c>
      <c r="W42" s="1" t="s">
        <v>892</v>
      </c>
      <c r="X42" s="1" t="s">
        <v>708</v>
      </c>
      <c r="Y42" s="1" t="s">
        <v>965</v>
      </c>
      <c r="Z42" s="1" t="s">
        <v>80</v>
      </c>
      <c r="AA42" s="1" t="s">
        <v>80</v>
      </c>
      <c r="AB42" s="1" t="s">
        <v>2482</v>
      </c>
    </row>
    <row r="43" spans="1:28" ht="409.5" x14ac:dyDescent="0.25">
      <c r="A43" s="34" t="str">
        <f t="shared" si="5"/>
        <v>I. IE</v>
      </c>
      <c r="B43" s="34" t="str">
        <f t="shared" si="6"/>
        <v>15.7</v>
      </c>
      <c r="C43" s="1">
        <v>38</v>
      </c>
      <c r="D43" s="41">
        <v>43657</v>
      </c>
      <c r="E43" s="1" t="s">
        <v>966</v>
      </c>
      <c r="F43" s="1" t="s">
        <v>890</v>
      </c>
      <c r="G43" s="1" t="s">
        <v>967</v>
      </c>
      <c r="H43" s="1" t="s">
        <v>80</v>
      </c>
      <c r="I43" s="1" t="s">
        <v>75</v>
      </c>
      <c r="J43" s="1" t="s">
        <v>521</v>
      </c>
      <c r="K43" s="1" t="s">
        <v>691</v>
      </c>
      <c r="L43" s="1" t="s">
        <v>309</v>
      </c>
      <c r="M43" s="1" t="s">
        <v>2370</v>
      </c>
      <c r="N43" s="1" t="s">
        <v>95</v>
      </c>
      <c r="O43" s="1" t="s">
        <v>346</v>
      </c>
      <c r="P43" s="1" t="s">
        <v>968</v>
      </c>
      <c r="Q43" s="42">
        <f t="shared" si="3"/>
        <v>43657</v>
      </c>
      <c r="R43" s="41">
        <v>43678</v>
      </c>
      <c r="S43" s="41">
        <v>43661</v>
      </c>
      <c r="T43" s="43">
        <f t="shared" si="2"/>
        <v>21</v>
      </c>
      <c r="U43" s="44">
        <f t="shared" si="4"/>
        <v>4</v>
      </c>
      <c r="V43" s="45" t="s">
        <v>97</v>
      </c>
      <c r="W43" s="1" t="s">
        <v>892</v>
      </c>
      <c r="X43" s="1" t="s">
        <v>969</v>
      </c>
      <c r="Y43" s="1" t="s">
        <v>970</v>
      </c>
      <c r="Z43" s="1" t="s">
        <v>80</v>
      </c>
      <c r="AA43" s="1" t="s">
        <v>80</v>
      </c>
      <c r="AB43" s="1" t="s">
        <v>2482</v>
      </c>
    </row>
    <row r="44" spans="1:28" ht="409.5" x14ac:dyDescent="0.25">
      <c r="A44" s="34" t="str">
        <f t="shared" si="5"/>
        <v>I. N/</v>
      </c>
      <c r="B44" s="34" t="str">
        <f t="shared" si="6"/>
        <v>11.7</v>
      </c>
      <c r="C44" s="1">
        <v>39</v>
      </c>
      <c r="D44" s="41">
        <v>43657</v>
      </c>
      <c r="E44" s="1" t="s">
        <v>971</v>
      </c>
      <c r="F44" s="1" t="s">
        <v>898</v>
      </c>
      <c r="G44" s="1" t="s">
        <v>926</v>
      </c>
      <c r="H44" s="1">
        <v>6</v>
      </c>
      <c r="I44" s="1" t="s">
        <v>75</v>
      </c>
      <c r="J44" s="1" t="s">
        <v>521</v>
      </c>
      <c r="K44" s="1" t="s">
        <v>691</v>
      </c>
      <c r="L44" s="1" t="s">
        <v>309</v>
      </c>
      <c r="M44" s="1" t="s">
        <v>80</v>
      </c>
      <c r="N44" s="1" t="s">
        <v>346</v>
      </c>
      <c r="O44" s="1" t="s">
        <v>346</v>
      </c>
      <c r="P44" s="1" t="s">
        <v>80</v>
      </c>
      <c r="Q44" s="42">
        <f t="shared" si="3"/>
        <v>43657</v>
      </c>
      <c r="R44" s="41">
        <v>43657</v>
      </c>
      <c r="S44" s="41">
        <v>43657</v>
      </c>
      <c r="T44" s="43">
        <f t="shared" si="2"/>
        <v>0</v>
      </c>
      <c r="U44" s="44">
        <f t="shared" si="4"/>
        <v>0</v>
      </c>
      <c r="V44" s="45" t="s">
        <v>97</v>
      </c>
      <c r="W44" s="1" t="s">
        <v>892</v>
      </c>
      <c r="X44" s="1" t="s">
        <v>708</v>
      </c>
      <c r="Y44" s="1" t="s">
        <v>972</v>
      </c>
      <c r="Z44" s="1" t="s">
        <v>80</v>
      </c>
      <c r="AA44" s="1" t="s">
        <v>80</v>
      </c>
      <c r="AB44" s="1" t="s">
        <v>2482</v>
      </c>
    </row>
    <row r="45" spans="1:28" ht="409.5" x14ac:dyDescent="0.25">
      <c r="A45" s="34" t="str">
        <f t="shared" si="5"/>
        <v>F. SE</v>
      </c>
      <c r="B45" s="34" t="str">
        <f t="shared" si="6"/>
        <v>15.7</v>
      </c>
      <c r="C45" s="1">
        <v>40</v>
      </c>
      <c r="D45" s="41">
        <v>43657</v>
      </c>
      <c r="E45" s="1" t="s">
        <v>973</v>
      </c>
      <c r="F45" s="1" t="s">
        <v>898</v>
      </c>
      <c r="G45" s="1" t="s">
        <v>974</v>
      </c>
      <c r="H45" s="1">
        <v>9</v>
      </c>
      <c r="I45" s="1" t="s">
        <v>75</v>
      </c>
      <c r="J45" s="1" t="s">
        <v>521</v>
      </c>
      <c r="K45" s="1" t="s">
        <v>522</v>
      </c>
      <c r="L45" s="1" t="s">
        <v>78</v>
      </c>
      <c r="M45" s="1" t="s">
        <v>2371</v>
      </c>
      <c r="N45" s="1" t="s">
        <v>95</v>
      </c>
      <c r="O45" s="1" t="s">
        <v>346</v>
      </c>
      <c r="P45" s="1" t="s">
        <v>975</v>
      </c>
      <c r="Q45" s="42">
        <f t="shared" si="3"/>
        <v>43657</v>
      </c>
      <c r="R45" s="41">
        <v>43678</v>
      </c>
      <c r="S45" s="41">
        <v>43661</v>
      </c>
      <c r="T45" s="43">
        <f t="shared" si="2"/>
        <v>21</v>
      </c>
      <c r="U45" s="44">
        <f t="shared" si="4"/>
        <v>4</v>
      </c>
      <c r="V45" s="45" t="s">
        <v>97</v>
      </c>
      <c r="W45" s="1" t="s">
        <v>892</v>
      </c>
      <c r="X45" s="1" t="s">
        <v>976</v>
      </c>
      <c r="Y45" s="1" t="s">
        <v>977</v>
      </c>
      <c r="Z45" s="1" t="s">
        <v>80</v>
      </c>
      <c r="AA45" s="1" t="s">
        <v>80</v>
      </c>
      <c r="AB45" s="1" t="s">
        <v>2482</v>
      </c>
    </row>
    <row r="46" spans="1:28" ht="409.5" x14ac:dyDescent="0.25">
      <c r="A46" s="34" t="str">
        <f t="shared" si="5"/>
        <v>F. N/</v>
      </c>
      <c r="B46" s="34" t="str">
        <f t="shared" si="6"/>
        <v>11.7</v>
      </c>
      <c r="C46" s="1">
        <v>41</v>
      </c>
      <c r="D46" s="41">
        <v>43657</v>
      </c>
      <c r="E46" s="1" t="s">
        <v>978</v>
      </c>
      <c r="F46" s="1" t="s">
        <v>898</v>
      </c>
      <c r="G46" s="1" t="s">
        <v>979</v>
      </c>
      <c r="H46" s="1">
        <v>3</v>
      </c>
      <c r="I46" s="1" t="s">
        <v>75</v>
      </c>
      <c r="J46" s="1" t="s">
        <v>521</v>
      </c>
      <c r="K46" s="1" t="s">
        <v>691</v>
      </c>
      <c r="L46" s="1" t="s">
        <v>78</v>
      </c>
      <c r="M46" s="1" t="s">
        <v>80</v>
      </c>
      <c r="N46" s="1" t="s">
        <v>346</v>
      </c>
      <c r="O46" s="1" t="s">
        <v>346</v>
      </c>
      <c r="P46" s="1" t="s">
        <v>80</v>
      </c>
      <c r="Q46" s="42">
        <f t="shared" si="3"/>
        <v>43657</v>
      </c>
      <c r="R46" s="41">
        <v>43657</v>
      </c>
      <c r="S46" s="41">
        <v>43657</v>
      </c>
      <c r="T46" s="43">
        <f t="shared" si="2"/>
        <v>0</v>
      </c>
      <c r="U46" s="44">
        <f t="shared" si="4"/>
        <v>0</v>
      </c>
      <c r="V46" s="45" t="s">
        <v>97</v>
      </c>
      <c r="W46" s="1" t="s">
        <v>892</v>
      </c>
      <c r="X46" s="1" t="s">
        <v>708</v>
      </c>
      <c r="Y46" s="1" t="s">
        <v>980</v>
      </c>
      <c r="Z46" s="1" t="s">
        <v>80</v>
      </c>
      <c r="AA46" s="1" t="s">
        <v>80</v>
      </c>
      <c r="AB46" s="1" t="s">
        <v>2482</v>
      </c>
    </row>
    <row r="47" spans="1:28" ht="67.5" x14ac:dyDescent="0.25">
      <c r="A47" s="34" t="str">
        <f t="shared" si="5"/>
        <v>N. N/</v>
      </c>
      <c r="B47" s="34" t="str">
        <f t="shared" si="6"/>
        <v>12.7</v>
      </c>
      <c r="C47" s="1">
        <v>42</v>
      </c>
      <c r="D47" s="41">
        <v>43658</v>
      </c>
      <c r="E47" s="1" t="s">
        <v>981</v>
      </c>
      <c r="F47" s="1" t="s">
        <v>982</v>
      </c>
      <c r="G47" s="1" t="s">
        <v>983</v>
      </c>
      <c r="H47" s="1" t="s">
        <v>80</v>
      </c>
      <c r="I47" s="1" t="s">
        <v>75</v>
      </c>
      <c r="J47" s="1" t="s">
        <v>222</v>
      </c>
      <c r="K47" s="1" t="s">
        <v>696</v>
      </c>
      <c r="L47" s="1" t="s">
        <v>984</v>
      </c>
      <c r="M47" s="1" t="s">
        <v>80</v>
      </c>
      <c r="N47" s="1" t="s">
        <v>346</v>
      </c>
      <c r="O47" s="1" t="s">
        <v>346</v>
      </c>
      <c r="P47" s="1" t="s">
        <v>80</v>
      </c>
      <c r="Q47" s="42">
        <f t="shared" si="3"/>
        <v>43658</v>
      </c>
      <c r="R47" s="41">
        <v>43658</v>
      </c>
      <c r="S47" s="41">
        <v>43658</v>
      </c>
      <c r="T47" s="43">
        <f t="shared" si="2"/>
        <v>0</v>
      </c>
      <c r="U47" s="44">
        <f t="shared" si="4"/>
        <v>0</v>
      </c>
      <c r="V47" s="45" t="s">
        <v>97</v>
      </c>
      <c r="W47" s="1" t="s">
        <v>892</v>
      </c>
      <c r="X47" s="1" t="s">
        <v>985</v>
      </c>
      <c r="Y47" s="1" t="s">
        <v>986</v>
      </c>
      <c r="Z47" s="1" t="s">
        <v>80</v>
      </c>
      <c r="AA47" s="1" t="s">
        <v>80</v>
      </c>
      <c r="AB47" s="1" t="s">
        <v>2482</v>
      </c>
    </row>
    <row r="48" spans="1:28" ht="56.25" x14ac:dyDescent="0.25">
      <c r="A48" s="34" t="str">
        <f t="shared" si="5"/>
        <v>O. N/</v>
      </c>
      <c r="B48" s="34" t="str">
        <f t="shared" si="6"/>
        <v>15.7</v>
      </c>
      <c r="C48" s="1">
        <v>43</v>
      </c>
      <c r="D48" s="41">
        <v>43661</v>
      </c>
      <c r="E48" s="1" t="s">
        <v>895</v>
      </c>
      <c r="F48" s="1" t="s">
        <v>890</v>
      </c>
      <c r="G48" s="1" t="s">
        <v>891</v>
      </c>
      <c r="H48" s="1">
        <v>5</v>
      </c>
      <c r="I48" s="1" t="s">
        <v>75</v>
      </c>
      <c r="J48" s="1" t="s">
        <v>521</v>
      </c>
      <c r="K48" s="1" t="s">
        <v>522</v>
      </c>
      <c r="L48" s="1" t="s">
        <v>692</v>
      </c>
      <c r="M48" s="1" t="s">
        <v>80</v>
      </c>
      <c r="N48" s="1" t="s">
        <v>346</v>
      </c>
      <c r="O48" s="1" t="s">
        <v>346</v>
      </c>
      <c r="P48" s="1" t="s">
        <v>80</v>
      </c>
      <c r="Q48" s="42">
        <f t="shared" si="3"/>
        <v>43661</v>
      </c>
      <c r="R48" s="41">
        <v>43661</v>
      </c>
      <c r="S48" s="41">
        <v>43661</v>
      </c>
      <c r="T48" s="43">
        <f t="shared" si="2"/>
        <v>0</v>
      </c>
      <c r="U48" s="44">
        <f t="shared" si="4"/>
        <v>0</v>
      </c>
      <c r="V48" s="45" t="s">
        <v>97</v>
      </c>
      <c r="W48" s="1" t="s">
        <v>892</v>
      </c>
      <c r="X48" s="1" t="s">
        <v>80</v>
      </c>
      <c r="Y48" s="1" t="s">
        <v>941</v>
      </c>
      <c r="Z48" s="1" t="s">
        <v>80</v>
      </c>
      <c r="AA48" s="1" t="s">
        <v>80</v>
      </c>
      <c r="AB48" s="1" t="s">
        <v>2482</v>
      </c>
    </row>
    <row r="49" spans="1:28" ht="56.25" x14ac:dyDescent="0.25">
      <c r="A49" s="34" t="str">
        <f t="shared" si="5"/>
        <v>M. N/</v>
      </c>
      <c r="B49" s="34" t="str">
        <f t="shared" si="6"/>
        <v>15.7</v>
      </c>
      <c r="C49" s="1">
        <v>44</v>
      </c>
      <c r="D49" s="41">
        <v>43661</v>
      </c>
      <c r="E49" s="1" t="s">
        <v>895</v>
      </c>
      <c r="F49" s="1" t="s">
        <v>890</v>
      </c>
      <c r="G49" s="1" t="s">
        <v>891</v>
      </c>
      <c r="H49" s="1" t="s">
        <v>80</v>
      </c>
      <c r="I49" s="1" t="s">
        <v>611</v>
      </c>
      <c r="J49" s="1" t="s">
        <v>222</v>
      </c>
      <c r="K49" s="1" t="s">
        <v>696</v>
      </c>
      <c r="L49" s="1" t="s">
        <v>697</v>
      </c>
      <c r="M49" s="1" t="s">
        <v>80</v>
      </c>
      <c r="N49" s="1" t="s">
        <v>346</v>
      </c>
      <c r="O49" s="1" t="s">
        <v>346</v>
      </c>
      <c r="P49" s="1" t="s">
        <v>80</v>
      </c>
      <c r="Q49" s="42">
        <f t="shared" si="3"/>
        <v>43661</v>
      </c>
      <c r="R49" s="41">
        <v>43661</v>
      </c>
      <c r="S49" s="41">
        <v>43661</v>
      </c>
      <c r="T49" s="43">
        <f t="shared" si="2"/>
        <v>0</v>
      </c>
      <c r="U49" s="44">
        <f t="shared" si="4"/>
        <v>0</v>
      </c>
      <c r="V49" s="45" t="s">
        <v>97</v>
      </c>
      <c r="W49" s="1" t="s">
        <v>892</v>
      </c>
      <c r="X49" s="1" t="s">
        <v>942</v>
      </c>
      <c r="Y49" s="1" t="s">
        <v>941</v>
      </c>
      <c r="Z49" s="1" t="s">
        <v>80</v>
      </c>
      <c r="AA49" s="1" t="s">
        <v>80</v>
      </c>
      <c r="AB49" s="1" t="s">
        <v>2482</v>
      </c>
    </row>
    <row r="50" spans="1:28" ht="56.25" x14ac:dyDescent="0.25">
      <c r="A50" s="34" t="str">
        <f t="shared" si="5"/>
        <v>l. N/</v>
      </c>
      <c r="B50" s="34" t="str">
        <f t="shared" si="6"/>
        <v>15.7</v>
      </c>
      <c r="C50" s="1">
        <v>45</v>
      </c>
      <c r="D50" s="41">
        <v>43661</v>
      </c>
      <c r="E50" s="1" t="s">
        <v>895</v>
      </c>
      <c r="F50" s="1" t="s">
        <v>890</v>
      </c>
      <c r="G50" s="1" t="s">
        <v>891</v>
      </c>
      <c r="H50" s="1" t="s">
        <v>80</v>
      </c>
      <c r="I50" s="1" t="s">
        <v>611</v>
      </c>
      <c r="J50" s="1" t="s">
        <v>222</v>
      </c>
      <c r="K50" s="1" t="s">
        <v>696</v>
      </c>
      <c r="L50" s="1" t="s">
        <v>943</v>
      </c>
      <c r="M50" s="1" t="s">
        <v>80</v>
      </c>
      <c r="N50" s="1" t="s">
        <v>346</v>
      </c>
      <c r="O50" s="1" t="s">
        <v>346</v>
      </c>
      <c r="P50" s="1" t="s">
        <v>80</v>
      </c>
      <c r="Q50" s="42">
        <f t="shared" si="3"/>
        <v>43661</v>
      </c>
      <c r="R50" s="41">
        <v>43661</v>
      </c>
      <c r="S50" s="41">
        <v>43661</v>
      </c>
      <c r="T50" s="43">
        <f t="shared" si="2"/>
        <v>0</v>
      </c>
      <c r="U50" s="44">
        <f t="shared" si="4"/>
        <v>0</v>
      </c>
      <c r="V50" s="45" t="s">
        <v>97</v>
      </c>
      <c r="W50" s="1" t="s">
        <v>892</v>
      </c>
      <c r="X50" s="1" t="s">
        <v>944</v>
      </c>
      <c r="Y50" s="1" t="s">
        <v>941</v>
      </c>
      <c r="Z50" s="1" t="s">
        <v>80</v>
      </c>
      <c r="AA50" s="1" t="s">
        <v>80</v>
      </c>
      <c r="AB50" s="1" t="s">
        <v>2482</v>
      </c>
    </row>
    <row r="51" spans="1:28" ht="56.25" x14ac:dyDescent="0.25">
      <c r="A51" s="34" t="str">
        <f t="shared" si="5"/>
        <v>K. N/</v>
      </c>
      <c r="B51" s="34" t="str">
        <f t="shared" si="6"/>
        <v>15.7</v>
      </c>
      <c r="C51" s="1">
        <v>46</v>
      </c>
      <c r="D51" s="41">
        <v>43661</v>
      </c>
      <c r="E51" s="1" t="s">
        <v>895</v>
      </c>
      <c r="F51" s="1" t="s">
        <v>890</v>
      </c>
      <c r="G51" s="1" t="s">
        <v>891</v>
      </c>
      <c r="H51" s="1" t="s">
        <v>80</v>
      </c>
      <c r="I51" s="1" t="s">
        <v>611</v>
      </c>
      <c r="J51" s="1" t="s">
        <v>222</v>
      </c>
      <c r="K51" s="1" t="s">
        <v>696</v>
      </c>
      <c r="L51" s="1" t="s">
        <v>752</v>
      </c>
      <c r="M51" s="1" t="s">
        <v>80</v>
      </c>
      <c r="N51" s="1" t="s">
        <v>346</v>
      </c>
      <c r="O51" s="1" t="s">
        <v>346</v>
      </c>
      <c r="P51" s="1" t="s">
        <v>80</v>
      </c>
      <c r="Q51" s="42">
        <f t="shared" si="3"/>
        <v>43661</v>
      </c>
      <c r="R51" s="41">
        <v>43661</v>
      </c>
      <c r="S51" s="41">
        <v>43661</v>
      </c>
      <c r="T51" s="43">
        <f t="shared" si="2"/>
        <v>0</v>
      </c>
      <c r="U51" s="44">
        <f t="shared" si="4"/>
        <v>0</v>
      </c>
      <c r="V51" s="45" t="s">
        <v>97</v>
      </c>
      <c r="W51" s="1" t="s">
        <v>892</v>
      </c>
      <c r="X51" s="1" t="s">
        <v>942</v>
      </c>
      <c r="Y51" s="1" t="s">
        <v>941</v>
      </c>
      <c r="Z51" s="1" t="s">
        <v>80</v>
      </c>
      <c r="AA51" s="1" t="s">
        <v>80</v>
      </c>
      <c r="AB51" s="1" t="s">
        <v>2482</v>
      </c>
    </row>
    <row r="52" spans="1:28" ht="409.5" x14ac:dyDescent="0.25">
      <c r="A52" s="34" t="str">
        <f t="shared" si="5"/>
        <v>F. SE</v>
      </c>
      <c r="B52" s="34" t="str">
        <f t="shared" si="6"/>
        <v>24.7</v>
      </c>
      <c r="C52" s="1">
        <v>47</v>
      </c>
      <c r="D52" s="41">
        <v>43661</v>
      </c>
      <c r="E52" s="1" t="s">
        <v>895</v>
      </c>
      <c r="F52" s="1" t="s">
        <v>890</v>
      </c>
      <c r="G52" s="1" t="s">
        <v>891</v>
      </c>
      <c r="H52" s="1">
        <v>1</v>
      </c>
      <c r="I52" s="1" t="s">
        <v>583</v>
      </c>
      <c r="J52" s="1" t="s">
        <v>521</v>
      </c>
      <c r="K52" s="1" t="s">
        <v>522</v>
      </c>
      <c r="L52" s="1" t="s">
        <v>78</v>
      </c>
      <c r="M52" s="1" t="s">
        <v>2373</v>
      </c>
      <c r="N52" s="1" t="s">
        <v>95</v>
      </c>
      <c r="O52" s="1" t="s">
        <v>346</v>
      </c>
      <c r="P52" s="1" t="s">
        <v>987</v>
      </c>
      <c r="Q52" s="42">
        <f t="shared" si="3"/>
        <v>43661</v>
      </c>
      <c r="R52" s="41">
        <v>43682</v>
      </c>
      <c r="S52" s="41">
        <v>43670</v>
      </c>
      <c r="T52" s="43">
        <f t="shared" si="2"/>
        <v>21</v>
      </c>
      <c r="U52" s="44">
        <f t="shared" si="4"/>
        <v>9</v>
      </c>
      <c r="V52" s="45" t="s">
        <v>97</v>
      </c>
      <c r="W52" s="1" t="s">
        <v>892</v>
      </c>
      <c r="X52" s="1" t="s">
        <v>988</v>
      </c>
      <c r="Y52" s="1" t="s">
        <v>989</v>
      </c>
      <c r="Z52" s="1" t="s">
        <v>80</v>
      </c>
      <c r="AA52" s="1" t="s">
        <v>80</v>
      </c>
      <c r="AB52" s="1" t="s">
        <v>2482</v>
      </c>
    </row>
    <row r="53" spans="1:28" ht="409.5" x14ac:dyDescent="0.25">
      <c r="A53" s="34" t="str">
        <f t="shared" si="5"/>
        <v>C. N/</v>
      </c>
      <c r="B53" s="34" t="str">
        <f t="shared" si="6"/>
        <v>15.7</v>
      </c>
      <c r="C53" s="1">
        <v>48</v>
      </c>
      <c r="D53" s="41">
        <v>43661</v>
      </c>
      <c r="E53" s="1" t="s">
        <v>990</v>
      </c>
      <c r="F53" s="1" t="s">
        <v>890</v>
      </c>
      <c r="G53" s="1" t="s">
        <v>840</v>
      </c>
      <c r="H53" s="1">
        <v>33</v>
      </c>
      <c r="I53" s="1" t="s">
        <v>506</v>
      </c>
      <c r="J53" s="1" t="s">
        <v>104</v>
      </c>
      <c r="K53" s="1" t="s">
        <v>105</v>
      </c>
      <c r="L53" s="1" t="s">
        <v>870</v>
      </c>
      <c r="M53" s="1" t="s">
        <v>80</v>
      </c>
      <c r="N53" s="1" t="s">
        <v>346</v>
      </c>
      <c r="O53" s="1" t="s">
        <v>346</v>
      </c>
      <c r="P53" s="1" t="s">
        <v>80</v>
      </c>
      <c r="Q53" s="42">
        <f t="shared" si="3"/>
        <v>43661</v>
      </c>
      <c r="R53" s="41">
        <v>43661</v>
      </c>
      <c r="S53" s="41">
        <v>43661</v>
      </c>
      <c r="T53" s="43">
        <f t="shared" si="2"/>
        <v>0</v>
      </c>
      <c r="U53" s="44">
        <f t="shared" si="4"/>
        <v>0</v>
      </c>
      <c r="V53" s="45" t="s">
        <v>97</v>
      </c>
      <c r="W53" s="1" t="s">
        <v>892</v>
      </c>
      <c r="X53" s="1" t="s">
        <v>708</v>
      </c>
      <c r="Y53" s="1" t="s">
        <v>991</v>
      </c>
      <c r="Z53" s="1" t="s">
        <v>80</v>
      </c>
      <c r="AA53" s="1" t="s">
        <v>80</v>
      </c>
      <c r="AB53" s="1" t="s">
        <v>2482</v>
      </c>
    </row>
    <row r="54" spans="1:28" ht="56.25" x14ac:dyDescent="0.25">
      <c r="A54" s="34" t="str">
        <f t="shared" si="5"/>
        <v>l. N/</v>
      </c>
      <c r="B54" s="34" t="str">
        <f t="shared" si="6"/>
        <v>16.7</v>
      </c>
      <c r="C54" s="1">
        <v>49</v>
      </c>
      <c r="D54" s="41">
        <v>43662</v>
      </c>
      <c r="E54" s="1" t="s">
        <v>895</v>
      </c>
      <c r="F54" s="1" t="s">
        <v>890</v>
      </c>
      <c r="G54" s="1" t="s">
        <v>891</v>
      </c>
      <c r="H54" s="1" t="s">
        <v>80</v>
      </c>
      <c r="I54" s="1" t="s">
        <v>611</v>
      </c>
      <c r="J54" s="1" t="s">
        <v>222</v>
      </c>
      <c r="K54" s="1" t="s">
        <v>696</v>
      </c>
      <c r="L54" s="1" t="s">
        <v>943</v>
      </c>
      <c r="M54" s="1" t="s">
        <v>80</v>
      </c>
      <c r="N54" s="1" t="s">
        <v>346</v>
      </c>
      <c r="O54" s="1" t="s">
        <v>346</v>
      </c>
      <c r="P54" s="1" t="s">
        <v>80</v>
      </c>
      <c r="Q54" s="42">
        <f t="shared" si="3"/>
        <v>43662</v>
      </c>
      <c r="R54" s="41">
        <v>43662</v>
      </c>
      <c r="S54" s="41">
        <v>43662</v>
      </c>
      <c r="T54" s="43">
        <f t="shared" si="2"/>
        <v>0</v>
      </c>
      <c r="U54" s="44">
        <f t="shared" si="4"/>
        <v>0</v>
      </c>
      <c r="V54" s="45" t="s">
        <v>97</v>
      </c>
      <c r="W54" s="1" t="s">
        <v>892</v>
      </c>
      <c r="X54" s="1" t="s">
        <v>944</v>
      </c>
      <c r="Y54" s="1" t="s">
        <v>941</v>
      </c>
      <c r="Z54" s="1" t="s">
        <v>80</v>
      </c>
      <c r="AA54" s="1" t="s">
        <v>80</v>
      </c>
      <c r="AB54" s="1" t="s">
        <v>2482</v>
      </c>
    </row>
    <row r="55" spans="1:28" ht="56.25" x14ac:dyDescent="0.25">
      <c r="A55" s="34" t="str">
        <f t="shared" si="5"/>
        <v>N. N/</v>
      </c>
      <c r="B55" s="34" t="str">
        <f t="shared" si="6"/>
        <v>16.7</v>
      </c>
      <c r="C55" s="1">
        <v>50</v>
      </c>
      <c r="D55" s="41">
        <v>43662</v>
      </c>
      <c r="E55" s="1" t="s">
        <v>992</v>
      </c>
      <c r="F55" s="1" t="s">
        <v>993</v>
      </c>
      <c r="G55" s="1" t="s">
        <v>994</v>
      </c>
      <c r="H55" s="1" t="s">
        <v>80</v>
      </c>
      <c r="I55" s="1" t="s">
        <v>611</v>
      </c>
      <c r="J55" s="1" t="s">
        <v>222</v>
      </c>
      <c r="K55" s="1" t="s">
        <v>696</v>
      </c>
      <c r="L55" s="1" t="s">
        <v>984</v>
      </c>
      <c r="M55" s="1" t="s">
        <v>80</v>
      </c>
      <c r="N55" s="1" t="s">
        <v>346</v>
      </c>
      <c r="O55" s="1" t="s">
        <v>346</v>
      </c>
      <c r="P55" s="1" t="s">
        <v>80</v>
      </c>
      <c r="Q55" s="42">
        <f t="shared" si="3"/>
        <v>43662</v>
      </c>
      <c r="R55" s="41">
        <v>43662</v>
      </c>
      <c r="S55" s="41">
        <v>43662</v>
      </c>
      <c r="T55" s="43">
        <f t="shared" si="2"/>
        <v>0</v>
      </c>
      <c r="U55" s="44">
        <f t="shared" si="4"/>
        <v>0</v>
      </c>
      <c r="V55" s="45" t="s">
        <v>97</v>
      </c>
      <c r="W55" s="1" t="s">
        <v>892</v>
      </c>
      <c r="X55" s="1" t="s">
        <v>995</v>
      </c>
      <c r="Y55" s="1" t="s">
        <v>996</v>
      </c>
      <c r="Z55" s="1" t="s">
        <v>80</v>
      </c>
      <c r="AA55" s="1" t="s">
        <v>80</v>
      </c>
      <c r="AB55" s="1" t="s">
        <v>2482</v>
      </c>
    </row>
    <row r="56" spans="1:28" ht="270" x14ac:dyDescent="0.25">
      <c r="A56" s="34" t="str">
        <f t="shared" si="5"/>
        <v>A. SE</v>
      </c>
      <c r="B56" s="34" t="str">
        <f t="shared" si="6"/>
        <v>2.8</v>
      </c>
      <c r="C56" s="1">
        <v>51</v>
      </c>
      <c r="D56" s="41">
        <v>43663</v>
      </c>
      <c r="E56" s="1" t="s">
        <v>895</v>
      </c>
      <c r="F56" s="1" t="s">
        <v>890</v>
      </c>
      <c r="G56" s="1" t="s">
        <v>891</v>
      </c>
      <c r="H56" s="1">
        <v>5</v>
      </c>
      <c r="I56" s="1" t="s">
        <v>75</v>
      </c>
      <c r="J56" s="1" t="s">
        <v>104</v>
      </c>
      <c r="K56" s="1" t="s">
        <v>105</v>
      </c>
      <c r="L56" s="1" t="s">
        <v>230</v>
      </c>
      <c r="M56" s="1" t="s">
        <v>2371</v>
      </c>
      <c r="N56" s="1" t="s">
        <v>95</v>
      </c>
      <c r="O56" s="1" t="s">
        <v>346</v>
      </c>
      <c r="P56" s="1" t="s">
        <v>997</v>
      </c>
      <c r="Q56" s="42">
        <f t="shared" si="3"/>
        <v>43663</v>
      </c>
      <c r="R56" s="41">
        <v>43685</v>
      </c>
      <c r="S56" s="41">
        <v>43679</v>
      </c>
      <c r="T56" s="43">
        <f t="shared" si="2"/>
        <v>22</v>
      </c>
      <c r="U56" s="44">
        <f t="shared" si="4"/>
        <v>16</v>
      </c>
      <c r="V56" s="45" t="s">
        <v>97</v>
      </c>
      <c r="W56" s="1" t="s">
        <v>892</v>
      </c>
      <c r="X56" s="1" t="s">
        <v>998</v>
      </c>
      <c r="Y56" s="1" t="s">
        <v>999</v>
      </c>
      <c r="Z56" s="1" t="s">
        <v>80</v>
      </c>
      <c r="AA56" s="1" t="s">
        <v>80</v>
      </c>
      <c r="AB56" s="1" t="s">
        <v>2482</v>
      </c>
    </row>
    <row r="57" spans="1:28" ht="409.5" x14ac:dyDescent="0.25">
      <c r="A57" s="34" t="str">
        <f t="shared" si="5"/>
        <v>C. N/</v>
      </c>
      <c r="B57" s="34" t="str">
        <f t="shared" si="6"/>
        <v>17.7</v>
      </c>
      <c r="C57" s="1">
        <v>52</v>
      </c>
      <c r="D57" s="41">
        <v>43663</v>
      </c>
      <c r="E57" s="1" t="s">
        <v>990</v>
      </c>
      <c r="F57" s="1" t="s">
        <v>890</v>
      </c>
      <c r="G57" s="1" t="s">
        <v>840</v>
      </c>
      <c r="H57" s="1">
        <v>34</v>
      </c>
      <c r="I57" s="1" t="s">
        <v>503</v>
      </c>
      <c r="J57" s="1" t="s">
        <v>104</v>
      </c>
      <c r="K57" s="1" t="s">
        <v>105</v>
      </c>
      <c r="L57" s="1" t="s">
        <v>870</v>
      </c>
      <c r="M57" s="1" t="s">
        <v>80</v>
      </c>
      <c r="N57" s="1" t="s">
        <v>346</v>
      </c>
      <c r="O57" s="1" t="s">
        <v>346</v>
      </c>
      <c r="P57" s="1" t="s">
        <v>80</v>
      </c>
      <c r="Q57" s="42">
        <f t="shared" si="3"/>
        <v>43663</v>
      </c>
      <c r="R57" s="41">
        <v>43663</v>
      </c>
      <c r="S57" s="41">
        <v>43663</v>
      </c>
      <c r="T57" s="43">
        <f t="shared" si="2"/>
        <v>0</v>
      </c>
      <c r="U57" s="44">
        <f t="shared" si="4"/>
        <v>0</v>
      </c>
      <c r="V57" s="45" t="s">
        <v>97</v>
      </c>
      <c r="W57" s="1" t="s">
        <v>892</v>
      </c>
      <c r="X57" s="1" t="s">
        <v>708</v>
      </c>
      <c r="Y57" s="1" t="s">
        <v>1000</v>
      </c>
      <c r="Z57" s="1" t="s">
        <v>80</v>
      </c>
      <c r="AA57" s="1" t="s">
        <v>80</v>
      </c>
      <c r="AB57" s="1" t="s">
        <v>2482</v>
      </c>
    </row>
    <row r="58" spans="1:28" ht="409.5" x14ac:dyDescent="0.25">
      <c r="A58" s="34" t="str">
        <f t="shared" si="5"/>
        <v>C. N/</v>
      </c>
      <c r="B58" s="34" t="str">
        <f t="shared" si="6"/>
        <v>17.7</v>
      </c>
      <c r="C58" s="1">
        <v>53</v>
      </c>
      <c r="D58" s="41">
        <v>43663</v>
      </c>
      <c r="E58" s="1" t="s">
        <v>990</v>
      </c>
      <c r="F58" s="1" t="s">
        <v>890</v>
      </c>
      <c r="G58" s="1" t="s">
        <v>840</v>
      </c>
      <c r="H58" s="1">
        <v>39</v>
      </c>
      <c r="I58" s="1" t="s">
        <v>503</v>
      </c>
      <c r="J58" s="1" t="s">
        <v>104</v>
      </c>
      <c r="K58" s="1" t="s">
        <v>105</v>
      </c>
      <c r="L58" s="1" t="s">
        <v>870</v>
      </c>
      <c r="M58" s="1" t="s">
        <v>80</v>
      </c>
      <c r="N58" s="1" t="s">
        <v>346</v>
      </c>
      <c r="O58" s="1" t="s">
        <v>346</v>
      </c>
      <c r="P58" s="1" t="s">
        <v>80</v>
      </c>
      <c r="Q58" s="42">
        <f t="shared" si="3"/>
        <v>43663</v>
      </c>
      <c r="R58" s="41">
        <v>43663</v>
      </c>
      <c r="S58" s="41">
        <v>43663</v>
      </c>
      <c r="T58" s="43">
        <f t="shared" si="2"/>
        <v>0</v>
      </c>
      <c r="U58" s="44">
        <f t="shared" si="4"/>
        <v>0</v>
      </c>
      <c r="V58" s="45" t="s">
        <v>97</v>
      </c>
      <c r="W58" s="1" t="s">
        <v>892</v>
      </c>
      <c r="X58" s="1" t="s">
        <v>708</v>
      </c>
      <c r="Y58" s="1" t="s">
        <v>1001</v>
      </c>
      <c r="Z58" s="1" t="s">
        <v>80</v>
      </c>
      <c r="AA58" s="1" t="s">
        <v>80</v>
      </c>
      <c r="AB58" s="1" t="s">
        <v>2482</v>
      </c>
    </row>
    <row r="59" spans="1:28" ht="409.5" x14ac:dyDescent="0.25">
      <c r="A59" s="34" t="str">
        <f t="shared" si="5"/>
        <v>C. N/</v>
      </c>
      <c r="B59" s="34" t="str">
        <f t="shared" si="6"/>
        <v>17.7</v>
      </c>
      <c r="C59" s="1">
        <v>54</v>
      </c>
      <c r="D59" s="41">
        <v>43663</v>
      </c>
      <c r="E59" s="1" t="s">
        <v>990</v>
      </c>
      <c r="F59" s="1" t="s">
        <v>890</v>
      </c>
      <c r="G59" s="1" t="s">
        <v>840</v>
      </c>
      <c r="H59" s="1">
        <v>35</v>
      </c>
      <c r="I59" s="1" t="s">
        <v>503</v>
      </c>
      <c r="J59" s="1" t="s">
        <v>104</v>
      </c>
      <c r="K59" s="1" t="s">
        <v>105</v>
      </c>
      <c r="L59" s="1" t="s">
        <v>870</v>
      </c>
      <c r="M59" s="1" t="s">
        <v>80</v>
      </c>
      <c r="N59" s="1" t="s">
        <v>346</v>
      </c>
      <c r="O59" s="1" t="s">
        <v>346</v>
      </c>
      <c r="P59" s="1" t="s">
        <v>80</v>
      </c>
      <c r="Q59" s="42">
        <f t="shared" si="3"/>
        <v>43663</v>
      </c>
      <c r="R59" s="41">
        <v>43663</v>
      </c>
      <c r="S59" s="41">
        <v>43663</v>
      </c>
      <c r="T59" s="43">
        <f t="shared" si="2"/>
        <v>0</v>
      </c>
      <c r="U59" s="44">
        <f t="shared" si="4"/>
        <v>0</v>
      </c>
      <c r="V59" s="45" t="s">
        <v>97</v>
      </c>
      <c r="W59" s="1" t="s">
        <v>892</v>
      </c>
      <c r="X59" s="1" t="s">
        <v>708</v>
      </c>
      <c r="Y59" s="1" t="s">
        <v>1002</v>
      </c>
      <c r="Z59" s="1" t="s">
        <v>80</v>
      </c>
      <c r="AA59" s="1" t="s">
        <v>80</v>
      </c>
      <c r="AB59" s="1" t="s">
        <v>2482</v>
      </c>
    </row>
    <row r="60" spans="1:28" ht="409.5" x14ac:dyDescent="0.25">
      <c r="A60" s="34" t="str">
        <f t="shared" si="5"/>
        <v>C. N/</v>
      </c>
      <c r="B60" s="34" t="str">
        <f t="shared" si="6"/>
        <v>17.7</v>
      </c>
      <c r="C60" s="1">
        <v>55</v>
      </c>
      <c r="D60" s="41">
        <v>43663</v>
      </c>
      <c r="E60" s="1" t="s">
        <v>990</v>
      </c>
      <c r="F60" s="1" t="s">
        <v>890</v>
      </c>
      <c r="G60" s="1" t="s">
        <v>840</v>
      </c>
      <c r="H60" s="1">
        <v>35</v>
      </c>
      <c r="I60" s="1" t="s">
        <v>503</v>
      </c>
      <c r="J60" s="1" t="s">
        <v>104</v>
      </c>
      <c r="K60" s="1" t="s">
        <v>105</v>
      </c>
      <c r="L60" s="1" t="s">
        <v>870</v>
      </c>
      <c r="M60" s="1" t="s">
        <v>80</v>
      </c>
      <c r="N60" s="1" t="s">
        <v>346</v>
      </c>
      <c r="O60" s="1" t="s">
        <v>346</v>
      </c>
      <c r="P60" s="1" t="s">
        <v>80</v>
      </c>
      <c r="Q60" s="42">
        <f t="shared" si="3"/>
        <v>43663</v>
      </c>
      <c r="R60" s="41">
        <v>43663</v>
      </c>
      <c r="S60" s="41">
        <v>43663</v>
      </c>
      <c r="T60" s="43">
        <f t="shared" si="2"/>
        <v>0</v>
      </c>
      <c r="U60" s="44">
        <f t="shared" si="4"/>
        <v>0</v>
      </c>
      <c r="V60" s="45" t="s">
        <v>97</v>
      </c>
      <c r="W60" s="1" t="s">
        <v>892</v>
      </c>
      <c r="X60" s="1" t="s">
        <v>708</v>
      </c>
      <c r="Y60" s="1" t="s">
        <v>1003</v>
      </c>
      <c r="Z60" s="1" t="s">
        <v>80</v>
      </c>
      <c r="AA60" s="1" t="s">
        <v>80</v>
      </c>
      <c r="AB60" s="1" t="s">
        <v>2482</v>
      </c>
    </row>
    <row r="61" spans="1:28" ht="409.5" x14ac:dyDescent="0.25">
      <c r="A61" s="34" t="str">
        <f t="shared" si="5"/>
        <v>C. N/</v>
      </c>
      <c r="B61" s="34" t="str">
        <f t="shared" si="6"/>
        <v>17.7</v>
      </c>
      <c r="C61" s="1">
        <v>56</v>
      </c>
      <c r="D61" s="41">
        <v>43663</v>
      </c>
      <c r="E61" s="1" t="s">
        <v>990</v>
      </c>
      <c r="F61" s="1" t="s">
        <v>890</v>
      </c>
      <c r="G61" s="1" t="s">
        <v>840</v>
      </c>
      <c r="H61" s="1">
        <v>35</v>
      </c>
      <c r="I61" s="1" t="s">
        <v>503</v>
      </c>
      <c r="J61" s="1" t="s">
        <v>104</v>
      </c>
      <c r="K61" s="1" t="s">
        <v>105</v>
      </c>
      <c r="L61" s="1" t="s">
        <v>870</v>
      </c>
      <c r="M61" s="1" t="s">
        <v>80</v>
      </c>
      <c r="N61" s="1" t="s">
        <v>346</v>
      </c>
      <c r="O61" s="1" t="s">
        <v>346</v>
      </c>
      <c r="P61" s="1" t="s">
        <v>80</v>
      </c>
      <c r="Q61" s="42">
        <f t="shared" si="3"/>
        <v>43663</v>
      </c>
      <c r="R61" s="41">
        <v>43663</v>
      </c>
      <c r="S61" s="41">
        <v>43663</v>
      </c>
      <c r="T61" s="43">
        <f t="shared" si="2"/>
        <v>0</v>
      </c>
      <c r="U61" s="44">
        <f t="shared" si="4"/>
        <v>0</v>
      </c>
      <c r="V61" s="45" t="s">
        <v>97</v>
      </c>
      <c r="W61" s="1" t="s">
        <v>892</v>
      </c>
      <c r="X61" s="1" t="s">
        <v>708</v>
      </c>
      <c r="Y61" s="1" t="s">
        <v>1004</v>
      </c>
      <c r="Z61" s="1" t="s">
        <v>80</v>
      </c>
      <c r="AA61" s="1" t="s">
        <v>80</v>
      </c>
      <c r="AB61" s="1" t="s">
        <v>2482</v>
      </c>
    </row>
    <row r="62" spans="1:28" ht="409.5" x14ac:dyDescent="0.25">
      <c r="A62" s="34" t="str">
        <f t="shared" si="5"/>
        <v>C. N/</v>
      </c>
      <c r="B62" s="34" t="str">
        <f t="shared" si="6"/>
        <v>17.7</v>
      </c>
      <c r="C62" s="1">
        <v>57</v>
      </c>
      <c r="D62" s="41">
        <v>43663</v>
      </c>
      <c r="E62" s="1" t="s">
        <v>990</v>
      </c>
      <c r="F62" s="1" t="s">
        <v>890</v>
      </c>
      <c r="G62" s="1" t="s">
        <v>840</v>
      </c>
      <c r="H62" s="1">
        <v>33</v>
      </c>
      <c r="I62" s="1" t="s">
        <v>503</v>
      </c>
      <c r="J62" s="1" t="s">
        <v>104</v>
      </c>
      <c r="K62" s="1" t="s">
        <v>105</v>
      </c>
      <c r="L62" s="1" t="s">
        <v>870</v>
      </c>
      <c r="M62" s="1" t="s">
        <v>80</v>
      </c>
      <c r="N62" s="1" t="s">
        <v>346</v>
      </c>
      <c r="O62" s="1" t="s">
        <v>346</v>
      </c>
      <c r="P62" s="1" t="s">
        <v>80</v>
      </c>
      <c r="Q62" s="42">
        <f t="shared" si="3"/>
        <v>43663</v>
      </c>
      <c r="R62" s="41">
        <v>43663</v>
      </c>
      <c r="S62" s="41">
        <v>43663</v>
      </c>
      <c r="T62" s="43">
        <f t="shared" si="2"/>
        <v>0</v>
      </c>
      <c r="U62" s="44">
        <f t="shared" si="4"/>
        <v>0</v>
      </c>
      <c r="V62" s="45" t="s">
        <v>97</v>
      </c>
      <c r="W62" s="1" t="s">
        <v>892</v>
      </c>
      <c r="X62" s="1" t="s">
        <v>708</v>
      </c>
      <c r="Y62" s="1" t="s">
        <v>1005</v>
      </c>
      <c r="Z62" s="1" t="s">
        <v>80</v>
      </c>
      <c r="AA62" s="1" t="s">
        <v>80</v>
      </c>
      <c r="AB62" s="1" t="s">
        <v>2482</v>
      </c>
    </row>
    <row r="63" spans="1:28" ht="409.5" x14ac:dyDescent="0.25">
      <c r="A63" s="34" t="str">
        <f t="shared" si="5"/>
        <v>C. N/</v>
      </c>
      <c r="B63" s="34" t="str">
        <f t="shared" si="6"/>
        <v>17.7</v>
      </c>
      <c r="C63" s="1">
        <v>58</v>
      </c>
      <c r="D63" s="41">
        <v>43663</v>
      </c>
      <c r="E63" s="1" t="s">
        <v>990</v>
      </c>
      <c r="F63" s="1" t="s">
        <v>890</v>
      </c>
      <c r="G63" s="1" t="s">
        <v>840</v>
      </c>
      <c r="H63" s="1">
        <v>32</v>
      </c>
      <c r="I63" s="1" t="s">
        <v>503</v>
      </c>
      <c r="J63" s="1" t="s">
        <v>104</v>
      </c>
      <c r="K63" s="1" t="s">
        <v>105</v>
      </c>
      <c r="L63" s="1" t="s">
        <v>870</v>
      </c>
      <c r="M63" s="1" t="s">
        <v>80</v>
      </c>
      <c r="N63" s="1" t="s">
        <v>346</v>
      </c>
      <c r="O63" s="1" t="s">
        <v>346</v>
      </c>
      <c r="P63" s="1" t="s">
        <v>80</v>
      </c>
      <c r="Q63" s="42">
        <f t="shared" si="3"/>
        <v>43663</v>
      </c>
      <c r="R63" s="41">
        <v>43663</v>
      </c>
      <c r="S63" s="41">
        <v>43663</v>
      </c>
      <c r="T63" s="43">
        <f t="shared" si="2"/>
        <v>0</v>
      </c>
      <c r="U63" s="44">
        <f t="shared" si="4"/>
        <v>0</v>
      </c>
      <c r="V63" s="45" t="s">
        <v>97</v>
      </c>
      <c r="W63" s="1" t="s">
        <v>892</v>
      </c>
      <c r="X63" s="1" t="s">
        <v>708</v>
      </c>
      <c r="Y63" s="1" t="s">
        <v>1006</v>
      </c>
      <c r="Z63" s="1" t="s">
        <v>80</v>
      </c>
      <c r="AA63" s="1" t="s">
        <v>80</v>
      </c>
      <c r="AB63" s="1" t="s">
        <v>2482</v>
      </c>
    </row>
    <row r="64" spans="1:28" ht="409.5" x14ac:dyDescent="0.25">
      <c r="A64" s="34" t="str">
        <f t="shared" si="5"/>
        <v>C. N/</v>
      </c>
      <c r="B64" s="34" t="str">
        <f t="shared" si="6"/>
        <v>17.7</v>
      </c>
      <c r="C64" s="1">
        <v>59</v>
      </c>
      <c r="D64" s="41">
        <v>43663</v>
      </c>
      <c r="E64" s="1" t="s">
        <v>990</v>
      </c>
      <c r="F64" s="1" t="s">
        <v>890</v>
      </c>
      <c r="G64" s="1" t="s">
        <v>840</v>
      </c>
      <c r="H64" s="1">
        <v>35</v>
      </c>
      <c r="I64" s="1" t="s">
        <v>503</v>
      </c>
      <c r="J64" s="1" t="s">
        <v>104</v>
      </c>
      <c r="K64" s="1" t="s">
        <v>105</v>
      </c>
      <c r="L64" s="1" t="s">
        <v>870</v>
      </c>
      <c r="M64" s="1" t="s">
        <v>80</v>
      </c>
      <c r="N64" s="1" t="s">
        <v>346</v>
      </c>
      <c r="O64" s="1" t="s">
        <v>346</v>
      </c>
      <c r="P64" s="1" t="s">
        <v>80</v>
      </c>
      <c r="Q64" s="42">
        <f t="shared" si="3"/>
        <v>43663</v>
      </c>
      <c r="R64" s="41">
        <v>43663</v>
      </c>
      <c r="S64" s="41">
        <v>43663</v>
      </c>
      <c r="T64" s="43">
        <f t="shared" si="2"/>
        <v>0</v>
      </c>
      <c r="U64" s="44">
        <f t="shared" si="4"/>
        <v>0</v>
      </c>
      <c r="V64" s="45" t="s">
        <v>97</v>
      </c>
      <c r="W64" s="1" t="s">
        <v>892</v>
      </c>
      <c r="X64" s="1" t="s">
        <v>708</v>
      </c>
      <c r="Y64" s="1" t="s">
        <v>1007</v>
      </c>
      <c r="Z64" s="1" t="s">
        <v>80</v>
      </c>
      <c r="AA64" s="1" t="s">
        <v>80</v>
      </c>
      <c r="AB64" s="1" t="s">
        <v>2482</v>
      </c>
    </row>
    <row r="65" spans="1:28" ht="409.5" x14ac:dyDescent="0.25">
      <c r="A65" s="34" t="str">
        <f t="shared" si="5"/>
        <v>C. N/</v>
      </c>
      <c r="B65" s="34" t="str">
        <f t="shared" si="6"/>
        <v>17.7</v>
      </c>
      <c r="C65" s="1">
        <v>60</v>
      </c>
      <c r="D65" s="41">
        <v>43663</v>
      </c>
      <c r="E65" s="1" t="s">
        <v>990</v>
      </c>
      <c r="F65" s="1" t="s">
        <v>890</v>
      </c>
      <c r="G65" s="1" t="s">
        <v>840</v>
      </c>
      <c r="H65" s="1">
        <v>35</v>
      </c>
      <c r="I65" s="1" t="s">
        <v>503</v>
      </c>
      <c r="J65" s="1" t="s">
        <v>104</v>
      </c>
      <c r="K65" s="1" t="s">
        <v>105</v>
      </c>
      <c r="L65" s="1" t="s">
        <v>870</v>
      </c>
      <c r="M65" s="1" t="s">
        <v>80</v>
      </c>
      <c r="N65" s="1" t="s">
        <v>346</v>
      </c>
      <c r="O65" s="1" t="s">
        <v>346</v>
      </c>
      <c r="P65" s="1" t="s">
        <v>80</v>
      </c>
      <c r="Q65" s="42">
        <f t="shared" si="3"/>
        <v>43663</v>
      </c>
      <c r="R65" s="41">
        <v>43663</v>
      </c>
      <c r="S65" s="41">
        <v>43663</v>
      </c>
      <c r="T65" s="43">
        <f t="shared" si="2"/>
        <v>0</v>
      </c>
      <c r="U65" s="44">
        <f t="shared" si="4"/>
        <v>0</v>
      </c>
      <c r="V65" s="45" t="s">
        <v>97</v>
      </c>
      <c r="W65" s="1" t="s">
        <v>892</v>
      </c>
      <c r="X65" s="1" t="s">
        <v>708</v>
      </c>
      <c r="Y65" s="1" t="s">
        <v>1008</v>
      </c>
      <c r="Z65" s="1" t="s">
        <v>80</v>
      </c>
      <c r="AA65" s="1" t="s">
        <v>80</v>
      </c>
      <c r="AB65" s="1" t="s">
        <v>2482</v>
      </c>
    </row>
    <row r="66" spans="1:28" ht="409.5" x14ac:dyDescent="0.25">
      <c r="A66" s="34" t="str">
        <f t="shared" si="5"/>
        <v>C. N/</v>
      </c>
      <c r="B66" s="34" t="str">
        <f t="shared" si="6"/>
        <v>17.7</v>
      </c>
      <c r="C66" s="1">
        <v>61</v>
      </c>
      <c r="D66" s="41">
        <v>43663</v>
      </c>
      <c r="E66" s="1" t="s">
        <v>990</v>
      </c>
      <c r="F66" s="1" t="s">
        <v>890</v>
      </c>
      <c r="G66" s="1" t="s">
        <v>840</v>
      </c>
      <c r="H66" s="1">
        <v>33</v>
      </c>
      <c r="I66" s="1" t="s">
        <v>506</v>
      </c>
      <c r="J66" s="1" t="s">
        <v>104</v>
      </c>
      <c r="K66" s="1" t="s">
        <v>105</v>
      </c>
      <c r="L66" s="1" t="s">
        <v>870</v>
      </c>
      <c r="M66" s="1" t="s">
        <v>80</v>
      </c>
      <c r="N66" s="1" t="s">
        <v>346</v>
      </c>
      <c r="O66" s="1" t="s">
        <v>346</v>
      </c>
      <c r="P66" s="1" t="s">
        <v>80</v>
      </c>
      <c r="Q66" s="42">
        <f t="shared" si="3"/>
        <v>43663</v>
      </c>
      <c r="R66" s="41">
        <v>43663</v>
      </c>
      <c r="S66" s="41">
        <v>43663</v>
      </c>
      <c r="T66" s="43">
        <f t="shared" si="2"/>
        <v>0</v>
      </c>
      <c r="U66" s="44">
        <f t="shared" si="4"/>
        <v>0</v>
      </c>
      <c r="V66" s="45" t="s">
        <v>97</v>
      </c>
      <c r="W66" s="1" t="s">
        <v>892</v>
      </c>
      <c r="X66" s="1" t="s">
        <v>708</v>
      </c>
      <c r="Y66" s="1" t="s">
        <v>1009</v>
      </c>
      <c r="Z66" s="1" t="s">
        <v>80</v>
      </c>
      <c r="AA66" s="1" t="s">
        <v>80</v>
      </c>
      <c r="AB66" s="1" t="s">
        <v>2482</v>
      </c>
    </row>
    <row r="67" spans="1:28" ht="56.25" x14ac:dyDescent="0.25">
      <c r="A67" s="34" t="str">
        <f t="shared" si="5"/>
        <v>O. N/</v>
      </c>
      <c r="B67" s="34" t="str">
        <f t="shared" si="6"/>
        <v>18.7</v>
      </c>
      <c r="C67" s="1">
        <v>62</v>
      </c>
      <c r="D67" s="41">
        <v>43664</v>
      </c>
      <c r="E67" s="1" t="s">
        <v>895</v>
      </c>
      <c r="F67" s="1" t="s">
        <v>890</v>
      </c>
      <c r="G67" s="1" t="s">
        <v>891</v>
      </c>
      <c r="H67" s="1" t="s">
        <v>80</v>
      </c>
      <c r="I67" s="1" t="s">
        <v>75</v>
      </c>
      <c r="J67" s="1" t="s">
        <v>222</v>
      </c>
      <c r="K67" s="1" t="s">
        <v>696</v>
      </c>
      <c r="L67" s="1" t="s">
        <v>692</v>
      </c>
      <c r="M67" s="1" t="s">
        <v>80</v>
      </c>
      <c r="N67" s="1" t="s">
        <v>346</v>
      </c>
      <c r="O67" s="1" t="s">
        <v>346</v>
      </c>
      <c r="P67" s="1" t="s">
        <v>80</v>
      </c>
      <c r="Q67" s="42">
        <f t="shared" si="3"/>
        <v>43664</v>
      </c>
      <c r="R67" s="41">
        <v>43664</v>
      </c>
      <c r="S67" s="41">
        <v>43664</v>
      </c>
      <c r="T67" s="43">
        <f t="shared" si="2"/>
        <v>0</v>
      </c>
      <c r="U67" s="44">
        <f t="shared" si="4"/>
        <v>0</v>
      </c>
      <c r="V67" s="45" t="s">
        <v>97</v>
      </c>
      <c r="W67" s="1" t="s">
        <v>892</v>
      </c>
      <c r="X67" s="1" t="s">
        <v>80</v>
      </c>
      <c r="Y67" s="1" t="s">
        <v>941</v>
      </c>
      <c r="Z67" s="1" t="s">
        <v>80</v>
      </c>
      <c r="AA67" s="1" t="s">
        <v>80</v>
      </c>
      <c r="AB67" s="1" t="s">
        <v>2482</v>
      </c>
    </row>
    <row r="68" spans="1:28" ht="315" x14ac:dyDescent="0.25">
      <c r="A68" s="34" t="str">
        <f t="shared" si="5"/>
        <v>G. N/</v>
      </c>
      <c r="B68" s="34" t="str">
        <f t="shared" si="6"/>
        <v>18.7</v>
      </c>
      <c r="C68" s="1">
        <v>63</v>
      </c>
      <c r="D68" s="41">
        <v>43664</v>
      </c>
      <c r="E68" s="1" t="s">
        <v>895</v>
      </c>
      <c r="F68" s="1" t="s">
        <v>890</v>
      </c>
      <c r="G68" s="1" t="s">
        <v>891</v>
      </c>
      <c r="H68" s="1" t="s">
        <v>80</v>
      </c>
      <c r="I68" s="1" t="s">
        <v>583</v>
      </c>
      <c r="J68" s="1" t="s">
        <v>644</v>
      </c>
      <c r="K68" s="1" t="s">
        <v>809</v>
      </c>
      <c r="L68" s="1" t="s">
        <v>111</v>
      </c>
      <c r="M68" s="1" t="s">
        <v>80</v>
      </c>
      <c r="N68" s="1" t="s">
        <v>346</v>
      </c>
      <c r="O68" s="1" t="s">
        <v>346</v>
      </c>
      <c r="P68" s="1" t="s">
        <v>80</v>
      </c>
      <c r="Q68" s="42">
        <f t="shared" si="3"/>
        <v>43664</v>
      </c>
      <c r="R68" s="41">
        <v>43664</v>
      </c>
      <c r="S68" s="41">
        <v>43664</v>
      </c>
      <c r="T68" s="43">
        <f t="shared" si="2"/>
        <v>0</v>
      </c>
      <c r="U68" s="44">
        <f t="shared" si="4"/>
        <v>0</v>
      </c>
      <c r="V68" s="45" t="s">
        <v>97</v>
      </c>
      <c r="W68" s="1" t="s">
        <v>892</v>
      </c>
      <c r="X68" s="1" t="s">
        <v>708</v>
      </c>
      <c r="Y68" s="1" t="s">
        <v>1010</v>
      </c>
      <c r="Z68" s="1" t="s">
        <v>404</v>
      </c>
      <c r="AA68" s="1" t="s">
        <v>80</v>
      </c>
      <c r="AB68" s="1" t="s">
        <v>2480</v>
      </c>
    </row>
    <row r="69" spans="1:28" ht="405" x14ac:dyDescent="0.25">
      <c r="A69" s="34" t="str">
        <f t="shared" si="5"/>
        <v>G. N/</v>
      </c>
      <c r="B69" s="34" t="str">
        <f t="shared" si="6"/>
        <v>19.7</v>
      </c>
      <c r="C69" s="1">
        <v>64</v>
      </c>
      <c r="D69" s="41">
        <v>43665</v>
      </c>
      <c r="E69" s="1" t="s">
        <v>1011</v>
      </c>
      <c r="F69" s="1" t="s">
        <v>1012</v>
      </c>
      <c r="G69" s="1" t="s">
        <v>1013</v>
      </c>
      <c r="H69" s="1" t="s">
        <v>80</v>
      </c>
      <c r="I69" s="1" t="s">
        <v>75</v>
      </c>
      <c r="J69" s="1" t="s">
        <v>644</v>
      </c>
      <c r="K69" s="1" t="s">
        <v>809</v>
      </c>
      <c r="L69" s="1" t="s">
        <v>111</v>
      </c>
      <c r="M69" s="1" t="s">
        <v>80</v>
      </c>
      <c r="N69" s="1" t="s">
        <v>346</v>
      </c>
      <c r="O69" s="1" t="s">
        <v>346</v>
      </c>
      <c r="P69" s="1" t="s">
        <v>80</v>
      </c>
      <c r="Q69" s="42">
        <f t="shared" si="3"/>
        <v>43665</v>
      </c>
      <c r="R69" s="41">
        <v>43665</v>
      </c>
      <c r="S69" s="41">
        <v>43665</v>
      </c>
      <c r="T69" s="43">
        <f t="shared" si="2"/>
        <v>0</v>
      </c>
      <c r="U69" s="44">
        <f t="shared" si="4"/>
        <v>0</v>
      </c>
      <c r="V69" s="45" t="s">
        <v>97</v>
      </c>
      <c r="W69" s="1" t="s">
        <v>892</v>
      </c>
      <c r="X69" s="1" t="s">
        <v>708</v>
      </c>
      <c r="Y69" s="1" t="s">
        <v>1014</v>
      </c>
      <c r="Z69" s="1" t="s">
        <v>353</v>
      </c>
      <c r="AA69" s="1" t="s">
        <v>1015</v>
      </c>
      <c r="AB69" s="1" t="s">
        <v>2487</v>
      </c>
    </row>
    <row r="70" spans="1:28" ht="225" x14ac:dyDescent="0.25">
      <c r="A70" s="34" t="str">
        <f t="shared" ref="A70:A97" si="7">+CONCATENATE(LEFT(L70,2)," ",LEFT(M70,2))</f>
        <v>G. N/</v>
      </c>
      <c r="B70" s="34" t="str">
        <f t="shared" ref="B70:B97" si="8">IF(S70&lt;&gt;"",CONCATENATE(DAY(S70),".",MONTH(S70)),"")</f>
        <v>19.7</v>
      </c>
      <c r="C70" s="1">
        <v>65</v>
      </c>
      <c r="D70" s="41">
        <v>43665</v>
      </c>
      <c r="E70" s="1" t="s">
        <v>1016</v>
      </c>
      <c r="F70" s="1" t="s">
        <v>1017</v>
      </c>
      <c r="G70" s="1" t="s">
        <v>1018</v>
      </c>
      <c r="H70" s="1" t="s">
        <v>80</v>
      </c>
      <c r="I70" s="1" t="s">
        <v>75</v>
      </c>
      <c r="J70" s="1" t="s">
        <v>644</v>
      </c>
      <c r="K70" s="1" t="s">
        <v>809</v>
      </c>
      <c r="L70" s="1" t="s">
        <v>111</v>
      </c>
      <c r="M70" s="1" t="s">
        <v>80</v>
      </c>
      <c r="N70" s="1" t="s">
        <v>346</v>
      </c>
      <c r="O70" s="1" t="s">
        <v>346</v>
      </c>
      <c r="P70" s="1" t="s">
        <v>80</v>
      </c>
      <c r="Q70" s="42">
        <f t="shared" si="3"/>
        <v>43665</v>
      </c>
      <c r="R70" s="41">
        <v>43665</v>
      </c>
      <c r="S70" s="41">
        <v>43665</v>
      </c>
      <c r="T70" s="43">
        <f t="shared" si="2"/>
        <v>0</v>
      </c>
      <c r="U70" s="44">
        <f t="shared" si="4"/>
        <v>0</v>
      </c>
      <c r="V70" s="45" t="s">
        <v>97</v>
      </c>
      <c r="W70" s="1" t="s">
        <v>892</v>
      </c>
      <c r="X70" s="1" t="s">
        <v>708</v>
      </c>
      <c r="Y70" s="1" t="s">
        <v>1019</v>
      </c>
      <c r="Z70" s="1" t="s">
        <v>353</v>
      </c>
      <c r="AA70" s="1" t="s">
        <v>2488</v>
      </c>
      <c r="AB70" s="1" t="s">
        <v>2481</v>
      </c>
    </row>
    <row r="71" spans="1:28" ht="409.5" x14ac:dyDescent="0.25">
      <c r="A71" s="34" t="str">
        <f t="shared" si="7"/>
        <v>C. N/</v>
      </c>
      <c r="B71" s="34" t="str">
        <f t="shared" si="8"/>
        <v>19.7</v>
      </c>
      <c r="C71" s="1">
        <v>66</v>
      </c>
      <c r="D71" s="41">
        <v>43665</v>
      </c>
      <c r="E71" s="1" t="s">
        <v>990</v>
      </c>
      <c r="F71" s="1" t="s">
        <v>890</v>
      </c>
      <c r="G71" s="1" t="s">
        <v>840</v>
      </c>
      <c r="H71" s="1">
        <v>33</v>
      </c>
      <c r="I71" s="1" t="s">
        <v>506</v>
      </c>
      <c r="J71" s="1" t="s">
        <v>104</v>
      </c>
      <c r="K71" s="1" t="s">
        <v>105</v>
      </c>
      <c r="L71" s="1" t="s">
        <v>870</v>
      </c>
      <c r="M71" s="1" t="s">
        <v>80</v>
      </c>
      <c r="N71" s="1" t="s">
        <v>346</v>
      </c>
      <c r="O71" s="1" t="s">
        <v>346</v>
      </c>
      <c r="P71" s="1" t="s">
        <v>80</v>
      </c>
      <c r="Q71" s="42">
        <f t="shared" ref="Q71:Q97" si="9">+IF(D71&lt;&gt;"",D71,"")</f>
        <v>43665</v>
      </c>
      <c r="R71" s="41">
        <v>43665</v>
      </c>
      <c r="S71" s="41">
        <v>43665</v>
      </c>
      <c r="T71" s="43">
        <f t="shared" ref="T71:T97" si="10">IF(Q71&lt;&gt;"",_xlfn.DAYS(R71,Q71),"")</f>
        <v>0</v>
      </c>
      <c r="U71" s="44">
        <f t="shared" ref="U71:U97" si="11">IF(Q71&lt;&gt;"",_xlfn.DAYS(S71,Q71),"")</f>
        <v>0</v>
      </c>
      <c r="V71" s="45" t="s">
        <v>97</v>
      </c>
      <c r="W71" s="1" t="s">
        <v>892</v>
      </c>
      <c r="X71" s="1" t="s">
        <v>708</v>
      </c>
      <c r="Y71" s="1" t="s">
        <v>1020</v>
      </c>
      <c r="Z71" s="1" t="s">
        <v>80</v>
      </c>
      <c r="AA71" s="1" t="s">
        <v>80</v>
      </c>
      <c r="AB71" s="1" t="s">
        <v>2482</v>
      </c>
    </row>
    <row r="72" spans="1:28" ht="247.5" x14ac:dyDescent="0.25">
      <c r="A72" s="34" t="str">
        <f t="shared" si="7"/>
        <v>G. N/</v>
      </c>
      <c r="B72" s="34" t="str">
        <f t="shared" si="8"/>
        <v>19.7</v>
      </c>
      <c r="C72" s="1">
        <v>67</v>
      </c>
      <c r="D72" s="41">
        <v>43665</v>
      </c>
      <c r="E72" s="1" t="s">
        <v>1021</v>
      </c>
      <c r="F72" s="1" t="s">
        <v>890</v>
      </c>
      <c r="G72" s="1" t="s">
        <v>701</v>
      </c>
      <c r="H72" s="1" t="s">
        <v>80</v>
      </c>
      <c r="I72" s="1" t="s">
        <v>827</v>
      </c>
      <c r="J72" s="1" t="s">
        <v>644</v>
      </c>
      <c r="K72" s="1" t="s">
        <v>809</v>
      </c>
      <c r="L72" s="1" t="s">
        <v>111</v>
      </c>
      <c r="M72" s="1" t="s">
        <v>80</v>
      </c>
      <c r="N72" s="1" t="s">
        <v>346</v>
      </c>
      <c r="O72" s="1" t="s">
        <v>346</v>
      </c>
      <c r="P72" s="1" t="s">
        <v>80</v>
      </c>
      <c r="Q72" s="42">
        <f t="shared" si="9"/>
        <v>43665</v>
      </c>
      <c r="R72" s="41">
        <v>43665</v>
      </c>
      <c r="S72" s="41">
        <v>43665</v>
      </c>
      <c r="T72" s="43">
        <f t="shared" si="10"/>
        <v>0</v>
      </c>
      <c r="U72" s="44">
        <f t="shared" si="11"/>
        <v>0</v>
      </c>
      <c r="V72" s="45" t="s">
        <v>97</v>
      </c>
      <c r="W72" s="1" t="s">
        <v>892</v>
      </c>
      <c r="X72" s="1" t="s">
        <v>708</v>
      </c>
      <c r="Y72" s="1" t="s">
        <v>1022</v>
      </c>
      <c r="Z72" s="1" t="s">
        <v>80</v>
      </c>
      <c r="AA72" s="1" t="s">
        <v>80</v>
      </c>
      <c r="AB72" s="1" t="s">
        <v>2482</v>
      </c>
    </row>
    <row r="73" spans="1:28" ht="56.25" x14ac:dyDescent="0.25">
      <c r="A73" s="34" t="str">
        <f t="shared" si="7"/>
        <v>O. N/</v>
      </c>
      <c r="B73" s="34" t="str">
        <f t="shared" si="8"/>
        <v>22.7</v>
      </c>
      <c r="C73" s="1">
        <v>68</v>
      </c>
      <c r="D73" s="41">
        <v>43668</v>
      </c>
      <c r="E73" s="1" t="s">
        <v>895</v>
      </c>
      <c r="F73" s="1" t="s">
        <v>890</v>
      </c>
      <c r="G73" s="1" t="s">
        <v>891</v>
      </c>
      <c r="H73" s="1" t="s">
        <v>80</v>
      </c>
      <c r="I73" s="1" t="s">
        <v>75</v>
      </c>
      <c r="J73" s="1" t="s">
        <v>521</v>
      </c>
      <c r="K73" s="1" t="s">
        <v>522</v>
      </c>
      <c r="L73" s="1" t="s">
        <v>692</v>
      </c>
      <c r="M73" s="1" t="s">
        <v>80</v>
      </c>
      <c r="N73" s="1" t="s">
        <v>346</v>
      </c>
      <c r="O73" s="1" t="s">
        <v>346</v>
      </c>
      <c r="P73" s="1" t="s">
        <v>80</v>
      </c>
      <c r="Q73" s="42">
        <f t="shared" si="9"/>
        <v>43668</v>
      </c>
      <c r="R73" s="41">
        <v>43668</v>
      </c>
      <c r="S73" s="41">
        <v>43668</v>
      </c>
      <c r="T73" s="43">
        <f t="shared" si="10"/>
        <v>0</v>
      </c>
      <c r="U73" s="44">
        <f t="shared" si="11"/>
        <v>0</v>
      </c>
      <c r="V73" s="45" t="s">
        <v>97</v>
      </c>
      <c r="W73" s="1" t="s">
        <v>892</v>
      </c>
      <c r="X73" s="1" t="s">
        <v>80</v>
      </c>
      <c r="Y73" s="1" t="s">
        <v>941</v>
      </c>
      <c r="Z73" s="1" t="s">
        <v>80</v>
      </c>
      <c r="AA73" s="1" t="s">
        <v>80</v>
      </c>
      <c r="AB73" s="1" t="s">
        <v>2482</v>
      </c>
    </row>
    <row r="74" spans="1:28" ht="56.25" x14ac:dyDescent="0.25">
      <c r="A74" s="34" t="str">
        <f t="shared" si="7"/>
        <v>M. N/</v>
      </c>
      <c r="B74" s="34" t="str">
        <f t="shared" si="8"/>
        <v>22.7</v>
      </c>
      <c r="C74" s="1">
        <v>69</v>
      </c>
      <c r="D74" s="41">
        <v>43668</v>
      </c>
      <c r="E74" s="1" t="s">
        <v>895</v>
      </c>
      <c r="F74" s="1" t="s">
        <v>890</v>
      </c>
      <c r="G74" s="1" t="s">
        <v>891</v>
      </c>
      <c r="H74" s="1" t="s">
        <v>80</v>
      </c>
      <c r="I74" s="1" t="s">
        <v>611</v>
      </c>
      <c r="J74" s="1" t="s">
        <v>222</v>
      </c>
      <c r="K74" s="1" t="s">
        <v>696</v>
      </c>
      <c r="L74" s="1" t="s">
        <v>697</v>
      </c>
      <c r="M74" s="1" t="s">
        <v>80</v>
      </c>
      <c r="N74" s="1" t="s">
        <v>346</v>
      </c>
      <c r="O74" s="1" t="s">
        <v>346</v>
      </c>
      <c r="P74" s="1" t="s">
        <v>80</v>
      </c>
      <c r="Q74" s="42">
        <f t="shared" si="9"/>
        <v>43668</v>
      </c>
      <c r="R74" s="41">
        <v>43668</v>
      </c>
      <c r="S74" s="41">
        <v>43668</v>
      </c>
      <c r="T74" s="43">
        <f t="shared" si="10"/>
        <v>0</v>
      </c>
      <c r="U74" s="44">
        <f t="shared" si="11"/>
        <v>0</v>
      </c>
      <c r="V74" s="45" t="s">
        <v>97</v>
      </c>
      <c r="W74" s="1" t="s">
        <v>892</v>
      </c>
      <c r="X74" s="1" t="s">
        <v>942</v>
      </c>
      <c r="Y74" s="1" t="s">
        <v>941</v>
      </c>
      <c r="Z74" s="1" t="s">
        <v>80</v>
      </c>
      <c r="AA74" s="1" t="s">
        <v>80</v>
      </c>
      <c r="AB74" s="1" t="s">
        <v>2482</v>
      </c>
    </row>
    <row r="75" spans="1:28" ht="56.25" x14ac:dyDescent="0.25">
      <c r="A75" s="34" t="str">
        <f t="shared" si="7"/>
        <v>l. N/</v>
      </c>
      <c r="B75" s="34" t="str">
        <f t="shared" si="8"/>
        <v>22.7</v>
      </c>
      <c r="C75" s="1">
        <v>70</v>
      </c>
      <c r="D75" s="41">
        <v>43668</v>
      </c>
      <c r="E75" s="1" t="s">
        <v>895</v>
      </c>
      <c r="F75" s="1" t="s">
        <v>890</v>
      </c>
      <c r="G75" s="1" t="s">
        <v>891</v>
      </c>
      <c r="H75" s="1" t="s">
        <v>80</v>
      </c>
      <c r="I75" s="1" t="s">
        <v>611</v>
      </c>
      <c r="J75" s="1" t="s">
        <v>222</v>
      </c>
      <c r="K75" s="1" t="s">
        <v>696</v>
      </c>
      <c r="L75" s="1" t="s">
        <v>943</v>
      </c>
      <c r="M75" s="1" t="s">
        <v>80</v>
      </c>
      <c r="N75" s="1" t="s">
        <v>346</v>
      </c>
      <c r="O75" s="1" t="s">
        <v>346</v>
      </c>
      <c r="P75" s="1" t="s">
        <v>80</v>
      </c>
      <c r="Q75" s="42">
        <f t="shared" si="9"/>
        <v>43668</v>
      </c>
      <c r="R75" s="41">
        <v>43668</v>
      </c>
      <c r="S75" s="41">
        <v>43668</v>
      </c>
      <c r="T75" s="43">
        <f t="shared" si="10"/>
        <v>0</v>
      </c>
      <c r="U75" s="44">
        <f t="shared" si="11"/>
        <v>0</v>
      </c>
      <c r="V75" s="45" t="s">
        <v>97</v>
      </c>
      <c r="W75" s="1" t="s">
        <v>892</v>
      </c>
      <c r="X75" s="1" t="s">
        <v>944</v>
      </c>
      <c r="Y75" s="1" t="s">
        <v>941</v>
      </c>
      <c r="Z75" s="1" t="s">
        <v>80</v>
      </c>
      <c r="AA75" s="1" t="s">
        <v>80</v>
      </c>
      <c r="AB75" s="1" t="s">
        <v>2482</v>
      </c>
    </row>
    <row r="76" spans="1:28" ht="56.25" x14ac:dyDescent="0.25">
      <c r="A76" s="34" t="str">
        <f t="shared" si="7"/>
        <v>K. N/</v>
      </c>
      <c r="B76" s="34" t="str">
        <f t="shared" si="8"/>
        <v>22.7</v>
      </c>
      <c r="C76" s="1">
        <v>71</v>
      </c>
      <c r="D76" s="41">
        <v>43668</v>
      </c>
      <c r="E76" s="1" t="s">
        <v>895</v>
      </c>
      <c r="F76" s="1" t="s">
        <v>890</v>
      </c>
      <c r="G76" s="1" t="s">
        <v>891</v>
      </c>
      <c r="H76" s="1" t="s">
        <v>80</v>
      </c>
      <c r="I76" s="1" t="s">
        <v>611</v>
      </c>
      <c r="J76" s="1" t="s">
        <v>222</v>
      </c>
      <c r="K76" s="1" t="s">
        <v>696</v>
      </c>
      <c r="L76" s="1" t="s">
        <v>752</v>
      </c>
      <c r="M76" s="1" t="s">
        <v>80</v>
      </c>
      <c r="N76" s="1" t="s">
        <v>346</v>
      </c>
      <c r="O76" s="1" t="s">
        <v>346</v>
      </c>
      <c r="P76" s="1" t="s">
        <v>80</v>
      </c>
      <c r="Q76" s="42">
        <f t="shared" si="9"/>
        <v>43668</v>
      </c>
      <c r="R76" s="41">
        <v>43668</v>
      </c>
      <c r="S76" s="41">
        <v>43668</v>
      </c>
      <c r="T76" s="43">
        <f t="shared" si="10"/>
        <v>0</v>
      </c>
      <c r="U76" s="44">
        <f t="shared" si="11"/>
        <v>0</v>
      </c>
      <c r="V76" s="45" t="s">
        <v>97</v>
      </c>
      <c r="W76" s="1" t="s">
        <v>892</v>
      </c>
      <c r="X76" s="1" t="s">
        <v>942</v>
      </c>
      <c r="Y76" s="1" t="s">
        <v>941</v>
      </c>
      <c r="Z76" s="1" t="s">
        <v>80</v>
      </c>
      <c r="AA76" s="1" t="s">
        <v>80</v>
      </c>
      <c r="AB76" s="1" t="s">
        <v>2482</v>
      </c>
    </row>
    <row r="77" spans="1:28" ht="213.75" x14ac:dyDescent="0.25">
      <c r="A77" s="34" t="str">
        <f t="shared" si="7"/>
        <v>G. N/</v>
      </c>
      <c r="B77" s="34" t="str">
        <f t="shared" si="8"/>
        <v>22.7</v>
      </c>
      <c r="C77" s="1">
        <v>72</v>
      </c>
      <c r="D77" s="41">
        <v>43668</v>
      </c>
      <c r="E77" s="1" t="s">
        <v>895</v>
      </c>
      <c r="F77" s="1" t="s">
        <v>890</v>
      </c>
      <c r="G77" s="1" t="s">
        <v>891</v>
      </c>
      <c r="H77" s="1" t="s">
        <v>80</v>
      </c>
      <c r="I77" s="1" t="s">
        <v>611</v>
      </c>
      <c r="J77" s="1" t="s">
        <v>644</v>
      </c>
      <c r="K77" s="1" t="s">
        <v>632</v>
      </c>
      <c r="L77" s="1" t="s">
        <v>111</v>
      </c>
      <c r="M77" s="1" t="s">
        <v>80</v>
      </c>
      <c r="N77" s="1" t="s">
        <v>346</v>
      </c>
      <c r="O77" s="1" t="s">
        <v>346</v>
      </c>
      <c r="P77" s="1" t="s">
        <v>80</v>
      </c>
      <c r="Q77" s="42">
        <f t="shared" si="9"/>
        <v>43668</v>
      </c>
      <c r="R77" s="41">
        <v>43668</v>
      </c>
      <c r="S77" s="41">
        <v>43668</v>
      </c>
      <c r="T77" s="43">
        <f t="shared" si="10"/>
        <v>0</v>
      </c>
      <c r="U77" s="44">
        <f t="shared" si="11"/>
        <v>0</v>
      </c>
      <c r="V77" s="45" t="s">
        <v>97</v>
      </c>
      <c r="W77" s="1" t="s">
        <v>892</v>
      </c>
      <c r="X77" s="1" t="s">
        <v>708</v>
      </c>
      <c r="Y77" s="1" t="s">
        <v>1023</v>
      </c>
      <c r="Z77" s="1" t="s">
        <v>353</v>
      </c>
      <c r="AA77" s="1" t="s">
        <v>1024</v>
      </c>
      <c r="AB77" s="1" t="s">
        <v>2482</v>
      </c>
    </row>
    <row r="78" spans="1:28" ht="382.5" x14ac:dyDescent="0.25">
      <c r="A78" s="34" t="str">
        <f t="shared" si="7"/>
        <v>G. N/</v>
      </c>
      <c r="B78" s="34" t="str">
        <f t="shared" si="8"/>
        <v>22.7</v>
      </c>
      <c r="C78" s="1">
        <v>73</v>
      </c>
      <c r="D78" s="41">
        <v>43668</v>
      </c>
      <c r="E78" s="1" t="s">
        <v>1025</v>
      </c>
      <c r="F78" s="1" t="s">
        <v>890</v>
      </c>
      <c r="G78" s="1" t="s">
        <v>916</v>
      </c>
      <c r="H78" s="1" t="s">
        <v>80</v>
      </c>
      <c r="I78" s="1" t="s">
        <v>75</v>
      </c>
      <c r="J78" s="1" t="s">
        <v>644</v>
      </c>
      <c r="K78" s="1" t="s">
        <v>809</v>
      </c>
      <c r="L78" s="1" t="s">
        <v>111</v>
      </c>
      <c r="M78" s="1" t="s">
        <v>80</v>
      </c>
      <c r="N78" s="1" t="s">
        <v>346</v>
      </c>
      <c r="O78" s="1" t="s">
        <v>346</v>
      </c>
      <c r="P78" s="1" t="s">
        <v>80</v>
      </c>
      <c r="Q78" s="42">
        <f t="shared" si="9"/>
        <v>43668</v>
      </c>
      <c r="R78" s="41">
        <v>43668</v>
      </c>
      <c r="S78" s="41">
        <v>43668</v>
      </c>
      <c r="T78" s="43">
        <f t="shared" si="10"/>
        <v>0</v>
      </c>
      <c r="U78" s="44">
        <f t="shared" si="11"/>
        <v>0</v>
      </c>
      <c r="V78" s="45" t="s">
        <v>97</v>
      </c>
      <c r="W78" s="1" t="s">
        <v>892</v>
      </c>
      <c r="X78" s="1" t="s">
        <v>708</v>
      </c>
      <c r="Y78" s="1" t="s">
        <v>1026</v>
      </c>
      <c r="Z78" s="1" t="s">
        <v>353</v>
      </c>
      <c r="AA78" s="1" t="s">
        <v>1027</v>
      </c>
      <c r="AB78" s="1" t="s">
        <v>2482</v>
      </c>
    </row>
    <row r="79" spans="1:28" ht="168.75" x14ac:dyDescent="0.25">
      <c r="A79" s="34" t="str">
        <f t="shared" si="7"/>
        <v>F. IE</v>
      </c>
      <c r="B79" s="34" t="str">
        <f t="shared" si="8"/>
        <v>5.8</v>
      </c>
      <c r="C79" s="1">
        <v>74</v>
      </c>
      <c r="D79" s="41">
        <v>43668</v>
      </c>
      <c r="E79" s="1" t="s">
        <v>895</v>
      </c>
      <c r="F79" s="1" t="s">
        <v>890</v>
      </c>
      <c r="G79" s="1" t="s">
        <v>891</v>
      </c>
      <c r="H79" s="1">
        <v>2</v>
      </c>
      <c r="I79" s="1" t="s">
        <v>75</v>
      </c>
      <c r="J79" s="1" t="s">
        <v>521</v>
      </c>
      <c r="K79" s="1" t="s">
        <v>522</v>
      </c>
      <c r="L79" s="1" t="s">
        <v>78</v>
      </c>
      <c r="M79" s="1" t="s">
        <v>2370</v>
      </c>
      <c r="N79" s="1" t="s">
        <v>95</v>
      </c>
      <c r="O79" s="1" t="s">
        <v>346</v>
      </c>
      <c r="P79" s="1" t="s">
        <v>1028</v>
      </c>
      <c r="Q79" s="42">
        <f t="shared" si="9"/>
        <v>43668</v>
      </c>
      <c r="R79" s="41">
        <v>43690</v>
      </c>
      <c r="S79" s="41">
        <v>43682</v>
      </c>
      <c r="T79" s="43">
        <f t="shared" si="10"/>
        <v>22</v>
      </c>
      <c r="U79" s="44">
        <f t="shared" si="11"/>
        <v>14</v>
      </c>
      <c r="V79" s="45" t="s">
        <v>97</v>
      </c>
      <c r="W79" s="1" t="s">
        <v>892</v>
      </c>
      <c r="X79" s="1" t="s">
        <v>708</v>
      </c>
      <c r="Y79" s="1" t="s">
        <v>1029</v>
      </c>
      <c r="Z79" s="1" t="s">
        <v>80</v>
      </c>
      <c r="AA79" s="1" t="s">
        <v>80</v>
      </c>
      <c r="AB79" s="1" t="s">
        <v>2482</v>
      </c>
    </row>
    <row r="80" spans="1:28" ht="202.5" x14ac:dyDescent="0.25">
      <c r="A80" s="34" t="str">
        <f t="shared" si="7"/>
        <v>F. IE</v>
      </c>
      <c r="B80" s="34" t="str">
        <f t="shared" si="8"/>
        <v>5.8</v>
      </c>
      <c r="C80" s="1">
        <v>75</v>
      </c>
      <c r="D80" s="41">
        <v>43668</v>
      </c>
      <c r="E80" s="1" t="s">
        <v>895</v>
      </c>
      <c r="F80" s="1" t="s">
        <v>890</v>
      </c>
      <c r="G80" s="1" t="s">
        <v>891</v>
      </c>
      <c r="H80" s="1">
        <v>1</v>
      </c>
      <c r="I80" s="1" t="s">
        <v>75</v>
      </c>
      <c r="J80" s="1" t="s">
        <v>521</v>
      </c>
      <c r="K80" s="1" t="s">
        <v>522</v>
      </c>
      <c r="L80" s="1" t="s">
        <v>78</v>
      </c>
      <c r="M80" s="1" t="s">
        <v>2370</v>
      </c>
      <c r="N80" s="1" t="s">
        <v>95</v>
      </c>
      <c r="O80" s="1" t="s">
        <v>346</v>
      </c>
      <c r="P80" s="1" t="s">
        <v>1030</v>
      </c>
      <c r="Q80" s="42">
        <f t="shared" si="9"/>
        <v>43668</v>
      </c>
      <c r="R80" s="41">
        <v>43690</v>
      </c>
      <c r="S80" s="41">
        <v>43682</v>
      </c>
      <c r="T80" s="43">
        <f t="shared" si="10"/>
        <v>22</v>
      </c>
      <c r="U80" s="44">
        <f t="shared" si="11"/>
        <v>14</v>
      </c>
      <c r="V80" s="45" t="s">
        <v>97</v>
      </c>
      <c r="W80" s="1" t="s">
        <v>892</v>
      </c>
      <c r="X80" s="1" t="s">
        <v>708</v>
      </c>
      <c r="Y80" s="1" t="s">
        <v>1031</v>
      </c>
      <c r="Z80" s="1" t="s">
        <v>80</v>
      </c>
      <c r="AA80" s="1" t="s">
        <v>80</v>
      </c>
      <c r="AB80" s="1" t="s">
        <v>2482</v>
      </c>
    </row>
    <row r="81" spans="1:28" ht="168.75" x14ac:dyDescent="0.25">
      <c r="A81" s="34" t="str">
        <f t="shared" si="7"/>
        <v>G. N/</v>
      </c>
      <c r="B81" s="34" t="str">
        <f t="shared" si="8"/>
        <v>23.7</v>
      </c>
      <c r="C81" s="1">
        <v>76</v>
      </c>
      <c r="D81" s="41">
        <v>43669</v>
      </c>
      <c r="E81" s="1" t="s">
        <v>895</v>
      </c>
      <c r="F81" s="1" t="s">
        <v>890</v>
      </c>
      <c r="G81" s="1" t="s">
        <v>891</v>
      </c>
      <c r="H81" s="1" t="s">
        <v>80</v>
      </c>
      <c r="I81" s="1" t="s">
        <v>75</v>
      </c>
      <c r="J81" s="1" t="s">
        <v>644</v>
      </c>
      <c r="K81" s="1" t="s">
        <v>809</v>
      </c>
      <c r="L81" s="1" t="s">
        <v>111</v>
      </c>
      <c r="M81" s="1" t="s">
        <v>80</v>
      </c>
      <c r="N81" s="1" t="s">
        <v>346</v>
      </c>
      <c r="O81" s="1" t="s">
        <v>346</v>
      </c>
      <c r="P81" s="1" t="s">
        <v>80</v>
      </c>
      <c r="Q81" s="42">
        <f t="shared" si="9"/>
        <v>43669</v>
      </c>
      <c r="R81" s="41">
        <v>43669</v>
      </c>
      <c r="S81" s="41">
        <v>43669</v>
      </c>
      <c r="T81" s="43">
        <f t="shared" si="10"/>
        <v>0</v>
      </c>
      <c r="U81" s="44">
        <f t="shared" si="11"/>
        <v>0</v>
      </c>
      <c r="V81" s="45" t="s">
        <v>97</v>
      </c>
      <c r="W81" s="1" t="s">
        <v>892</v>
      </c>
      <c r="X81" s="1" t="s">
        <v>708</v>
      </c>
      <c r="Y81" s="1" t="s">
        <v>1032</v>
      </c>
      <c r="Z81" s="1" t="s">
        <v>353</v>
      </c>
      <c r="AA81" s="1" t="s">
        <v>1033</v>
      </c>
      <c r="AB81" s="1" t="s">
        <v>2487</v>
      </c>
    </row>
    <row r="82" spans="1:28" ht="348.75" x14ac:dyDescent="0.25">
      <c r="A82" s="34" t="str">
        <f t="shared" si="7"/>
        <v>F. N/</v>
      </c>
      <c r="B82" s="34" t="str">
        <f t="shared" si="8"/>
        <v>24.7</v>
      </c>
      <c r="C82" s="1">
        <v>77</v>
      </c>
      <c r="D82" s="41">
        <v>43670</v>
      </c>
      <c r="E82" s="1" t="s">
        <v>895</v>
      </c>
      <c r="F82" s="1" t="s">
        <v>890</v>
      </c>
      <c r="G82" s="1" t="s">
        <v>891</v>
      </c>
      <c r="H82" s="1">
        <v>1</v>
      </c>
      <c r="I82" s="1" t="s">
        <v>75</v>
      </c>
      <c r="J82" s="1" t="s">
        <v>521</v>
      </c>
      <c r="K82" s="1" t="s">
        <v>691</v>
      </c>
      <c r="L82" s="1" t="s">
        <v>78</v>
      </c>
      <c r="M82" s="1" t="s">
        <v>80</v>
      </c>
      <c r="N82" s="1" t="s">
        <v>346</v>
      </c>
      <c r="O82" s="1" t="s">
        <v>346</v>
      </c>
      <c r="P82" s="1" t="s">
        <v>80</v>
      </c>
      <c r="Q82" s="42">
        <f t="shared" si="9"/>
        <v>43670</v>
      </c>
      <c r="R82" s="41">
        <v>43670</v>
      </c>
      <c r="S82" s="41">
        <v>43670</v>
      </c>
      <c r="T82" s="43">
        <f t="shared" si="10"/>
        <v>0</v>
      </c>
      <c r="U82" s="44">
        <f t="shared" si="11"/>
        <v>0</v>
      </c>
      <c r="V82" s="45" t="s">
        <v>97</v>
      </c>
      <c r="W82" s="1" t="s">
        <v>892</v>
      </c>
      <c r="X82" s="1" t="s">
        <v>708</v>
      </c>
      <c r="Y82" s="1" t="s">
        <v>1034</v>
      </c>
      <c r="Z82" s="1" t="s">
        <v>80</v>
      </c>
      <c r="AA82" s="1" t="s">
        <v>80</v>
      </c>
      <c r="AB82" s="1" t="s">
        <v>2482</v>
      </c>
    </row>
    <row r="83" spans="1:28" ht="202.5" x14ac:dyDescent="0.25">
      <c r="A83" s="34" t="str">
        <f t="shared" si="7"/>
        <v>I. N/</v>
      </c>
      <c r="B83" s="34" t="str">
        <f t="shared" si="8"/>
        <v>24.7</v>
      </c>
      <c r="C83" s="1">
        <v>78</v>
      </c>
      <c r="D83" s="41">
        <v>43670</v>
      </c>
      <c r="E83" s="1" t="s">
        <v>1035</v>
      </c>
      <c r="F83" s="1" t="s">
        <v>890</v>
      </c>
      <c r="G83" s="1" t="s">
        <v>1036</v>
      </c>
      <c r="H83" s="1" t="s">
        <v>80</v>
      </c>
      <c r="I83" s="1" t="s">
        <v>75</v>
      </c>
      <c r="J83" s="1" t="s">
        <v>521</v>
      </c>
      <c r="K83" s="1" t="s">
        <v>691</v>
      </c>
      <c r="L83" s="1" t="s">
        <v>309</v>
      </c>
      <c r="M83" s="1" t="s">
        <v>80</v>
      </c>
      <c r="N83" s="1" t="s">
        <v>346</v>
      </c>
      <c r="O83" s="1" t="s">
        <v>346</v>
      </c>
      <c r="P83" s="1" t="s">
        <v>80</v>
      </c>
      <c r="Q83" s="42">
        <f t="shared" si="9"/>
        <v>43670</v>
      </c>
      <c r="R83" s="41">
        <v>43670</v>
      </c>
      <c r="S83" s="41">
        <v>43670</v>
      </c>
      <c r="T83" s="43">
        <f t="shared" si="10"/>
        <v>0</v>
      </c>
      <c r="U83" s="44">
        <f t="shared" si="11"/>
        <v>0</v>
      </c>
      <c r="V83" s="45" t="s">
        <v>97</v>
      </c>
      <c r="W83" s="1" t="s">
        <v>892</v>
      </c>
      <c r="X83" s="1" t="s">
        <v>708</v>
      </c>
      <c r="Y83" s="1" t="s">
        <v>1037</v>
      </c>
      <c r="Z83" s="1" t="s">
        <v>80</v>
      </c>
      <c r="AA83" s="1" t="s">
        <v>80</v>
      </c>
      <c r="AB83" s="1" t="s">
        <v>2482</v>
      </c>
    </row>
    <row r="84" spans="1:28" ht="213.75" x14ac:dyDescent="0.25">
      <c r="A84" s="34" t="str">
        <f t="shared" si="7"/>
        <v>I. SE</v>
      </c>
      <c r="B84" s="34" t="str">
        <f t="shared" si="8"/>
        <v>5.8</v>
      </c>
      <c r="C84" s="1">
        <v>79</v>
      </c>
      <c r="D84" s="41">
        <v>43670</v>
      </c>
      <c r="E84" s="1" t="s">
        <v>1038</v>
      </c>
      <c r="F84" s="1" t="s">
        <v>890</v>
      </c>
      <c r="G84" s="1" t="s">
        <v>1039</v>
      </c>
      <c r="H84" s="1" t="s">
        <v>80</v>
      </c>
      <c r="I84" s="1" t="s">
        <v>583</v>
      </c>
      <c r="J84" s="1" t="s">
        <v>521</v>
      </c>
      <c r="K84" s="1" t="s">
        <v>691</v>
      </c>
      <c r="L84" s="1" t="s">
        <v>309</v>
      </c>
      <c r="M84" s="1" t="s">
        <v>2373</v>
      </c>
      <c r="N84" s="1" t="s">
        <v>95</v>
      </c>
      <c r="O84" s="1" t="s">
        <v>346</v>
      </c>
      <c r="P84" s="1" t="s">
        <v>1040</v>
      </c>
      <c r="Q84" s="42">
        <f t="shared" si="9"/>
        <v>43670</v>
      </c>
      <c r="R84" s="41">
        <v>43692</v>
      </c>
      <c r="S84" s="41">
        <v>43682</v>
      </c>
      <c r="T84" s="43">
        <f t="shared" si="10"/>
        <v>22</v>
      </c>
      <c r="U84" s="44">
        <f t="shared" si="11"/>
        <v>12</v>
      </c>
      <c r="V84" s="45" t="s">
        <v>97</v>
      </c>
      <c r="W84" s="1" t="s">
        <v>892</v>
      </c>
      <c r="X84" s="1" t="s">
        <v>708</v>
      </c>
      <c r="Y84" s="1" t="s">
        <v>1041</v>
      </c>
      <c r="Z84" s="1" t="s">
        <v>80</v>
      </c>
      <c r="AA84" s="1" t="s">
        <v>80</v>
      </c>
      <c r="AB84" s="1" t="s">
        <v>2482</v>
      </c>
    </row>
    <row r="85" spans="1:28" ht="202.5" x14ac:dyDescent="0.25">
      <c r="A85" s="34" t="str">
        <f t="shared" si="7"/>
        <v>I. SE</v>
      </c>
      <c r="B85" s="34" t="str">
        <f t="shared" si="8"/>
        <v>5.8</v>
      </c>
      <c r="C85" s="1">
        <v>80</v>
      </c>
      <c r="D85" s="41">
        <v>43670</v>
      </c>
      <c r="E85" s="1" t="s">
        <v>1042</v>
      </c>
      <c r="F85" s="1" t="s">
        <v>890</v>
      </c>
      <c r="G85" s="1" t="s">
        <v>1036</v>
      </c>
      <c r="H85" s="1" t="s">
        <v>80</v>
      </c>
      <c r="I85" s="1" t="s">
        <v>583</v>
      </c>
      <c r="J85" s="1" t="s">
        <v>521</v>
      </c>
      <c r="K85" s="1" t="s">
        <v>691</v>
      </c>
      <c r="L85" s="1" t="s">
        <v>309</v>
      </c>
      <c r="M85" s="1" t="s">
        <v>2373</v>
      </c>
      <c r="N85" s="1" t="s">
        <v>95</v>
      </c>
      <c r="O85" s="1" t="s">
        <v>346</v>
      </c>
      <c r="P85" s="1" t="s">
        <v>1043</v>
      </c>
      <c r="Q85" s="42">
        <f t="shared" si="9"/>
        <v>43670</v>
      </c>
      <c r="R85" s="41">
        <v>43692</v>
      </c>
      <c r="S85" s="41">
        <v>43682</v>
      </c>
      <c r="T85" s="43">
        <f t="shared" si="10"/>
        <v>22</v>
      </c>
      <c r="U85" s="44">
        <f t="shared" si="11"/>
        <v>12</v>
      </c>
      <c r="V85" s="45" t="s">
        <v>97</v>
      </c>
      <c r="W85" s="1" t="s">
        <v>892</v>
      </c>
      <c r="X85" s="1" t="s">
        <v>708</v>
      </c>
      <c r="Y85" s="1" t="s">
        <v>1041</v>
      </c>
      <c r="Z85" s="1" t="s">
        <v>80</v>
      </c>
      <c r="AA85" s="1" t="s">
        <v>80</v>
      </c>
      <c r="AB85" s="1" t="s">
        <v>2482</v>
      </c>
    </row>
    <row r="86" spans="1:28" ht="191.25" x14ac:dyDescent="0.25">
      <c r="A86" s="34" t="str">
        <f t="shared" si="7"/>
        <v>I. SE</v>
      </c>
      <c r="B86" s="34" t="str">
        <f t="shared" si="8"/>
        <v>5.8</v>
      </c>
      <c r="C86" s="1">
        <v>81</v>
      </c>
      <c r="D86" s="41">
        <v>43670</v>
      </c>
      <c r="E86" s="1" t="s">
        <v>1044</v>
      </c>
      <c r="F86" s="1" t="s">
        <v>890</v>
      </c>
      <c r="G86" s="1" t="s">
        <v>1036</v>
      </c>
      <c r="H86" s="1" t="s">
        <v>80</v>
      </c>
      <c r="I86" s="1" t="s">
        <v>583</v>
      </c>
      <c r="J86" s="1" t="s">
        <v>521</v>
      </c>
      <c r="K86" s="1" t="s">
        <v>691</v>
      </c>
      <c r="L86" s="1" t="s">
        <v>309</v>
      </c>
      <c r="M86" s="1" t="s">
        <v>2373</v>
      </c>
      <c r="N86" s="1" t="s">
        <v>95</v>
      </c>
      <c r="O86" s="1" t="s">
        <v>346</v>
      </c>
      <c r="P86" s="1" t="s">
        <v>1045</v>
      </c>
      <c r="Q86" s="42">
        <f t="shared" si="9"/>
        <v>43670</v>
      </c>
      <c r="R86" s="41">
        <v>43692</v>
      </c>
      <c r="S86" s="41">
        <v>43682</v>
      </c>
      <c r="T86" s="43">
        <f t="shared" si="10"/>
        <v>22</v>
      </c>
      <c r="U86" s="44">
        <f t="shared" si="11"/>
        <v>12</v>
      </c>
      <c r="V86" s="45" t="s">
        <v>97</v>
      </c>
      <c r="W86" s="1" t="s">
        <v>892</v>
      </c>
      <c r="X86" s="1" t="s">
        <v>708</v>
      </c>
      <c r="Y86" s="1" t="s">
        <v>1041</v>
      </c>
      <c r="Z86" s="1" t="s">
        <v>80</v>
      </c>
      <c r="AA86" s="1" t="s">
        <v>80</v>
      </c>
      <c r="AB86" s="1" t="s">
        <v>2482</v>
      </c>
    </row>
    <row r="87" spans="1:28" ht="225" x14ac:dyDescent="0.25">
      <c r="A87" s="34" t="str">
        <f t="shared" si="7"/>
        <v>I. IE</v>
      </c>
      <c r="B87" s="34" t="str">
        <f t="shared" si="8"/>
        <v>5.8</v>
      </c>
      <c r="C87" s="1">
        <v>82</v>
      </c>
      <c r="D87" s="41">
        <v>43670</v>
      </c>
      <c r="E87" s="1" t="s">
        <v>1046</v>
      </c>
      <c r="F87" s="1" t="s">
        <v>890</v>
      </c>
      <c r="G87" s="1" t="s">
        <v>1036</v>
      </c>
      <c r="H87" s="1" t="s">
        <v>80</v>
      </c>
      <c r="I87" s="1" t="s">
        <v>583</v>
      </c>
      <c r="J87" s="1" t="s">
        <v>521</v>
      </c>
      <c r="K87" s="1" t="s">
        <v>691</v>
      </c>
      <c r="L87" s="1" t="s">
        <v>309</v>
      </c>
      <c r="M87" s="1" t="s">
        <v>2370</v>
      </c>
      <c r="N87" s="1" t="s">
        <v>95</v>
      </c>
      <c r="O87" s="1" t="s">
        <v>346</v>
      </c>
      <c r="P87" s="1" t="s">
        <v>1047</v>
      </c>
      <c r="Q87" s="42">
        <f t="shared" si="9"/>
        <v>43670</v>
      </c>
      <c r="R87" s="41">
        <v>43692</v>
      </c>
      <c r="S87" s="41">
        <v>43682</v>
      </c>
      <c r="T87" s="43">
        <f t="shared" si="10"/>
        <v>22</v>
      </c>
      <c r="U87" s="44">
        <f t="shared" si="11"/>
        <v>12</v>
      </c>
      <c r="V87" s="45" t="s">
        <v>97</v>
      </c>
      <c r="W87" s="1" t="s">
        <v>892</v>
      </c>
      <c r="X87" s="1" t="s">
        <v>708</v>
      </c>
      <c r="Y87" s="1" t="s">
        <v>1048</v>
      </c>
      <c r="Z87" s="1" t="s">
        <v>80</v>
      </c>
      <c r="AA87" s="1" t="s">
        <v>80</v>
      </c>
      <c r="AB87" s="1" t="s">
        <v>2482</v>
      </c>
    </row>
    <row r="88" spans="1:28" ht="213.75" x14ac:dyDescent="0.25">
      <c r="A88" s="34" t="str">
        <f t="shared" si="7"/>
        <v>G. OT</v>
      </c>
      <c r="B88" s="34" t="str">
        <f t="shared" si="8"/>
        <v>5.8</v>
      </c>
      <c r="C88" s="1">
        <v>83</v>
      </c>
      <c r="D88" s="41">
        <v>43671</v>
      </c>
      <c r="E88" s="1" t="s">
        <v>1049</v>
      </c>
      <c r="F88" s="1" t="s">
        <v>741</v>
      </c>
      <c r="G88" s="1" t="s">
        <v>742</v>
      </c>
      <c r="H88" s="1" t="s">
        <v>80</v>
      </c>
      <c r="I88" s="1" t="s">
        <v>611</v>
      </c>
      <c r="J88" s="1" t="s">
        <v>521</v>
      </c>
      <c r="K88" s="1" t="s">
        <v>691</v>
      </c>
      <c r="L88" s="1" t="s">
        <v>111</v>
      </c>
      <c r="M88" s="1" t="s">
        <v>2372</v>
      </c>
      <c r="N88" s="1" t="s">
        <v>95</v>
      </c>
      <c r="O88" s="1" t="s">
        <v>346</v>
      </c>
      <c r="P88" s="1" t="s">
        <v>1050</v>
      </c>
      <c r="Q88" s="42">
        <f t="shared" si="9"/>
        <v>43671</v>
      </c>
      <c r="R88" s="41">
        <v>43692</v>
      </c>
      <c r="S88" s="41">
        <v>43682</v>
      </c>
      <c r="T88" s="43">
        <f t="shared" si="10"/>
        <v>21</v>
      </c>
      <c r="U88" s="44">
        <f t="shared" si="11"/>
        <v>11</v>
      </c>
      <c r="V88" s="45" t="s">
        <v>97</v>
      </c>
      <c r="W88" s="1" t="s">
        <v>892</v>
      </c>
      <c r="X88" s="1" t="s">
        <v>708</v>
      </c>
      <c r="Y88" s="1" t="s">
        <v>1051</v>
      </c>
      <c r="Z88" s="1" t="s">
        <v>353</v>
      </c>
      <c r="AA88" s="1" t="s">
        <v>1052</v>
      </c>
      <c r="AB88" s="1" t="s">
        <v>2487</v>
      </c>
    </row>
    <row r="89" spans="1:28" ht="202.5" x14ac:dyDescent="0.25">
      <c r="A89" s="34" t="str">
        <f t="shared" si="7"/>
        <v>E. N/</v>
      </c>
      <c r="B89" s="34" t="str">
        <f t="shared" si="8"/>
        <v>25.7</v>
      </c>
      <c r="C89" s="1">
        <v>84</v>
      </c>
      <c r="D89" s="41">
        <v>43671</v>
      </c>
      <c r="E89" s="1" t="s">
        <v>1053</v>
      </c>
      <c r="F89" s="1" t="s">
        <v>993</v>
      </c>
      <c r="G89" s="1" t="s">
        <v>994</v>
      </c>
      <c r="H89" s="1">
        <v>403</v>
      </c>
      <c r="I89" s="1" t="s">
        <v>75</v>
      </c>
      <c r="J89" s="1" t="s">
        <v>644</v>
      </c>
      <c r="K89" s="1" t="s">
        <v>809</v>
      </c>
      <c r="L89" s="1" t="s">
        <v>106</v>
      </c>
      <c r="M89" s="1" t="s">
        <v>80</v>
      </c>
      <c r="N89" s="1" t="s">
        <v>346</v>
      </c>
      <c r="O89" s="1" t="s">
        <v>346</v>
      </c>
      <c r="P89" s="1" t="s">
        <v>80</v>
      </c>
      <c r="Q89" s="42">
        <f t="shared" si="9"/>
        <v>43671</v>
      </c>
      <c r="R89" s="41">
        <v>43671</v>
      </c>
      <c r="S89" s="41">
        <v>43671</v>
      </c>
      <c r="T89" s="43">
        <f t="shared" si="10"/>
        <v>0</v>
      </c>
      <c r="U89" s="44">
        <f t="shared" si="11"/>
        <v>0</v>
      </c>
      <c r="V89" s="45" t="s">
        <v>97</v>
      </c>
      <c r="W89" s="1" t="s">
        <v>892</v>
      </c>
      <c r="X89" s="1" t="s">
        <v>708</v>
      </c>
      <c r="Y89" s="1" t="s">
        <v>1054</v>
      </c>
      <c r="Z89" s="1" t="s">
        <v>80</v>
      </c>
      <c r="AA89" s="1" t="s">
        <v>80</v>
      </c>
      <c r="AB89" s="1" t="s">
        <v>2481</v>
      </c>
    </row>
    <row r="90" spans="1:28" ht="56.25" x14ac:dyDescent="0.25">
      <c r="A90" s="34" t="str">
        <f t="shared" si="7"/>
        <v>O. N/</v>
      </c>
      <c r="B90" s="34" t="str">
        <f t="shared" si="8"/>
        <v>29.7</v>
      </c>
      <c r="C90" s="1">
        <v>85</v>
      </c>
      <c r="D90" s="41">
        <v>43675</v>
      </c>
      <c r="E90" s="1" t="s">
        <v>895</v>
      </c>
      <c r="F90" s="1" t="s">
        <v>890</v>
      </c>
      <c r="G90" s="1" t="s">
        <v>891</v>
      </c>
      <c r="H90" s="1" t="s">
        <v>80</v>
      </c>
      <c r="I90" s="1" t="s">
        <v>75</v>
      </c>
      <c r="J90" s="1" t="s">
        <v>521</v>
      </c>
      <c r="K90" s="1" t="s">
        <v>522</v>
      </c>
      <c r="L90" s="1" t="s">
        <v>692</v>
      </c>
      <c r="M90" s="1" t="s">
        <v>80</v>
      </c>
      <c r="N90" s="1" t="s">
        <v>346</v>
      </c>
      <c r="O90" s="1" t="s">
        <v>346</v>
      </c>
      <c r="P90" s="1" t="s">
        <v>80</v>
      </c>
      <c r="Q90" s="42">
        <f t="shared" si="9"/>
        <v>43675</v>
      </c>
      <c r="R90" s="41">
        <v>43675</v>
      </c>
      <c r="S90" s="41">
        <v>43675</v>
      </c>
      <c r="T90" s="43">
        <f t="shared" si="10"/>
        <v>0</v>
      </c>
      <c r="U90" s="44">
        <f t="shared" si="11"/>
        <v>0</v>
      </c>
      <c r="V90" s="45" t="s">
        <v>97</v>
      </c>
      <c r="W90" s="1" t="s">
        <v>892</v>
      </c>
      <c r="X90" s="1" t="s">
        <v>80</v>
      </c>
      <c r="Y90" s="1" t="s">
        <v>941</v>
      </c>
      <c r="Z90" s="1" t="s">
        <v>80</v>
      </c>
      <c r="AA90" s="1" t="s">
        <v>80</v>
      </c>
      <c r="AB90" s="1" t="s">
        <v>2482</v>
      </c>
    </row>
    <row r="91" spans="1:28" ht="56.25" x14ac:dyDescent="0.25">
      <c r="A91" s="34" t="str">
        <f t="shared" si="7"/>
        <v>M. N/</v>
      </c>
      <c r="B91" s="34" t="str">
        <f t="shared" si="8"/>
        <v>29.7</v>
      </c>
      <c r="C91" s="1">
        <v>86</v>
      </c>
      <c r="D91" s="41">
        <v>43675</v>
      </c>
      <c r="E91" s="1" t="s">
        <v>895</v>
      </c>
      <c r="F91" s="1" t="s">
        <v>890</v>
      </c>
      <c r="G91" s="1" t="s">
        <v>891</v>
      </c>
      <c r="H91" s="1" t="s">
        <v>80</v>
      </c>
      <c r="I91" s="1" t="s">
        <v>611</v>
      </c>
      <c r="J91" s="1" t="s">
        <v>222</v>
      </c>
      <c r="K91" s="1" t="s">
        <v>696</v>
      </c>
      <c r="L91" s="1" t="s">
        <v>697</v>
      </c>
      <c r="M91" s="1" t="s">
        <v>80</v>
      </c>
      <c r="N91" s="1" t="s">
        <v>346</v>
      </c>
      <c r="O91" s="1" t="s">
        <v>346</v>
      </c>
      <c r="P91" s="1" t="s">
        <v>80</v>
      </c>
      <c r="Q91" s="42">
        <f t="shared" si="9"/>
        <v>43675</v>
      </c>
      <c r="R91" s="41">
        <v>43675</v>
      </c>
      <c r="S91" s="41">
        <v>43675</v>
      </c>
      <c r="T91" s="43">
        <f t="shared" si="10"/>
        <v>0</v>
      </c>
      <c r="U91" s="44">
        <f t="shared" si="11"/>
        <v>0</v>
      </c>
      <c r="V91" s="45" t="s">
        <v>97</v>
      </c>
      <c r="W91" s="1" t="s">
        <v>892</v>
      </c>
      <c r="X91" s="1" t="s">
        <v>942</v>
      </c>
      <c r="Y91" s="1" t="s">
        <v>941</v>
      </c>
      <c r="Z91" s="1" t="s">
        <v>80</v>
      </c>
      <c r="AA91" s="1" t="s">
        <v>80</v>
      </c>
      <c r="AB91" s="1" t="s">
        <v>2482</v>
      </c>
    </row>
    <row r="92" spans="1:28" ht="56.25" x14ac:dyDescent="0.25">
      <c r="A92" s="34" t="str">
        <f t="shared" si="7"/>
        <v>l. N/</v>
      </c>
      <c r="B92" s="34" t="str">
        <f t="shared" si="8"/>
        <v>29.7</v>
      </c>
      <c r="C92" s="1">
        <v>87</v>
      </c>
      <c r="D92" s="41">
        <v>43675</v>
      </c>
      <c r="E92" s="1" t="s">
        <v>895</v>
      </c>
      <c r="F92" s="1" t="s">
        <v>890</v>
      </c>
      <c r="G92" s="1" t="s">
        <v>891</v>
      </c>
      <c r="H92" s="1" t="s">
        <v>80</v>
      </c>
      <c r="I92" s="1" t="s">
        <v>611</v>
      </c>
      <c r="J92" s="1" t="s">
        <v>222</v>
      </c>
      <c r="K92" s="1" t="s">
        <v>696</v>
      </c>
      <c r="L92" s="1" t="s">
        <v>943</v>
      </c>
      <c r="M92" s="1" t="s">
        <v>80</v>
      </c>
      <c r="N92" s="1" t="s">
        <v>346</v>
      </c>
      <c r="O92" s="1" t="s">
        <v>346</v>
      </c>
      <c r="P92" s="1" t="s">
        <v>80</v>
      </c>
      <c r="Q92" s="42">
        <f t="shared" si="9"/>
        <v>43675</v>
      </c>
      <c r="R92" s="41">
        <v>43675</v>
      </c>
      <c r="S92" s="41">
        <v>43675</v>
      </c>
      <c r="T92" s="43">
        <f t="shared" si="10"/>
        <v>0</v>
      </c>
      <c r="U92" s="44">
        <f t="shared" si="11"/>
        <v>0</v>
      </c>
      <c r="V92" s="45" t="s">
        <v>97</v>
      </c>
      <c r="W92" s="1" t="s">
        <v>892</v>
      </c>
      <c r="X92" s="1" t="s">
        <v>944</v>
      </c>
      <c r="Y92" s="1" t="s">
        <v>941</v>
      </c>
      <c r="Z92" s="1" t="s">
        <v>80</v>
      </c>
      <c r="AA92" s="1" t="s">
        <v>80</v>
      </c>
      <c r="AB92" s="1" t="s">
        <v>2482</v>
      </c>
    </row>
    <row r="93" spans="1:28" ht="56.25" x14ac:dyDescent="0.25">
      <c r="A93" s="34" t="str">
        <f t="shared" si="7"/>
        <v>K. N/</v>
      </c>
      <c r="B93" s="34" t="str">
        <f t="shared" si="8"/>
        <v>29.7</v>
      </c>
      <c r="C93" s="1">
        <v>88</v>
      </c>
      <c r="D93" s="41">
        <v>43675</v>
      </c>
      <c r="E93" s="1" t="s">
        <v>895</v>
      </c>
      <c r="F93" s="1" t="s">
        <v>890</v>
      </c>
      <c r="G93" s="1" t="s">
        <v>891</v>
      </c>
      <c r="H93" s="1" t="s">
        <v>80</v>
      </c>
      <c r="I93" s="1" t="s">
        <v>611</v>
      </c>
      <c r="J93" s="1" t="s">
        <v>222</v>
      </c>
      <c r="K93" s="1" t="s">
        <v>696</v>
      </c>
      <c r="L93" s="1" t="s">
        <v>752</v>
      </c>
      <c r="M93" s="1" t="s">
        <v>80</v>
      </c>
      <c r="N93" s="1" t="s">
        <v>346</v>
      </c>
      <c r="O93" s="1" t="s">
        <v>346</v>
      </c>
      <c r="P93" s="1" t="s">
        <v>80</v>
      </c>
      <c r="Q93" s="42">
        <f t="shared" si="9"/>
        <v>43675</v>
      </c>
      <c r="R93" s="41">
        <v>43675</v>
      </c>
      <c r="S93" s="41">
        <v>43675</v>
      </c>
      <c r="T93" s="43">
        <f t="shared" si="10"/>
        <v>0</v>
      </c>
      <c r="U93" s="44">
        <f t="shared" si="11"/>
        <v>0</v>
      </c>
      <c r="V93" s="45" t="s">
        <v>97</v>
      </c>
      <c r="W93" s="1" t="s">
        <v>892</v>
      </c>
      <c r="X93" s="1" t="s">
        <v>942</v>
      </c>
      <c r="Y93" s="1" t="s">
        <v>941</v>
      </c>
      <c r="Z93" s="1" t="s">
        <v>80</v>
      </c>
      <c r="AA93" s="1" t="s">
        <v>80</v>
      </c>
      <c r="AB93" s="1" t="s">
        <v>2482</v>
      </c>
    </row>
    <row r="94" spans="1:28" ht="191.25" x14ac:dyDescent="0.25">
      <c r="A94" s="34" t="str">
        <f t="shared" si="7"/>
        <v>F. IE</v>
      </c>
      <c r="B94" s="34" t="str">
        <f t="shared" si="8"/>
        <v>29.7</v>
      </c>
      <c r="C94" s="1">
        <v>89</v>
      </c>
      <c r="D94" s="41">
        <v>43675</v>
      </c>
      <c r="E94" s="1" t="s">
        <v>895</v>
      </c>
      <c r="F94" s="1" t="s">
        <v>890</v>
      </c>
      <c r="G94" s="1" t="s">
        <v>891</v>
      </c>
      <c r="H94" s="1">
        <v>1</v>
      </c>
      <c r="I94" s="1" t="s">
        <v>75</v>
      </c>
      <c r="J94" s="1" t="s">
        <v>521</v>
      </c>
      <c r="K94" s="1" t="s">
        <v>522</v>
      </c>
      <c r="L94" s="1" t="s">
        <v>78</v>
      </c>
      <c r="M94" s="1" t="s">
        <v>2370</v>
      </c>
      <c r="N94" s="1" t="s">
        <v>95</v>
      </c>
      <c r="O94" s="1" t="s">
        <v>346</v>
      </c>
      <c r="P94" s="1" t="s">
        <v>1055</v>
      </c>
      <c r="Q94" s="42">
        <f t="shared" si="9"/>
        <v>43675</v>
      </c>
      <c r="R94" s="41">
        <v>43675</v>
      </c>
      <c r="S94" s="41">
        <v>43675</v>
      </c>
      <c r="T94" s="43">
        <f t="shared" si="10"/>
        <v>0</v>
      </c>
      <c r="U94" s="44">
        <f t="shared" si="11"/>
        <v>0</v>
      </c>
      <c r="V94" s="45" t="s">
        <v>97</v>
      </c>
      <c r="W94" s="1" t="s">
        <v>892</v>
      </c>
      <c r="X94" s="1" t="s">
        <v>708</v>
      </c>
      <c r="Y94" s="1" t="s">
        <v>1056</v>
      </c>
      <c r="Z94" s="1" t="s">
        <v>80</v>
      </c>
      <c r="AA94" s="1" t="s">
        <v>80</v>
      </c>
      <c r="AB94" s="1" t="s">
        <v>2482</v>
      </c>
    </row>
    <row r="95" spans="1:28" ht="247.5" x14ac:dyDescent="0.25">
      <c r="A95" s="34" t="str">
        <f t="shared" si="7"/>
        <v>G. OT</v>
      </c>
      <c r="B95" s="34" t="str">
        <f t="shared" si="8"/>
        <v>5.8</v>
      </c>
      <c r="C95" s="1">
        <v>90</v>
      </c>
      <c r="D95" s="41">
        <v>43676</v>
      </c>
      <c r="E95" s="1" t="s">
        <v>1057</v>
      </c>
      <c r="F95" s="1" t="s">
        <v>1058</v>
      </c>
      <c r="G95" s="1" t="s">
        <v>34</v>
      </c>
      <c r="H95" s="1" t="s">
        <v>80</v>
      </c>
      <c r="I95" s="1" t="s">
        <v>75</v>
      </c>
      <c r="J95" s="1" t="s">
        <v>644</v>
      </c>
      <c r="K95" s="1" t="s">
        <v>809</v>
      </c>
      <c r="L95" s="1" t="s">
        <v>111</v>
      </c>
      <c r="M95" s="1" t="s">
        <v>2372</v>
      </c>
      <c r="N95" s="1" t="s">
        <v>95</v>
      </c>
      <c r="O95" s="1" t="s">
        <v>346</v>
      </c>
      <c r="P95" s="1" t="s">
        <v>1059</v>
      </c>
      <c r="Q95" s="42">
        <f t="shared" si="9"/>
        <v>43676</v>
      </c>
      <c r="R95" s="41">
        <v>43699</v>
      </c>
      <c r="S95" s="41">
        <v>43682</v>
      </c>
      <c r="T95" s="43">
        <f t="shared" si="10"/>
        <v>23</v>
      </c>
      <c r="U95" s="44">
        <f t="shared" si="11"/>
        <v>6</v>
      </c>
      <c r="V95" s="45" t="s">
        <v>97</v>
      </c>
      <c r="W95" s="1" t="s">
        <v>892</v>
      </c>
      <c r="X95" s="1" t="s">
        <v>708</v>
      </c>
      <c r="Y95" s="1" t="s">
        <v>1060</v>
      </c>
      <c r="Z95" s="1" t="s">
        <v>80</v>
      </c>
      <c r="AA95" s="1" t="s">
        <v>80</v>
      </c>
      <c r="AB95" s="1" t="s">
        <v>2480</v>
      </c>
    </row>
    <row r="96" spans="1:28" ht="123.75" x14ac:dyDescent="0.25">
      <c r="A96" s="34" t="str">
        <f t="shared" si="7"/>
        <v>I. N/</v>
      </c>
      <c r="B96" s="34" t="str">
        <f t="shared" si="8"/>
        <v>30.7</v>
      </c>
      <c r="C96" s="1">
        <v>91</v>
      </c>
      <c r="D96" s="41">
        <v>43676</v>
      </c>
      <c r="E96" s="1" t="s">
        <v>1061</v>
      </c>
      <c r="F96" s="1" t="s">
        <v>890</v>
      </c>
      <c r="G96" s="1" t="s">
        <v>916</v>
      </c>
      <c r="H96" s="1">
        <v>1</v>
      </c>
      <c r="I96" s="1" t="s">
        <v>75</v>
      </c>
      <c r="J96" s="1" t="s">
        <v>521</v>
      </c>
      <c r="K96" s="1" t="s">
        <v>691</v>
      </c>
      <c r="L96" s="1" t="s">
        <v>309</v>
      </c>
      <c r="M96" s="1" t="s">
        <v>80</v>
      </c>
      <c r="N96" s="1" t="s">
        <v>346</v>
      </c>
      <c r="O96" s="1" t="s">
        <v>346</v>
      </c>
      <c r="P96" s="1" t="s">
        <v>80</v>
      </c>
      <c r="Q96" s="42">
        <f t="shared" si="9"/>
        <v>43676</v>
      </c>
      <c r="R96" s="41">
        <v>43676</v>
      </c>
      <c r="S96" s="41">
        <v>43676</v>
      </c>
      <c r="T96" s="43">
        <f t="shared" si="10"/>
        <v>0</v>
      </c>
      <c r="U96" s="44">
        <f t="shared" si="11"/>
        <v>0</v>
      </c>
      <c r="V96" s="45" t="s">
        <v>97</v>
      </c>
      <c r="W96" s="1" t="s">
        <v>892</v>
      </c>
      <c r="X96" s="1" t="s">
        <v>708</v>
      </c>
      <c r="Y96" s="1" t="s">
        <v>1062</v>
      </c>
      <c r="Z96" s="1" t="s">
        <v>80</v>
      </c>
      <c r="AA96" s="1" t="s">
        <v>80</v>
      </c>
      <c r="AB96" s="1" t="s">
        <v>2482</v>
      </c>
    </row>
    <row r="97" spans="1:28" ht="292.5" x14ac:dyDescent="0.25">
      <c r="A97" s="34" t="str">
        <f t="shared" si="7"/>
        <v>F. SE</v>
      </c>
      <c r="B97" s="34" t="str">
        <f t="shared" si="8"/>
        <v>5.8</v>
      </c>
      <c r="C97" s="1">
        <v>92</v>
      </c>
      <c r="D97" s="41">
        <v>43677</v>
      </c>
      <c r="E97" s="1" t="s">
        <v>1063</v>
      </c>
      <c r="F97" s="1" t="s">
        <v>890</v>
      </c>
      <c r="G97" s="1" t="s">
        <v>961</v>
      </c>
      <c r="H97" s="1">
        <v>32</v>
      </c>
      <c r="I97" s="1" t="s">
        <v>75</v>
      </c>
      <c r="J97" s="1" t="s">
        <v>521</v>
      </c>
      <c r="K97" s="1" t="s">
        <v>691</v>
      </c>
      <c r="L97" s="1" t="s">
        <v>78</v>
      </c>
      <c r="M97" s="1" t="s">
        <v>2371</v>
      </c>
      <c r="N97" s="1" t="s">
        <v>95</v>
      </c>
      <c r="O97" s="1" t="s">
        <v>346</v>
      </c>
      <c r="P97" s="1" t="s">
        <v>1064</v>
      </c>
      <c r="Q97" s="42">
        <f t="shared" si="9"/>
        <v>43677</v>
      </c>
      <c r="R97" s="41">
        <v>43699</v>
      </c>
      <c r="S97" s="41">
        <v>43682</v>
      </c>
      <c r="T97" s="43">
        <f t="shared" si="10"/>
        <v>22</v>
      </c>
      <c r="U97" s="44">
        <f t="shared" si="11"/>
        <v>5</v>
      </c>
      <c r="V97" s="45" t="s">
        <v>97</v>
      </c>
      <c r="W97" s="1" t="s">
        <v>892</v>
      </c>
      <c r="X97" s="1" t="s">
        <v>708</v>
      </c>
      <c r="Y97" s="1" t="s">
        <v>1065</v>
      </c>
      <c r="Z97" s="1" t="s">
        <v>80</v>
      </c>
      <c r="AA97" s="1" t="s">
        <v>80</v>
      </c>
      <c r="AB97" s="1" t="s">
        <v>2482</v>
      </c>
    </row>
    <row r="98" spans="1:28" x14ac:dyDescent="0.25">
      <c r="A98" s="34" t="str">
        <f t="shared" ref="A98:A134" si="12">+CONCATENATE(LEFT(K98,2)," ",LEFT(L98,2))</f>
        <v xml:space="preserve"> </v>
      </c>
      <c r="B98" s="34" t="str">
        <f t="shared" ref="B98:B134" si="13">IF(R98&lt;&gt;"",CONCATENATE(DAY(R98),".",MONTH(R98)),"")</f>
        <v/>
      </c>
      <c r="C98" s="1">
        <v>93</v>
      </c>
      <c r="D98" s="41"/>
      <c r="E98" s="1"/>
      <c r="F98" s="1"/>
      <c r="G98" s="1"/>
      <c r="H98" s="1"/>
      <c r="I98" s="1"/>
      <c r="J98" s="1"/>
      <c r="K98" s="1"/>
      <c r="L98" s="1"/>
      <c r="M98" s="1"/>
      <c r="N98" s="1"/>
      <c r="O98" s="1"/>
      <c r="P98" s="42" t="str">
        <f t="shared" ref="P98:P134" si="14">+IF(D98&lt;&gt;"",D98,"")</f>
        <v/>
      </c>
      <c r="Q98" s="41"/>
      <c r="R98" s="41"/>
      <c r="S98" s="43" t="str">
        <f t="shared" ref="S98:S134" si="15">IF(P98&lt;&gt;"",_xlfn.DAYS(Q98,P98),"")</f>
        <v/>
      </c>
      <c r="T98" s="44" t="str">
        <f t="shared" ref="T98:T134" si="16">IF(P98&lt;&gt;"",_xlfn.DAYS(R98,P98),"")</f>
        <v/>
      </c>
      <c r="U98" s="45"/>
      <c r="V98" s="1"/>
      <c r="W98" s="1"/>
      <c r="X98" s="1"/>
      <c r="Y98" s="1"/>
      <c r="Z98" s="1"/>
      <c r="AA98" s="46"/>
    </row>
    <row r="99" spans="1:28" x14ac:dyDescent="0.25">
      <c r="A99" s="34" t="str">
        <f t="shared" si="12"/>
        <v xml:space="preserve"> </v>
      </c>
      <c r="B99" s="34" t="str">
        <f t="shared" si="13"/>
        <v/>
      </c>
      <c r="C99" s="1">
        <v>94</v>
      </c>
      <c r="D99" s="41"/>
      <c r="E99" s="1"/>
      <c r="F99" s="1"/>
      <c r="G99" s="1"/>
      <c r="H99" s="1"/>
      <c r="I99" s="1"/>
      <c r="J99" s="1"/>
      <c r="K99" s="1"/>
      <c r="L99" s="1"/>
      <c r="M99" s="1"/>
      <c r="N99" s="1"/>
      <c r="O99" s="1"/>
      <c r="P99" s="42" t="str">
        <f t="shared" si="14"/>
        <v/>
      </c>
      <c r="Q99" s="41"/>
      <c r="R99" s="41"/>
      <c r="S99" s="43" t="str">
        <f t="shared" si="15"/>
        <v/>
      </c>
      <c r="T99" s="44" t="str">
        <f t="shared" si="16"/>
        <v/>
      </c>
      <c r="U99" s="45"/>
      <c r="V99" s="1"/>
      <c r="W99" s="1"/>
      <c r="X99" s="1"/>
      <c r="Y99" s="1"/>
      <c r="Z99" s="1"/>
      <c r="AA99" s="46"/>
    </row>
    <row r="100" spans="1:28" x14ac:dyDescent="0.25">
      <c r="A100" s="34" t="str">
        <f t="shared" si="12"/>
        <v xml:space="preserve"> </v>
      </c>
      <c r="B100" s="34" t="str">
        <f t="shared" si="13"/>
        <v/>
      </c>
      <c r="C100" s="1">
        <v>95</v>
      </c>
      <c r="D100" s="41"/>
      <c r="E100" s="1"/>
      <c r="F100" s="1"/>
      <c r="G100" s="1"/>
      <c r="H100" s="1"/>
      <c r="I100" s="1"/>
      <c r="J100" s="1"/>
      <c r="K100" s="1"/>
      <c r="L100" s="1"/>
      <c r="M100" s="1"/>
      <c r="N100" s="1"/>
      <c r="O100" s="1"/>
      <c r="P100" s="42" t="str">
        <f t="shared" si="14"/>
        <v/>
      </c>
      <c r="Q100" s="41"/>
      <c r="R100" s="41"/>
      <c r="S100" s="43" t="str">
        <f t="shared" si="15"/>
        <v/>
      </c>
      <c r="T100" s="44" t="str">
        <f t="shared" si="16"/>
        <v/>
      </c>
      <c r="U100" s="45"/>
      <c r="V100" s="1"/>
      <c r="W100" s="1"/>
      <c r="X100" s="1"/>
      <c r="Y100" s="1"/>
      <c r="Z100" s="1"/>
      <c r="AA100" s="46"/>
    </row>
    <row r="101" spans="1:28" x14ac:dyDescent="0.25">
      <c r="A101" s="34" t="str">
        <f t="shared" si="12"/>
        <v xml:space="preserve"> </v>
      </c>
      <c r="B101" s="34" t="str">
        <f t="shared" si="13"/>
        <v/>
      </c>
      <c r="C101" s="1">
        <v>96</v>
      </c>
      <c r="D101" s="41"/>
      <c r="E101" s="1"/>
      <c r="F101" s="1"/>
      <c r="G101" s="1"/>
      <c r="H101" s="1"/>
      <c r="I101" s="1"/>
      <c r="J101" s="1"/>
      <c r="K101" s="1"/>
      <c r="L101" s="1"/>
      <c r="M101" s="1"/>
      <c r="N101" s="1"/>
      <c r="O101" s="1"/>
      <c r="P101" s="42" t="str">
        <f t="shared" si="14"/>
        <v/>
      </c>
      <c r="Q101" s="41"/>
      <c r="R101" s="41"/>
      <c r="S101" s="43" t="str">
        <f t="shared" si="15"/>
        <v/>
      </c>
      <c r="T101" s="44" t="str">
        <f t="shared" si="16"/>
        <v/>
      </c>
      <c r="U101" s="45"/>
      <c r="V101" s="1"/>
      <c r="W101" s="1"/>
      <c r="X101" s="1"/>
      <c r="Y101" s="1"/>
      <c r="Z101" s="1"/>
      <c r="AA101" s="46"/>
    </row>
    <row r="102" spans="1:28" x14ac:dyDescent="0.25">
      <c r="A102" s="34" t="str">
        <f t="shared" si="12"/>
        <v xml:space="preserve"> </v>
      </c>
      <c r="B102" s="34" t="str">
        <f t="shared" si="13"/>
        <v/>
      </c>
      <c r="C102" s="1">
        <v>97</v>
      </c>
      <c r="D102" s="41"/>
      <c r="E102" s="1"/>
      <c r="F102" s="1"/>
      <c r="G102" s="1"/>
      <c r="H102" s="1"/>
      <c r="I102" s="1"/>
      <c r="J102" s="1"/>
      <c r="K102" s="1"/>
      <c r="L102" s="1"/>
      <c r="M102" s="1"/>
      <c r="N102" s="1"/>
      <c r="O102" s="1"/>
      <c r="P102" s="42" t="str">
        <f t="shared" si="14"/>
        <v/>
      </c>
      <c r="Q102" s="41"/>
      <c r="R102" s="41"/>
      <c r="S102" s="43" t="str">
        <f t="shared" si="15"/>
        <v/>
      </c>
      <c r="T102" s="44" t="str">
        <f t="shared" si="16"/>
        <v/>
      </c>
      <c r="U102" s="45"/>
      <c r="V102" s="1"/>
      <c r="W102" s="1"/>
      <c r="X102" s="1"/>
      <c r="Y102" s="1"/>
      <c r="Z102" s="1"/>
      <c r="AA102" s="46"/>
    </row>
    <row r="103" spans="1:28" x14ac:dyDescent="0.25">
      <c r="A103" s="34" t="str">
        <f t="shared" si="12"/>
        <v xml:space="preserve"> </v>
      </c>
      <c r="B103" s="34" t="str">
        <f t="shared" si="13"/>
        <v/>
      </c>
      <c r="C103" s="1">
        <v>98</v>
      </c>
      <c r="D103" s="41"/>
      <c r="E103" s="1"/>
      <c r="F103" s="1"/>
      <c r="G103" s="1"/>
      <c r="H103" s="1"/>
      <c r="I103" s="1"/>
      <c r="J103" s="1"/>
      <c r="K103" s="1"/>
      <c r="L103" s="1"/>
      <c r="M103" s="1"/>
      <c r="N103" s="1"/>
      <c r="O103" s="1"/>
      <c r="P103" s="42" t="str">
        <f t="shared" si="14"/>
        <v/>
      </c>
      <c r="Q103" s="41"/>
      <c r="R103" s="41"/>
      <c r="S103" s="43" t="str">
        <f t="shared" si="15"/>
        <v/>
      </c>
      <c r="T103" s="44" t="str">
        <f t="shared" si="16"/>
        <v/>
      </c>
      <c r="U103" s="45"/>
      <c r="V103" s="1"/>
      <c r="W103" s="1"/>
      <c r="X103" s="1"/>
      <c r="Y103" s="1"/>
      <c r="Z103" s="1"/>
      <c r="AA103" s="46"/>
    </row>
    <row r="104" spans="1:28" x14ac:dyDescent="0.25">
      <c r="A104" s="34" t="str">
        <f t="shared" si="12"/>
        <v xml:space="preserve"> </v>
      </c>
      <c r="B104" s="34" t="str">
        <f t="shared" si="13"/>
        <v/>
      </c>
      <c r="C104" s="1">
        <v>99</v>
      </c>
      <c r="D104" s="41"/>
      <c r="E104" s="1"/>
      <c r="F104" s="1"/>
      <c r="G104" s="1"/>
      <c r="H104" s="1"/>
      <c r="I104" s="1"/>
      <c r="J104" s="1"/>
      <c r="K104" s="1"/>
      <c r="L104" s="1"/>
      <c r="M104" s="1"/>
      <c r="N104" s="1"/>
      <c r="O104" s="1"/>
      <c r="P104" s="42" t="str">
        <f t="shared" si="14"/>
        <v/>
      </c>
      <c r="Q104" s="41"/>
      <c r="R104" s="41"/>
      <c r="S104" s="43" t="str">
        <f t="shared" si="15"/>
        <v/>
      </c>
      <c r="T104" s="44" t="str">
        <f t="shared" si="16"/>
        <v/>
      </c>
      <c r="U104" s="45"/>
      <c r="V104" s="1"/>
      <c r="W104" s="1"/>
      <c r="X104" s="1"/>
      <c r="Y104" s="1"/>
      <c r="Z104" s="1"/>
      <c r="AA104" s="46"/>
    </row>
    <row r="105" spans="1:28" x14ac:dyDescent="0.25">
      <c r="A105" s="34" t="str">
        <f t="shared" si="12"/>
        <v xml:space="preserve"> </v>
      </c>
      <c r="B105" s="34" t="str">
        <f t="shared" si="13"/>
        <v/>
      </c>
      <c r="C105" s="1">
        <v>100</v>
      </c>
      <c r="D105" s="41"/>
      <c r="E105" s="1"/>
      <c r="F105" s="1"/>
      <c r="G105" s="1"/>
      <c r="H105" s="1"/>
      <c r="I105" s="1"/>
      <c r="J105" s="1"/>
      <c r="K105" s="1"/>
      <c r="L105" s="1"/>
      <c r="M105" s="1"/>
      <c r="N105" s="1"/>
      <c r="O105" s="1"/>
      <c r="P105" s="42" t="str">
        <f t="shared" si="14"/>
        <v/>
      </c>
      <c r="Q105" s="41"/>
      <c r="R105" s="41"/>
      <c r="S105" s="43" t="str">
        <f t="shared" si="15"/>
        <v/>
      </c>
      <c r="T105" s="44" t="str">
        <f t="shared" si="16"/>
        <v/>
      </c>
      <c r="U105" s="45"/>
      <c r="V105" s="1"/>
      <c r="W105" s="1"/>
      <c r="X105" s="1"/>
      <c r="Y105" s="1"/>
      <c r="Z105" s="1"/>
      <c r="AA105" s="46"/>
    </row>
    <row r="106" spans="1:28" x14ac:dyDescent="0.25">
      <c r="A106" s="34" t="str">
        <f t="shared" si="12"/>
        <v xml:space="preserve"> </v>
      </c>
      <c r="B106" s="34" t="str">
        <f t="shared" si="13"/>
        <v/>
      </c>
      <c r="C106" s="1">
        <v>101</v>
      </c>
      <c r="D106" s="41"/>
      <c r="E106" s="1"/>
      <c r="F106" s="1"/>
      <c r="G106" s="1"/>
      <c r="H106" s="1"/>
      <c r="I106" s="1"/>
      <c r="J106" s="1"/>
      <c r="K106" s="1"/>
      <c r="L106" s="1"/>
      <c r="M106" s="1"/>
      <c r="N106" s="1"/>
      <c r="O106" s="1"/>
      <c r="P106" s="42" t="str">
        <f t="shared" si="14"/>
        <v/>
      </c>
      <c r="Q106" s="41"/>
      <c r="R106" s="41"/>
      <c r="S106" s="43" t="str">
        <f t="shared" si="15"/>
        <v/>
      </c>
      <c r="T106" s="44" t="str">
        <f t="shared" si="16"/>
        <v/>
      </c>
      <c r="U106" s="45"/>
      <c r="V106" s="1"/>
      <c r="W106" s="1"/>
      <c r="X106" s="1"/>
      <c r="Y106" s="1"/>
      <c r="Z106" s="1"/>
      <c r="AA106" s="46"/>
    </row>
    <row r="107" spans="1:28" x14ac:dyDescent="0.25">
      <c r="A107" s="34" t="str">
        <f t="shared" si="12"/>
        <v xml:space="preserve"> </v>
      </c>
      <c r="B107" s="34" t="str">
        <f t="shared" si="13"/>
        <v/>
      </c>
      <c r="C107" s="1">
        <v>102</v>
      </c>
      <c r="D107" s="41"/>
      <c r="E107" s="1"/>
      <c r="F107" s="1"/>
      <c r="G107" s="1"/>
      <c r="H107" s="1"/>
      <c r="I107" s="1"/>
      <c r="J107" s="1"/>
      <c r="K107" s="1"/>
      <c r="L107" s="1"/>
      <c r="M107" s="1"/>
      <c r="N107" s="1"/>
      <c r="O107" s="1"/>
      <c r="P107" s="42" t="str">
        <f t="shared" si="14"/>
        <v/>
      </c>
      <c r="Q107" s="41"/>
      <c r="R107" s="41"/>
      <c r="S107" s="43" t="str">
        <f t="shared" si="15"/>
        <v/>
      </c>
      <c r="T107" s="44" t="str">
        <f t="shared" si="16"/>
        <v/>
      </c>
      <c r="U107" s="45"/>
      <c r="V107" s="1"/>
      <c r="W107" s="1"/>
      <c r="X107" s="1"/>
      <c r="Y107" s="1"/>
      <c r="Z107" s="1"/>
      <c r="AA107" s="46"/>
    </row>
    <row r="108" spans="1:28" x14ac:dyDescent="0.25">
      <c r="A108" s="34" t="str">
        <f t="shared" si="12"/>
        <v xml:space="preserve"> </v>
      </c>
      <c r="B108" s="34" t="str">
        <f t="shared" si="13"/>
        <v/>
      </c>
      <c r="C108" s="1">
        <v>103</v>
      </c>
      <c r="D108" s="41"/>
      <c r="E108" s="1"/>
      <c r="F108" s="1"/>
      <c r="G108" s="1"/>
      <c r="H108" s="1"/>
      <c r="I108" s="1"/>
      <c r="J108" s="1"/>
      <c r="K108" s="1"/>
      <c r="L108" s="1"/>
      <c r="M108" s="1"/>
      <c r="N108" s="1"/>
      <c r="O108" s="1"/>
      <c r="P108" s="42" t="str">
        <f t="shared" si="14"/>
        <v/>
      </c>
      <c r="Q108" s="41"/>
      <c r="R108" s="41"/>
      <c r="S108" s="43" t="str">
        <f t="shared" si="15"/>
        <v/>
      </c>
      <c r="T108" s="44" t="str">
        <f t="shared" si="16"/>
        <v/>
      </c>
      <c r="U108" s="45"/>
      <c r="V108" s="1"/>
      <c r="W108" s="1"/>
      <c r="X108" s="1"/>
      <c r="Y108" s="1"/>
      <c r="Z108" s="1"/>
      <c r="AA108" s="46"/>
    </row>
    <row r="109" spans="1:28" x14ac:dyDescent="0.25">
      <c r="A109" s="34" t="str">
        <f t="shared" si="12"/>
        <v xml:space="preserve"> </v>
      </c>
      <c r="B109" s="34" t="str">
        <f t="shared" si="13"/>
        <v/>
      </c>
      <c r="C109" s="1">
        <v>104</v>
      </c>
      <c r="D109" s="41"/>
      <c r="E109" s="1"/>
      <c r="F109" s="1"/>
      <c r="G109" s="1"/>
      <c r="H109" s="1"/>
      <c r="I109" s="1"/>
      <c r="J109" s="1"/>
      <c r="K109" s="1"/>
      <c r="L109" s="1"/>
      <c r="M109" s="1"/>
      <c r="N109" s="1"/>
      <c r="O109" s="1"/>
      <c r="P109" s="42" t="str">
        <f t="shared" si="14"/>
        <v/>
      </c>
      <c r="Q109" s="41"/>
      <c r="R109" s="41"/>
      <c r="S109" s="43" t="str">
        <f t="shared" si="15"/>
        <v/>
      </c>
      <c r="T109" s="44" t="str">
        <f t="shared" si="16"/>
        <v/>
      </c>
      <c r="U109" s="45"/>
      <c r="V109" s="1"/>
      <c r="W109" s="1"/>
      <c r="X109" s="1"/>
      <c r="Y109" s="1"/>
      <c r="Z109" s="1"/>
      <c r="AA109" s="46"/>
    </row>
    <row r="110" spans="1:28" x14ac:dyDescent="0.25">
      <c r="A110" s="34" t="str">
        <f t="shared" si="12"/>
        <v xml:space="preserve"> </v>
      </c>
      <c r="B110" s="34" t="str">
        <f t="shared" si="13"/>
        <v/>
      </c>
      <c r="C110" s="1">
        <v>105</v>
      </c>
      <c r="D110" s="41"/>
      <c r="E110" s="1"/>
      <c r="F110" s="1"/>
      <c r="G110" s="1"/>
      <c r="H110" s="1"/>
      <c r="I110" s="1"/>
      <c r="J110" s="1"/>
      <c r="K110" s="1"/>
      <c r="L110" s="1"/>
      <c r="M110" s="1"/>
      <c r="N110" s="1"/>
      <c r="O110" s="1"/>
      <c r="P110" s="42" t="str">
        <f t="shared" si="14"/>
        <v/>
      </c>
      <c r="Q110" s="41"/>
      <c r="R110" s="41"/>
      <c r="S110" s="43" t="str">
        <f t="shared" si="15"/>
        <v/>
      </c>
      <c r="T110" s="44" t="str">
        <f t="shared" si="16"/>
        <v/>
      </c>
      <c r="U110" s="45"/>
      <c r="V110" s="1"/>
      <c r="W110" s="1"/>
      <c r="X110" s="1"/>
      <c r="Y110" s="1"/>
      <c r="Z110" s="1"/>
      <c r="AA110" s="46"/>
    </row>
    <row r="111" spans="1:28" x14ac:dyDescent="0.25">
      <c r="A111" s="34" t="str">
        <f t="shared" si="12"/>
        <v xml:space="preserve"> </v>
      </c>
      <c r="B111" s="34" t="str">
        <f t="shared" si="13"/>
        <v/>
      </c>
      <c r="C111" s="1">
        <v>106</v>
      </c>
      <c r="D111" s="41"/>
      <c r="E111" s="1"/>
      <c r="F111" s="1"/>
      <c r="G111" s="1"/>
      <c r="H111" s="1"/>
      <c r="I111" s="1"/>
      <c r="J111" s="1"/>
      <c r="K111" s="1"/>
      <c r="L111" s="1"/>
      <c r="M111" s="1"/>
      <c r="N111" s="1"/>
      <c r="O111" s="1"/>
      <c r="P111" s="42" t="str">
        <f t="shared" si="14"/>
        <v/>
      </c>
      <c r="Q111" s="41"/>
      <c r="R111" s="41"/>
      <c r="S111" s="43" t="str">
        <f t="shared" si="15"/>
        <v/>
      </c>
      <c r="T111" s="44" t="str">
        <f t="shared" si="16"/>
        <v/>
      </c>
      <c r="U111" s="45"/>
      <c r="V111" s="1"/>
      <c r="W111" s="1"/>
      <c r="X111" s="1"/>
      <c r="Y111" s="1"/>
      <c r="Z111" s="1"/>
      <c r="AA111" s="46"/>
    </row>
    <row r="112" spans="1:28" x14ac:dyDescent="0.25">
      <c r="A112" s="34" t="str">
        <f t="shared" si="12"/>
        <v xml:space="preserve"> </v>
      </c>
      <c r="B112" s="34" t="str">
        <f t="shared" si="13"/>
        <v/>
      </c>
      <c r="C112" s="1">
        <v>107</v>
      </c>
      <c r="D112" s="41"/>
      <c r="E112" s="1"/>
      <c r="F112" s="1"/>
      <c r="G112" s="1"/>
      <c r="H112" s="1"/>
      <c r="I112" s="1"/>
      <c r="J112" s="1"/>
      <c r="K112" s="1"/>
      <c r="L112" s="1"/>
      <c r="M112" s="1"/>
      <c r="N112" s="1"/>
      <c r="O112" s="1"/>
      <c r="P112" s="42" t="str">
        <f t="shared" si="14"/>
        <v/>
      </c>
      <c r="Q112" s="41"/>
      <c r="R112" s="41"/>
      <c r="S112" s="43" t="str">
        <f t="shared" si="15"/>
        <v/>
      </c>
      <c r="T112" s="44" t="str">
        <f t="shared" si="16"/>
        <v/>
      </c>
      <c r="U112" s="45"/>
      <c r="V112" s="1"/>
      <c r="W112" s="1"/>
      <c r="X112" s="1"/>
      <c r="Y112" s="1"/>
      <c r="Z112" s="1"/>
      <c r="AA112" s="46"/>
    </row>
    <row r="113" spans="1:27" x14ac:dyDescent="0.25">
      <c r="A113" s="34" t="str">
        <f t="shared" si="12"/>
        <v xml:space="preserve"> </v>
      </c>
      <c r="B113" s="34" t="str">
        <f t="shared" si="13"/>
        <v/>
      </c>
      <c r="C113" s="1">
        <v>108</v>
      </c>
      <c r="D113" s="41"/>
      <c r="E113" s="1"/>
      <c r="F113" s="1"/>
      <c r="G113" s="1"/>
      <c r="H113" s="1"/>
      <c r="I113" s="1"/>
      <c r="J113" s="1"/>
      <c r="K113" s="1"/>
      <c r="L113" s="1"/>
      <c r="M113" s="1"/>
      <c r="N113" s="1"/>
      <c r="O113" s="1"/>
      <c r="P113" s="42" t="str">
        <f t="shared" si="14"/>
        <v/>
      </c>
      <c r="Q113" s="41"/>
      <c r="R113" s="41"/>
      <c r="S113" s="43" t="str">
        <f t="shared" si="15"/>
        <v/>
      </c>
      <c r="T113" s="44" t="str">
        <f t="shared" si="16"/>
        <v/>
      </c>
      <c r="U113" s="45"/>
      <c r="V113" s="1"/>
      <c r="W113" s="1"/>
      <c r="X113" s="1"/>
      <c r="Y113" s="1"/>
      <c r="Z113" s="1"/>
      <c r="AA113" s="46"/>
    </row>
    <row r="114" spans="1:27" x14ac:dyDescent="0.25">
      <c r="A114" s="34" t="str">
        <f t="shared" si="12"/>
        <v xml:space="preserve"> </v>
      </c>
      <c r="B114" s="34" t="str">
        <f t="shared" si="13"/>
        <v/>
      </c>
      <c r="C114" s="1">
        <v>109</v>
      </c>
      <c r="D114" s="41"/>
      <c r="E114" s="1"/>
      <c r="F114" s="1"/>
      <c r="G114" s="1"/>
      <c r="H114" s="1"/>
      <c r="I114" s="1"/>
      <c r="J114" s="1"/>
      <c r="K114" s="1"/>
      <c r="L114" s="1"/>
      <c r="M114" s="1"/>
      <c r="N114" s="1"/>
      <c r="O114" s="1"/>
      <c r="P114" s="42" t="str">
        <f t="shared" si="14"/>
        <v/>
      </c>
      <c r="Q114" s="41"/>
      <c r="R114" s="41"/>
      <c r="S114" s="43" t="str">
        <f t="shared" si="15"/>
        <v/>
      </c>
      <c r="T114" s="44" t="str">
        <f t="shared" si="16"/>
        <v/>
      </c>
      <c r="U114" s="45"/>
      <c r="V114" s="1"/>
      <c r="W114" s="1"/>
      <c r="X114" s="1"/>
      <c r="Y114" s="1"/>
      <c r="Z114" s="1"/>
      <c r="AA114" s="46"/>
    </row>
    <row r="115" spans="1:27" x14ac:dyDescent="0.25">
      <c r="A115" s="34" t="str">
        <f t="shared" si="12"/>
        <v xml:space="preserve"> </v>
      </c>
      <c r="B115" s="34" t="str">
        <f t="shared" si="13"/>
        <v/>
      </c>
      <c r="C115" s="1">
        <v>110</v>
      </c>
      <c r="D115" s="41"/>
      <c r="E115" s="1"/>
      <c r="F115" s="1"/>
      <c r="G115" s="1"/>
      <c r="H115" s="1"/>
      <c r="I115" s="1"/>
      <c r="J115" s="1"/>
      <c r="K115" s="1"/>
      <c r="L115" s="1"/>
      <c r="M115" s="1"/>
      <c r="N115" s="1"/>
      <c r="O115" s="1"/>
      <c r="P115" s="42" t="str">
        <f t="shared" si="14"/>
        <v/>
      </c>
      <c r="Q115" s="41"/>
      <c r="R115" s="41"/>
      <c r="S115" s="43" t="str">
        <f t="shared" si="15"/>
        <v/>
      </c>
      <c r="T115" s="44" t="str">
        <f t="shared" si="16"/>
        <v/>
      </c>
      <c r="U115" s="45"/>
      <c r="V115" s="1"/>
      <c r="W115" s="1"/>
      <c r="X115" s="1"/>
      <c r="Y115" s="1"/>
      <c r="Z115" s="1"/>
      <c r="AA115" s="46"/>
    </row>
    <row r="116" spans="1:27" x14ac:dyDescent="0.25">
      <c r="A116" s="34" t="str">
        <f t="shared" si="12"/>
        <v xml:space="preserve"> </v>
      </c>
      <c r="B116" s="34" t="str">
        <f t="shared" si="13"/>
        <v/>
      </c>
      <c r="C116" s="1">
        <v>111</v>
      </c>
      <c r="D116" s="41"/>
      <c r="E116" s="1"/>
      <c r="F116" s="1"/>
      <c r="G116" s="1"/>
      <c r="H116" s="1"/>
      <c r="I116" s="1"/>
      <c r="J116" s="1"/>
      <c r="K116" s="1"/>
      <c r="L116" s="1"/>
      <c r="M116" s="1"/>
      <c r="N116" s="1"/>
      <c r="O116" s="1"/>
      <c r="P116" s="42" t="str">
        <f t="shared" si="14"/>
        <v/>
      </c>
      <c r="Q116" s="41"/>
      <c r="R116" s="41"/>
      <c r="S116" s="43" t="str">
        <f t="shared" si="15"/>
        <v/>
      </c>
      <c r="T116" s="44" t="str">
        <f t="shared" si="16"/>
        <v/>
      </c>
      <c r="U116" s="45"/>
      <c r="V116" s="1"/>
      <c r="W116" s="1"/>
      <c r="X116" s="1"/>
      <c r="Y116" s="1"/>
      <c r="Z116" s="1"/>
      <c r="AA116" s="46"/>
    </row>
    <row r="117" spans="1:27" x14ac:dyDescent="0.25">
      <c r="A117" s="34" t="str">
        <f t="shared" si="12"/>
        <v xml:space="preserve"> </v>
      </c>
      <c r="B117" s="34" t="str">
        <f t="shared" si="13"/>
        <v/>
      </c>
      <c r="C117" s="1">
        <v>112</v>
      </c>
      <c r="D117" s="41"/>
      <c r="E117" s="1"/>
      <c r="F117" s="1"/>
      <c r="G117" s="1"/>
      <c r="H117" s="1"/>
      <c r="I117" s="1"/>
      <c r="J117" s="1"/>
      <c r="K117" s="1"/>
      <c r="L117" s="1"/>
      <c r="M117" s="1"/>
      <c r="N117" s="1"/>
      <c r="O117" s="1"/>
      <c r="P117" s="42" t="str">
        <f t="shared" si="14"/>
        <v/>
      </c>
      <c r="Q117" s="41"/>
      <c r="R117" s="41"/>
      <c r="S117" s="43" t="str">
        <f t="shared" si="15"/>
        <v/>
      </c>
      <c r="T117" s="44" t="str">
        <f t="shared" si="16"/>
        <v/>
      </c>
      <c r="U117" s="45"/>
      <c r="V117" s="1"/>
      <c r="W117" s="1"/>
      <c r="X117" s="1"/>
      <c r="Y117" s="1"/>
      <c r="Z117" s="1"/>
      <c r="AA117" s="46"/>
    </row>
    <row r="118" spans="1:27" x14ac:dyDescent="0.25">
      <c r="A118" s="34" t="str">
        <f t="shared" si="12"/>
        <v xml:space="preserve"> </v>
      </c>
      <c r="B118" s="34" t="str">
        <f t="shared" si="13"/>
        <v/>
      </c>
      <c r="C118" s="1">
        <v>113</v>
      </c>
      <c r="D118" s="41"/>
      <c r="E118" s="1"/>
      <c r="F118" s="1"/>
      <c r="G118" s="1"/>
      <c r="H118" s="1"/>
      <c r="I118" s="1"/>
      <c r="J118" s="1"/>
      <c r="K118" s="1"/>
      <c r="L118" s="1"/>
      <c r="M118" s="1"/>
      <c r="N118" s="1"/>
      <c r="O118" s="1"/>
      <c r="P118" s="42" t="str">
        <f t="shared" si="14"/>
        <v/>
      </c>
      <c r="Q118" s="41"/>
      <c r="R118" s="41"/>
      <c r="S118" s="43" t="str">
        <f t="shared" si="15"/>
        <v/>
      </c>
      <c r="T118" s="44" t="str">
        <f t="shared" si="16"/>
        <v/>
      </c>
      <c r="U118" s="45"/>
      <c r="V118" s="1"/>
      <c r="W118" s="1"/>
      <c r="X118" s="1"/>
      <c r="Y118" s="1"/>
      <c r="Z118" s="1"/>
      <c r="AA118" s="46"/>
    </row>
    <row r="119" spans="1:27" x14ac:dyDescent="0.25">
      <c r="A119" s="34" t="str">
        <f t="shared" si="12"/>
        <v xml:space="preserve"> </v>
      </c>
      <c r="B119" s="34" t="str">
        <f t="shared" si="13"/>
        <v/>
      </c>
      <c r="C119" s="1">
        <v>114</v>
      </c>
      <c r="D119" s="41"/>
      <c r="E119" s="1"/>
      <c r="F119" s="1"/>
      <c r="G119" s="1"/>
      <c r="H119" s="1"/>
      <c r="I119" s="1"/>
      <c r="J119" s="1"/>
      <c r="K119" s="1"/>
      <c r="L119" s="1"/>
      <c r="M119" s="1"/>
      <c r="N119" s="1"/>
      <c r="O119" s="1"/>
      <c r="P119" s="42" t="str">
        <f t="shared" si="14"/>
        <v/>
      </c>
      <c r="Q119" s="41"/>
      <c r="R119" s="41"/>
      <c r="S119" s="43" t="str">
        <f t="shared" si="15"/>
        <v/>
      </c>
      <c r="T119" s="44" t="str">
        <f t="shared" si="16"/>
        <v/>
      </c>
      <c r="U119" s="45"/>
      <c r="V119" s="1"/>
      <c r="W119" s="1"/>
      <c r="X119" s="1"/>
      <c r="Y119" s="1"/>
      <c r="Z119" s="1"/>
      <c r="AA119" s="46"/>
    </row>
    <row r="120" spans="1:27" x14ac:dyDescent="0.25">
      <c r="A120" s="34" t="str">
        <f t="shared" si="12"/>
        <v xml:space="preserve"> </v>
      </c>
      <c r="B120" s="34" t="str">
        <f t="shared" si="13"/>
        <v/>
      </c>
      <c r="C120" s="1">
        <v>115</v>
      </c>
      <c r="D120" s="41"/>
      <c r="E120" s="1"/>
      <c r="F120" s="1"/>
      <c r="G120" s="1"/>
      <c r="H120" s="1"/>
      <c r="I120" s="1"/>
      <c r="J120" s="1"/>
      <c r="K120" s="1"/>
      <c r="L120" s="1"/>
      <c r="M120" s="1"/>
      <c r="N120" s="1"/>
      <c r="O120" s="1"/>
      <c r="P120" s="42" t="str">
        <f t="shared" si="14"/>
        <v/>
      </c>
      <c r="Q120" s="41"/>
      <c r="R120" s="41"/>
      <c r="S120" s="43" t="str">
        <f t="shared" si="15"/>
        <v/>
      </c>
      <c r="T120" s="44" t="str">
        <f t="shared" si="16"/>
        <v/>
      </c>
      <c r="U120" s="45"/>
      <c r="V120" s="1"/>
      <c r="W120" s="1"/>
      <c r="X120" s="1"/>
      <c r="Y120" s="1"/>
      <c r="Z120" s="1"/>
      <c r="AA120" s="46"/>
    </row>
    <row r="121" spans="1:27" x14ac:dyDescent="0.25">
      <c r="A121" s="34" t="str">
        <f t="shared" si="12"/>
        <v xml:space="preserve"> </v>
      </c>
      <c r="B121" s="34" t="str">
        <f t="shared" si="13"/>
        <v/>
      </c>
      <c r="C121" s="1">
        <v>116</v>
      </c>
      <c r="D121" s="41"/>
      <c r="E121" s="1"/>
      <c r="F121" s="1"/>
      <c r="G121" s="1"/>
      <c r="H121" s="1"/>
      <c r="I121" s="1"/>
      <c r="J121" s="1"/>
      <c r="K121" s="1"/>
      <c r="L121" s="1"/>
      <c r="M121" s="1"/>
      <c r="N121" s="1"/>
      <c r="O121" s="1"/>
      <c r="P121" s="42" t="str">
        <f t="shared" si="14"/>
        <v/>
      </c>
      <c r="Q121" s="41"/>
      <c r="R121" s="41"/>
      <c r="S121" s="43" t="str">
        <f t="shared" si="15"/>
        <v/>
      </c>
      <c r="T121" s="44" t="str">
        <f t="shared" si="16"/>
        <v/>
      </c>
      <c r="U121" s="45"/>
      <c r="V121" s="1"/>
      <c r="W121" s="1"/>
      <c r="X121" s="1"/>
      <c r="Y121" s="1"/>
      <c r="Z121" s="1"/>
      <c r="AA121" s="46"/>
    </row>
    <row r="122" spans="1:27" x14ac:dyDescent="0.25">
      <c r="A122" s="34" t="str">
        <f t="shared" si="12"/>
        <v xml:space="preserve"> </v>
      </c>
      <c r="B122" s="34" t="str">
        <f t="shared" si="13"/>
        <v/>
      </c>
      <c r="C122" s="1">
        <v>117</v>
      </c>
      <c r="D122" s="41"/>
      <c r="E122" s="1"/>
      <c r="F122" s="1"/>
      <c r="G122" s="1"/>
      <c r="H122" s="1"/>
      <c r="I122" s="1"/>
      <c r="J122" s="1"/>
      <c r="K122" s="1"/>
      <c r="L122" s="1"/>
      <c r="M122" s="1"/>
      <c r="N122" s="1"/>
      <c r="O122" s="1"/>
      <c r="P122" s="42" t="str">
        <f t="shared" si="14"/>
        <v/>
      </c>
      <c r="Q122" s="41"/>
      <c r="R122" s="41"/>
      <c r="S122" s="43" t="str">
        <f t="shared" si="15"/>
        <v/>
      </c>
      <c r="T122" s="44" t="str">
        <f t="shared" si="16"/>
        <v/>
      </c>
      <c r="U122" s="45"/>
      <c r="V122" s="1"/>
      <c r="W122" s="1"/>
      <c r="X122" s="1"/>
      <c r="Y122" s="1"/>
      <c r="Z122" s="1"/>
      <c r="AA122" s="46"/>
    </row>
    <row r="123" spans="1:27" x14ac:dyDescent="0.25">
      <c r="A123" s="34" t="str">
        <f t="shared" si="12"/>
        <v xml:space="preserve"> </v>
      </c>
      <c r="B123" s="34" t="str">
        <f t="shared" si="13"/>
        <v/>
      </c>
      <c r="C123" s="1">
        <v>118</v>
      </c>
      <c r="D123" s="41"/>
      <c r="E123" s="1"/>
      <c r="F123" s="1"/>
      <c r="G123" s="1"/>
      <c r="H123" s="1"/>
      <c r="I123" s="1"/>
      <c r="J123" s="1"/>
      <c r="K123" s="1"/>
      <c r="L123" s="1"/>
      <c r="M123" s="1"/>
      <c r="N123" s="1"/>
      <c r="O123" s="1"/>
      <c r="P123" s="42" t="str">
        <f t="shared" si="14"/>
        <v/>
      </c>
      <c r="Q123" s="41"/>
      <c r="R123" s="41"/>
      <c r="S123" s="43" t="str">
        <f t="shared" si="15"/>
        <v/>
      </c>
      <c r="T123" s="44" t="str">
        <f t="shared" si="16"/>
        <v/>
      </c>
      <c r="U123" s="45"/>
      <c r="V123" s="1"/>
      <c r="W123" s="1"/>
      <c r="X123" s="1"/>
      <c r="Y123" s="1"/>
      <c r="Z123" s="1"/>
      <c r="AA123" s="46"/>
    </row>
    <row r="124" spans="1:27" x14ac:dyDescent="0.25">
      <c r="A124" s="34" t="str">
        <f t="shared" si="12"/>
        <v xml:space="preserve"> </v>
      </c>
      <c r="B124" s="34" t="str">
        <f t="shared" si="13"/>
        <v/>
      </c>
      <c r="C124" s="1">
        <v>119</v>
      </c>
      <c r="D124" s="41"/>
      <c r="E124" s="1"/>
      <c r="F124" s="1"/>
      <c r="G124" s="1"/>
      <c r="H124" s="1"/>
      <c r="I124" s="1"/>
      <c r="J124" s="1"/>
      <c r="K124" s="1"/>
      <c r="L124" s="1"/>
      <c r="M124" s="1"/>
      <c r="N124" s="1"/>
      <c r="O124" s="1"/>
      <c r="P124" s="42" t="str">
        <f t="shared" si="14"/>
        <v/>
      </c>
      <c r="Q124" s="41"/>
      <c r="R124" s="41"/>
      <c r="S124" s="43" t="str">
        <f t="shared" si="15"/>
        <v/>
      </c>
      <c r="T124" s="44" t="str">
        <f t="shared" si="16"/>
        <v/>
      </c>
      <c r="U124" s="45"/>
      <c r="V124" s="1"/>
      <c r="W124" s="1"/>
      <c r="X124" s="1"/>
      <c r="Y124" s="1"/>
      <c r="Z124" s="1"/>
      <c r="AA124" s="46"/>
    </row>
    <row r="125" spans="1:27" x14ac:dyDescent="0.25">
      <c r="A125" s="34" t="str">
        <f t="shared" si="12"/>
        <v xml:space="preserve"> </v>
      </c>
      <c r="B125" s="34" t="str">
        <f t="shared" si="13"/>
        <v/>
      </c>
      <c r="C125" s="1">
        <v>120</v>
      </c>
      <c r="D125" s="41"/>
      <c r="E125" s="1"/>
      <c r="F125" s="1"/>
      <c r="G125" s="1"/>
      <c r="H125" s="1"/>
      <c r="I125" s="1"/>
      <c r="J125" s="1"/>
      <c r="K125" s="1"/>
      <c r="L125" s="1"/>
      <c r="M125" s="1"/>
      <c r="N125" s="1"/>
      <c r="O125" s="1"/>
      <c r="P125" s="42" t="str">
        <f t="shared" si="14"/>
        <v/>
      </c>
      <c r="Q125" s="41"/>
      <c r="R125" s="41"/>
      <c r="S125" s="43" t="str">
        <f t="shared" si="15"/>
        <v/>
      </c>
      <c r="T125" s="44" t="str">
        <f t="shared" si="16"/>
        <v/>
      </c>
      <c r="U125" s="45"/>
      <c r="V125" s="1"/>
      <c r="W125" s="1"/>
      <c r="X125" s="1"/>
      <c r="Y125" s="1"/>
      <c r="Z125" s="1"/>
      <c r="AA125" s="46"/>
    </row>
    <row r="126" spans="1:27" x14ac:dyDescent="0.25">
      <c r="A126" s="34" t="str">
        <f t="shared" si="12"/>
        <v xml:space="preserve"> </v>
      </c>
      <c r="B126" s="34" t="str">
        <f t="shared" si="13"/>
        <v/>
      </c>
      <c r="C126" s="1">
        <v>121</v>
      </c>
      <c r="D126" s="41"/>
      <c r="E126" s="1"/>
      <c r="F126" s="1"/>
      <c r="G126" s="1"/>
      <c r="H126" s="1"/>
      <c r="I126" s="1"/>
      <c r="J126" s="1"/>
      <c r="K126" s="1"/>
      <c r="L126" s="1"/>
      <c r="M126" s="1"/>
      <c r="N126" s="1"/>
      <c r="O126" s="1"/>
      <c r="P126" s="42" t="str">
        <f t="shared" si="14"/>
        <v/>
      </c>
      <c r="Q126" s="41"/>
      <c r="R126" s="41"/>
      <c r="S126" s="43" t="str">
        <f t="shared" si="15"/>
        <v/>
      </c>
      <c r="T126" s="44" t="str">
        <f t="shared" si="16"/>
        <v/>
      </c>
      <c r="U126" s="45"/>
      <c r="V126" s="1"/>
      <c r="W126" s="1"/>
      <c r="X126" s="1"/>
      <c r="Y126" s="1"/>
      <c r="Z126" s="1"/>
      <c r="AA126" s="46"/>
    </row>
    <row r="127" spans="1:27" x14ac:dyDescent="0.25">
      <c r="A127" s="34" t="str">
        <f t="shared" si="12"/>
        <v xml:space="preserve"> </v>
      </c>
      <c r="B127" s="34" t="str">
        <f t="shared" si="13"/>
        <v/>
      </c>
      <c r="C127" s="1">
        <v>122</v>
      </c>
      <c r="D127" s="41"/>
      <c r="E127" s="1"/>
      <c r="F127" s="1"/>
      <c r="G127" s="1"/>
      <c r="H127" s="1"/>
      <c r="I127" s="1"/>
      <c r="J127" s="1"/>
      <c r="K127" s="1"/>
      <c r="L127" s="1"/>
      <c r="M127" s="1"/>
      <c r="N127" s="1"/>
      <c r="O127" s="1"/>
      <c r="P127" s="42" t="str">
        <f t="shared" si="14"/>
        <v/>
      </c>
      <c r="Q127" s="41"/>
      <c r="R127" s="41"/>
      <c r="S127" s="43" t="str">
        <f t="shared" si="15"/>
        <v/>
      </c>
      <c r="T127" s="44" t="str">
        <f t="shared" si="16"/>
        <v/>
      </c>
      <c r="U127" s="45"/>
      <c r="V127" s="1"/>
      <c r="W127" s="1"/>
      <c r="X127" s="1"/>
      <c r="Y127" s="1"/>
      <c r="Z127" s="1"/>
      <c r="AA127" s="46"/>
    </row>
    <row r="128" spans="1:27" x14ac:dyDescent="0.25">
      <c r="A128" s="34" t="str">
        <f t="shared" si="12"/>
        <v xml:space="preserve"> </v>
      </c>
      <c r="B128" s="34" t="str">
        <f t="shared" si="13"/>
        <v/>
      </c>
      <c r="C128" s="1">
        <v>123</v>
      </c>
      <c r="D128" s="41"/>
      <c r="E128" s="1"/>
      <c r="F128" s="1"/>
      <c r="G128" s="1"/>
      <c r="H128" s="1"/>
      <c r="I128" s="1"/>
      <c r="J128" s="1"/>
      <c r="K128" s="1"/>
      <c r="L128" s="1"/>
      <c r="M128" s="1"/>
      <c r="N128" s="1"/>
      <c r="O128" s="1"/>
      <c r="P128" s="42" t="str">
        <f t="shared" si="14"/>
        <v/>
      </c>
      <c r="Q128" s="41"/>
      <c r="R128" s="41"/>
      <c r="S128" s="43" t="str">
        <f t="shared" si="15"/>
        <v/>
      </c>
      <c r="T128" s="44" t="str">
        <f t="shared" si="16"/>
        <v/>
      </c>
      <c r="U128" s="45"/>
      <c r="V128" s="1"/>
      <c r="W128" s="1"/>
      <c r="X128" s="1"/>
      <c r="Y128" s="1"/>
      <c r="Z128" s="1"/>
      <c r="AA128" s="46"/>
    </row>
    <row r="129" spans="1:27" x14ac:dyDescent="0.25">
      <c r="A129" s="34" t="str">
        <f t="shared" si="12"/>
        <v xml:space="preserve"> </v>
      </c>
      <c r="B129" s="34" t="str">
        <f t="shared" si="13"/>
        <v/>
      </c>
      <c r="C129" s="1">
        <v>124</v>
      </c>
      <c r="D129" s="41"/>
      <c r="E129" s="1"/>
      <c r="F129" s="1"/>
      <c r="G129" s="1"/>
      <c r="H129" s="1"/>
      <c r="I129" s="1"/>
      <c r="J129" s="1"/>
      <c r="K129" s="1"/>
      <c r="L129" s="1"/>
      <c r="M129" s="1"/>
      <c r="N129" s="1"/>
      <c r="O129" s="1"/>
      <c r="P129" s="42" t="str">
        <f t="shared" si="14"/>
        <v/>
      </c>
      <c r="Q129" s="41"/>
      <c r="R129" s="41"/>
      <c r="S129" s="43" t="str">
        <f t="shared" si="15"/>
        <v/>
      </c>
      <c r="T129" s="44" t="str">
        <f t="shared" si="16"/>
        <v/>
      </c>
      <c r="U129" s="45"/>
      <c r="V129" s="1"/>
      <c r="W129" s="1"/>
      <c r="X129" s="1"/>
      <c r="Y129" s="1"/>
      <c r="Z129" s="1"/>
      <c r="AA129" s="46"/>
    </row>
    <row r="130" spans="1:27" x14ac:dyDescent="0.25">
      <c r="A130" s="34" t="str">
        <f t="shared" si="12"/>
        <v xml:space="preserve"> </v>
      </c>
      <c r="B130" s="34" t="str">
        <f t="shared" si="13"/>
        <v/>
      </c>
      <c r="C130" s="1">
        <v>125</v>
      </c>
      <c r="D130" s="41"/>
      <c r="E130" s="1"/>
      <c r="F130" s="1"/>
      <c r="G130" s="1"/>
      <c r="H130" s="1"/>
      <c r="I130" s="1"/>
      <c r="J130" s="1"/>
      <c r="K130" s="1"/>
      <c r="L130" s="1"/>
      <c r="M130" s="1"/>
      <c r="N130" s="1"/>
      <c r="O130" s="1"/>
      <c r="P130" s="42" t="str">
        <f t="shared" si="14"/>
        <v/>
      </c>
      <c r="Q130" s="41"/>
      <c r="R130" s="41"/>
      <c r="S130" s="43" t="str">
        <f t="shared" si="15"/>
        <v/>
      </c>
      <c r="T130" s="44" t="str">
        <f t="shared" si="16"/>
        <v/>
      </c>
      <c r="U130" s="45"/>
      <c r="V130" s="1"/>
      <c r="W130" s="1"/>
      <c r="X130" s="1"/>
      <c r="Y130" s="1"/>
      <c r="Z130" s="1"/>
      <c r="AA130" s="46"/>
    </row>
    <row r="131" spans="1:27" x14ac:dyDescent="0.25">
      <c r="A131" s="34" t="str">
        <f t="shared" si="12"/>
        <v xml:space="preserve"> </v>
      </c>
      <c r="B131" s="34" t="str">
        <f t="shared" si="13"/>
        <v/>
      </c>
      <c r="C131" s="1">
        <v>126</v>
      </c>
      <c r="D131" s="41"/>
      <c r="E131" s="1"/>
      <c r="F131" s="1"/>
      <c r="G131" s="1"/>
      <c r="H131" s="1"/>
      <c r="I131" s="1"/>
      <c r="J131" s="1"/>
      <c r="K131" s="1"/>
      <c r="L131" s="1"/>
      <c r="M131" s="1"/>
      <c r="N131" s="1"/>
      <c r="O131" s="1"/>
      <c r="P131" s="42" t="str">
        <f t="shared" si="14"/>
        <v/>
      </c>
      <c r="Q131" s="41"/>
      <c r="R131" s="41"/>
      <c r="S131" s="43" t="str">
        <f t="shared" si="15"/>
        <v/>
      </c>
      <c r="T131" s="44" t="str">
        <f t="shared" si="16"/>
        <v/>
      </c>
      <c r="U131" s="45"/>
      <c r="V131" s="1"/>
      <c r="W131" s="1"/>
      <c r="X131" s="1"/>
      <c r="Y131" s="1"/>
      <c r="Z131" s="1"/>
      <c r="AA131" s="46"/>
    </row>
    <row r="132" spans="1:27" x14ac:dyDescent="0.25">
      <c r="A132" s="34" t="str">
        <f t="shared" si="12"/>
        <v xml:space="preserve"> </v>
      </c>
      <c r="B132" s="34" t="str">
        <f t="shared" si="13"/>
        <v/>
      </c>
      <c r="C132" s="1">
        <v>127</v>
      </c>
      <c r="D132" s="41"/>
      <c r="E132" s="1"/>
      <c r="F132" s="1"/>
      <c r="G132" s="1"/>
      <c r="H132" s="1"/>
      <c r="I132" s="1"/>
      <c r="J132" s="1"/>
      <c r="K132" s="1"/>
      <c r="L132" s="1"/>
      <c r="M132" s="1"/>
      <c r="N132" s="1"/>
      <c r="O132" s="1"/>
      <c r="P132" s="42" t="str">
        <f t="shared" si="14"/>
        <v/>
      </c>
      <c r="Q132" s="41"/>
      <c r="R132" s="41"/>
      <c r="S132" s="43" t="str">
        <f t="shared" si="15"/>
        <v/>
      </c>
      <c r="T132" s="44" t="str">
        <f t="shared" si="16"/>
        <v/>
      </c>
      <c r="U132" s="45"/>
      <c r="V132" s="1"/>
      <c r="W132" s="1"/>
      <c r="X132" s="1"/>
      <c r="Y132" s="1"/>
      <c r="Z132" s="1"/>
      <c r="AA132" s="46"/>
    </row>
    <row r="133" spans="1:27" x14ac:dyDescent="0.25">
      <c r="A133" s="34" t="str">
        <f t="shared" si="12"/>
        <v xml:space="preserve"> </v>
      </c>
      <c r="B133" s="34" t="str">
        <f t="shared" si="13"/>
        <v/>
      </c>
      <c r="C133" s="1">
        <v>128</v>
      </c>
      <c r="D133" s="41"/>
      <c r="E133" s="1"/>
      <c r="F133" s="1"/>
      <c r="G133" s="1"/>
      <c r="H133" s="1"/>
      <c r="I133" s="1"/>
      <c r="J133" s="1"/>
      <c r="K133" s="1"/>
      <c r="L133" s="1"/>
      <c r="M133" s="1"/>
      <c r="N133" s="1"/>
      <c r="O133" s="1"/>
      <c r="P133" s="42" t="str">
        <f t="shared" si="14"/>
        <v/>
      </c>
      <c r="Q133" s="41"/>
      <c r="R133" s="41"/>
      <c r="S133" s="43" t="str">
        <f t="shared" si="15"/>
        <v/>
      </c>
      <c r="T133" s="44" t="str">
        <f t="shared" si="16"/>
        <v/>
      </c>
      <c r="U133" s="45"/>
      <c r="V133" s="1"/>
      <c r="W133" s="1"/>
      <c r="X133" s="1"/>
      <c r="Y133" s="1"/>
      <c r="Z133" s="1"/>
      <c r="AA133" s="46"/>
    </row>
    <row r="134" spans="1:27" x14ac:dyDescent="0.25">
      <c r="A134" s="34" t="str">
        <f t="shared" si="12"/>
        <v xml:space="preserve"> </v>
      </c>
      <c r="B134" s="34" t="str">
        <f t="shared" si="13"/>
        <v/>
      </c>
      <c r="C134" s="1">
        <v>129</v>
      </c>
      <c r="D134" s="41"/>
      <c r="E134" s="1"/>
      <c r="F134" s="1"/>
      <c r="G134" s="1"/>
      <c r="H134" s="1"/>
      <c r="I134" s="1"/>
      <c r="J134" s="1"/>
      <c r="K134" s="1"/>
      <c r="L134" s="1"/>
      <c r="M134" s="1"/>
      <c r="N134" s="1"/>
      <c r="O134" s="1"/>
      <c r="P134" s="42" t="str">
        <f t="shared" si="14"/>
        <v/>
      </c>
      <c r="Q134" s="41"/>
      <c r="R134" s="41"/>
      <c r="S134" s="43" t="str">
        <f t="shared" si="15"/>
        <v/>
      </c>
      <c r="T134" s="44" t="str">
        <f t="shared" si="16"/>
        <v/>
      </c>
      <c r="U134" s="45"/>
      <c r="V134" s="1"/>
      <c r="W134" s="1"/>
      <c r="X134" s="1"/>
      <c r="Y134" s="1"/>
      <c r="Z134" s="1"/>
      <c r="AA134" s="46"/>
    </row>
    <row r="135" spans="1:27" x14ac:dyDescent="0.25">
      <c r="A135" s="34" t="str">
        <f t="shared" ref="A135:A198" si="17">+CONCATENATE(LEFT(K135,2)," ",LEFT(L135,2))</f>
        <v xml:space="preserve"> </v>
      </c>
      <c r="B135" s="34" t="str">
        <f t="shared" ref="B135:B198" si="18">IF(R135&lt;&gt;"",CONCATENATE(DAY(R135),".",MONTH(R135)),"")</f>
        <v/>
      </c>
      <c r="C135" s="1">
        <v>130</v>
      </c>
      <c r="D135" s="41"/>
      <c r="E135" s="1"/>
      <c r="F135" s="1"/>
      <c r="G135" s="1"/>
      <c r="H135" s="1"/>
      <c r="I135" s="1"/>
      <c r="J135" s="1"/>
      <c r="K135" s="1"/>
      <c r="L135" s="1"/>
      <c r="M135" s="1"/>
      <c r="N135" s="1"/>
      <c r="O135" s="1"/>
      <c r="P135" s="42" t="str">
        <f t="shared" ref="P135:P198" si="19">+IF(D135&lt;&gt;"",D135,"")</f>
        <v/>
      </c>
      <c r="Q135" s="41"/>
      <c r="R135" s="41"/>
      <c r="S135" s="43" t="str">
        <f t="shared" ref="S135:S198" si="20">IF(P135&lt;&gt;"",_xlfn.DAYS(Q135,P135),"")</f>
        <v/>
      </c>
      <c r="T135" s="44" t="str">
        <f t="shared" ref="T135:T198" si="21">IF(P135&lt;&gt;"",_xlfn.DAYS(R135,P135),"")</f>
        <v/>
      </c>
      <c r="U135" s="45"/>
      <c r="V135" s="1"/>
      <c r="W135" s="1"/>
      <c r="X135" s="1"/>
      <c r="Y135" s="1"/>
      <c r="Z135" s="1"/>
      <c r="AA135" s="46"/>
    </row>
    <row r="136" spans="1:27" x14ac:dyDescent="0.25">
      <c r="A136" s="34" t="str">
        <f t="shared" si="17"/>
        <v xml:space="preserve"> </v>
      </c>
      <c r="B136" s="34" t="str">
        <f t="shared" si="18"/>
        <v/>
      </c>
      <c r="C136" s="1">
        <v>131</v>
      </c>
      <c r="D136" s="41"/>
      <c r="E136" s="1"/>
      <c r="F136" s="1"/>
      <c r="G136" s="1"/>
      <c r="H136" s="1"/>
      <c r="I136" s="1"/>
      <c r="J136" s="1"/>
      <c r="K136" s="1"/>
      <c r="L136" s="1"/>
      <c r="M136" s="1"/>
      <c r="N136" s="1"/>
      <c r="O136" s="1"/>
      <c r="P136" s="42" t="str">
        <f t="shared" si="19"/>
        <v/>
      </c>
      <c r="Q136" s="41"/>
      <c r="R136" s="41"/>
      <c r="S136" s="43" t="str">
        <f t="shared" si="20"/>
        <v/>
      </c>
      <c r="T136" s="44" t="str">
        <f t="shared" si="21"/>
        <v/>
      </c>
      <c r="U136" s="45"/>
      <c r="V136" s="1"/>
      <c r="W136" s="1"/>
      <c r="X136" s="1"/>
      <c r="Y136" s="1"/>
      <c r="Z136" s="1"/>
      <c r="AA136" s="46"/>
    </row>
    <row r="137" spans="1:27" x14ac:dyDescent="0.25">
      <c r="A137" s="34" t="str">
        <f t="shared" si="17"/>
        <v xml:space="preserve"> </v>
      </c>
      <c r="B137" s="34" t="str">
        <f t="shared" si="18"/>
        <v/>
      </c>
      <c r="C137" s="1">
        <v>132</v>
      </c>
      <c r="D137" s="41"/>
      <c r="E137" s="1"/>
      <c r="F137" s="1"/>
      <c r="G137" s="1"/>
      <c r="H137" s="1"/>
      <c r="I137" s="1"/>
      <c r="J137" s="1"/>
      <c r="K137" s="1"/>
      <c r="L137" s="1"/>
      <c r="M137" s="1"/>
      <c r="N137" s="1"/>
      <c r="O137" s="1"/>
      <c r="P137" s="42" t="str">
        <f t="shared" si="19"/>
        <v/>
      </c>
      <c r="Q137" s="41"/>
      <c r="R137" s="41"/>
      <c r="S137" s="43" t="str">
        <f t="shared" si="20"/>
        <v/>
      </c>
      <c r="T137" s="44" t="str">
        <f t="shared" si="21"/>
        <v/>
      </c>
      <c r="U137" s="45"/>
      <c r="V137" s="1"/>
      <c r="W137" s="1"/>
      <c r="X137" s="1"/>
      <c r="Y137" s="1"/>
      <c r="Z137" s="1"/>
      <c r="AA137" s="46"/>
    </row>
    <row r="138" spans="1:27" x14ac:dyDescent="0.25">
      <c r="A138" s="34" t="str">
        <f t="shared" si="17"/>
        <v xml:space="preserve"> </v>
      </c>
      <c r="B138" s="34" t="str">
        <f t="shared" si="18"/>
        <v/>
      </c>
      <c r="C138" s="1">
        <v>133</v>
      </c>
      <c r="D138" s="41"/>
      <c r="E138" s="1"/>
      <c r="F138" s="1"/>
      <c r="G138" s="1"/>
      <c r="H138" s="1"/>
      <c r="I138" s="1"/>
      <c r="J138" s="1"/>
      <c r="K138" s="1"/>
      <c r="L138" s="1"/>
      <c r="M138" s="1"/>
      <c r="N138" s="1"/>
      <c r="O138" s="1"/>
      <c r="P138" s="42" t="str">
        <f t="shared" si="19"/>
        <v/>
      </c>
      <c r="Q138" s="41"/>
      <c r="R138" s="41"/>
      <c r="S138" s="43" t="str">
        <f t="shared" si="20"/>
        <v/>
      </c>
      <c r="T138" s="44" t="str">
        <f t="shared" si="21"/>
        <v/>
      </c>
      <c r="U138" s="45"/>
      <c r="V138" s="1"/>
      <c r="W138" s="1"/>
      <c r="X138" s="1"/>
      <c r="Y138" s="1"/>
      <c r="Z138" s="1"/>
      <c r="AA138" s="46"/>
    </row>
    <row r="139" spans="1:27" x14ac:dyDescent="0.25">
      <c r="A139" s="34" t="str">
        <f t="shared" si="17"/>
        <v xml:space="preserve"> </v>
      </c>
      <c r="B139" s="34" t="str">
        <f t="shared" si="18"/>
        <v/>
      </c>
      <c r="C139" s="1">
        <v>134</v>
      </c>
      <c r="D139" s="41"/>
      <c r="E139" s="1"/>
      <c r="F139" s="1"/>
      <c r="G139" s="1"/>
      <c r="H139" s="1"/>
      <c r="I139" s="1"/>
      <c r="J139" s="1"/>
      <c r="K139" s="1"/>
      <c r="L139" s="1"/>
      <c r="M139" s="1"/>
      <c r="N139" s="1"/>
      <c r="O139" s="1"/>
      <c r="P139" s="42" t="str">
        <f t="shared" si="19"/>
        <v/>
      </c>
      <c r="Q139" s="41"/>
      <c r="R139" s="41"/>
      <c r="S139" s="43" t="str">
        <f t="shared" si="20"/>
        <v/>
      </c>
      <c r="T139" s="44" t="str">
        <f t="shared" si="21"/>
        <v/>
      </c>
      <c r="U139" s="45"/>
      <c r="V139" s="1"/>
      <c r="W139" s="1"/>
      <c r="X139" s="1"/>
      <c r="Y139" s="1"/>
      <c r="Z139" s="1"/>
      <c r="AA139" s="46"/>
    </row>
    <row r="140" spans="1:27" x14ac:dyDescent="0.25">
      <c r="A140" s="34" t="str">
        <f t="shared" si="17"/>
        <v xml:space="preserve"> </v>
      </c>
      <c r="B140" s="34" t="str">
        <f t="shared" si="18"/>
        <v/>
      </c>
      <c r="C140" s="1">
        <v>135</v>
      </c>
      <c r="D140" s="41"/>
      <c r="E140" s="1"/>
      <c r="F140" s="1"/>
      <c r="G140" s="1"/>
      <c r="H140" s="1"/>
      <c r="I140" s="1"/>
      <c r="J140" s="1"/>
      <c r="K140" s="1"/>
      <c r="L140" s="1"/>
      <c r="M140" s="1"/>
      <c r="N140" s="1"/>
      <c r="O140" s="1"/>
      <c r="P140" s="42" t="str">
        <f t="shared" si="19"/>
        <v/>
      </c>
      <c r="Q140" s="41"/>
      <c r="R140" s="41"/>
      <c r="S140" s="43" t="str">
        <f t="shared" si="20"/>
        <v/>
      </c>
      <c r="T140" s="44" t="str">
        <f t="shared" si="21"/>
        <v/>
      </c>
      <c r="U140" s="45"/>
      <c r="V140" s="1"/>
      <c r="W140" s="1"/>
      <c r="X140" s="1"/>
      <c r="Y140" s="1"/>
      <c r="Z140" s="1"/>
      <c r="AA140" s="46"/>
    </row>
    <row r="141" spans="1:27" x14ac:dyDescent="0.25">
      <c r="A141" s="34" t="str">
        <f t="shared" si="17"/>
        <v xml:space="preserve"> </v>
      </c>
      <c r="B141" s="34" t="str">
        <f t="shared" si="18"/>
        <v/>
      </c>
      <c r="C141" s="1">
        <v>136</v>
      </c>
      <c r="D141" s="41"/>
      <c r="E141" s="1"/>
      <c r="F141" s="1"/>
      <c r="G141" s="1"/>
      <c r="H141" s="1"/>
      <c r="I141" s="1"/>
      <c r="J141" s="1"/>
      <c r="K141" s="1"/>
      <c r="L141" s="1"/>
      <c r="M141" s="1"/>
      <c r="N141" s="1"/>
      <c r="O141" s="1"/>
      <c r="P141" s="42" t="str">
        <f t="shared" si="19"/>
        <v/>
      </c>
      <c r="Q141" s="41"/>
      <c r="R141" s="41"/>
      <c r="S141" s="43" t="str">
        <f t="shared" si="20"/>
        <v/>
      </c>
      <c r="T141" s="44" t="str">
        <f t="shared" si="21"/>
        <v/>
      </c>
      <c r="U141" s="45"/>
      <c r="V141" s="1"/>
      <c r="W141" s="1"/>
      <c r="X141" s="1"/>
      <c r="Y141" s="1"/>
      <c r="Z141" s="1"/>
      <c r="AA141" s="46"/>
    </row>
    <row r="142" spans="1:27" x14ac:dyDescent="0.25">
      <c r="A142" s="34" t="str">
        <f t="shared" si="17"/>
        <v xml:space="preserve"> </v>
      </c>
      <c r="B142" s="34" t="str">
        <f t="shared" si="18"/>
        <v/>
      </c>
      <c r="C142" s="1">
        <v>137</v>
      </c>
      <c r="D142" s="41"/>
      <c r="E142" s="1"/>
      <c r="F142" s="1"/>
      <c r="G142" s="1"/>
      <c r="H142" s="1"/>
      <c r="I142" s="1"/>
      <c r="J142" s="1"/>
      <c r="K142" s="1"/>
      <c r="L142" s="1"/>
      <c r="M142" s="1"/>
      <c r="N142" s="1"/>
      <c r="O142" s="1"/>
      <c r="P142" s="42" t="str">
        <f t="shared" si="19"/>
        <v/>
      </c>
      <c r="Q142" s="41"/>
      <c r="R142" s="41"/>
      <c r="S142" s="43" t="str">
        <f t="shared" si="20"/>
        <v/>
      </c>
      <c r="T142" s="44" t="str">
        <f t="shared" si="21"/>
        <v/>
      </c>
      <c r="U142" s="45"/>
      <c r="V142" s="1"/>
      <c r="W142" s="1"/>
      <c r="X142" s="1"/>
      <c r="Y142" s="1"/>
      <c r="Z142" s="1"/>
      <c r="AA142" s="46"/>
    </row>
    <row r="143" spans="1:27" x14ac:dyDescent="0.25">
      <c r="A143" s="34" t="str">
        <f t="shared" si="17"/>
        <v xml:space="preserve"> </v>
      </c>
      <c r="B143" s="34" t="str">
        <f t="shared" si="18"/>
        <v/>
      </c>
      <c r="C143" s="1">
        <v>138</v>
      </c>
      <c r="D143" s="41"/>
      <c r="E143" s="1"/>
      <c r="F143" s="1"/>
      <c r="G143" s="1"/>
      <c r="H143" s="1"/>
      <c r="I143" s="1"/>
      <c r="J143" s="1"/>
      <c r="K143" s="1"/>
      <c r="L143" s="1"/>
      <c r="M143" s="1"/>
      <c r="N143" s="1"/>
      <c r="O143" s="1"/>
      <c r="P143" s="42" t="str">
        <f t="shared" si="19"/>
        <v/>
      </c>
      <c r="Q143" s="41"/>
      <c r="R143" s="41"/>
      <c r="S143" s="43" t="str">
        <f t="shared" si="20"/>
        <v/>
      </c>
      <c r="T143" s="44" t="str">
        <f t="shared" si="21"/>
        <v/>
      </c>
      <c r="U143" s="45"/>
      <c r="V143" s="1"/>
      <c r="W143" s="1"/>
      <c r="X143" s="1"/>
      <c r="Y143" s="1"/>
      <c r="Z143" s="1"/>
      <c r="AA143" s="46"/>
    </row>
    <row r="144" spans="1:27" x14ac:dyDescent="0.25">
      <c r="A144" s="34" t="str">
        <f t="shared" si="17"/>
        <v xml:space="preserve"> </v>
      </c>
      <c r="B144" s="34" t="str">
        <f t="shared" si="18"/>
        <v/>
      </c>
      <c r="C144" s="1">
        <v>139</v>
      </c>
      <c r="D144" s="41"/>
      <c r="E144" s="1"/>
      <c r="F144" s="1"/>
      <c r="G144" s="1"/>
      <c r="H144" s="1"/>
      <c r="I144" s="1"/>
      <c r="J144" s="1"/>
      <c r="K144" s="1"/>
      <c r="L144" s="1"/>
      <c r="M144" s="1"/>
      <c r="N144" s="1"/>
      <c r="O144" s="1"/>
      <c r="P144" s="42" t="str">
        <f t="shared" si="19"/>
        <v/>
      </c>
      <c r="Q144" s="41"/>
      <c r="R144" s="41"/>
      <c r="S144" s="43" t="str">
        <f t="shared" si="20"/>
        <v/>
      </c>
      <c r="T144" s="44" t="str">
        <f t="shared" si="21"/>
        <v/>
      </c>
      <c r="U144" s="45"/>
      <c r="V144" s="1"/>
      <c r="W144" s="1"/>
      <c r="X144" s="1"/>
      <c r="Y144" s="1"/>
      <c r="Z144" s="1"/>
      <c r="AA144" s="46"/>
    </row>
    <row r="145" spans="1:27" x14ac:dyDescent="0.25">
      <c r="A145" s="34" t="str">
        <f t="shared" si="17"/>
        <v xml:space="preserve"> </v>
      </c>
      <c r="B145" s="34" t="str">
        <f t="shared" si="18"/>
        <v/>
      </c>
      <c r="C145" s="1">
        <v>140</v>
      </c>
      <c r="D145" s="41"/>
      <c r="E145" s="1"/>
      <c r="F145" s="1"/>
      <c r="G145" s="1"/>
      <c r="H145" s="1"/>
      <c r="I145" s="1"/>
      <c r="J145" s="1"/>
      <c r="K145" s="1"/>
      <c r="L145" s="1"/>
      <c r="M145" s="1"/>
      <c r="N145" s="1"/>
      <c r="O145" s="1"/>
      <c r="P145" s="42" t="str">
        <f t="shared" si="19"/>
        <v/>
      </c>
      <c r="Q145" s="41"/>
      <c r="R145" s="41"/>
      <c r="S145" s="43" t="str">
        <f t="shared" si="20"/>
        <v/>
      </c>
      <c r="T145" s="44" t="str">
        <f t="shared" si="21"/>
        <v/>
      </c>
      <c r="U145" s="45"/>
      <c r="V145" s="1"/>
      <c r="W145" s="1"/>
      <c r="X145" s="1"/>
      <c r="Y145" s="1"/>
      <c r="Z145" s="1"/>
      <c r="AA145" s="46"/>
    </row>
    <row r="146" spans="1:27" x14ac:dyDescent="0.25">
      <c r="A146" s="34" t="str">
        <f t="shared" si="17"/>
        <v xml:space="preserve"> </v>
      </c>
      <c r="B146" s="34" t="str">
        <f t="shared" si="18"/>
        <v/>
      </c>
      <c r="C146" s="1">
        <v>141</v>
      </c>
      <c r="D146" s="41"/>
      <c r="E146" s="1"/>
      <c r="F146" s="1"/>
      <c r="G146" s="1"/>
      <c r="H146" s="1"/>
      <c r="I146" s="1"/>
      <c r="J146" s="1"/>
      <c r="K146" s="1"/>
      <c r="L146" s="1"/>
      <c r="M146" s="1"/>
      <c r="N146" s="1"/>
      <c r="O146" s="1"/>
      <c r="P146" s="42" t="str">
        <f t="shared" si="19"/>
        <v/>
      </c>
      <c r="Q146" s="41"/>
      <c r="R146" s="41"/>
      <c r="S146" s="43" t="str">
        <f t="shared" si="20"/>
        <v/>
      </c>
      <c r="T146" s="44" t="str">
        <f t="shared" si="21"/>
        <v/>
      </c>
      <c r="U146" s="45"/>
      <c r="V146" s="1"/>
      <c r="W146" s="1"/>
      <c r="X146" s="1"/>
      <c r="Y146" s="1"/>
      <c r="Z146" s="1"/>
      <c r="AA146" s="46"/>
    </row>
    <row r="147" spans="1:27" x14ac:dyDescent="0.25">
      <c r="A147" s="34" t="str">
        <f t="shared" si="17"/>
        <v xml:space="preserve"> </v>
      </c>
      <c r="B147" s="34" t="str">
        <f t="shared" si="18"/>
        <v/>
      </c>
      <c r="C147" s="1">
        <v>142</v>
      </c>
      <c r="D147" s="41"/>
      <c r="E147" s="1"/>
      <c r="F147" s="1"/>
      <c r="G147" s="1"/>
      <c r="H147" s="1"/>
      <c r="I147" s="1"/>
      <c r="J147" s="1"/>
      <c r="K147" s="1"/>
      <c r="L147" s="1"/>
      <c r="M147" s="1"/>
      <c r="N147" s="1"/>
      <c r="O147" s="1"/>
      <c r="P147" s="42" t="str">
        <f t="shared" si="19"/>
        <v/>
      </c>
      <c r="Q147" s="41"/>
      <c r="R147" s="41"/>
      <c r="S147" s="43" t="str">
        <f t="shared" si="20"/>
        <v/>
      </c>
      <c r="T147" s="44" t="str">
        <f t="shared" si="21"/>
        <v/>
      </c>
      <c r="U147" s="45"/>
      <c r="V147" s="1"/>
      <c r="W147" s="1"/>
      <c r="X147" s="1"/>
      <c r="Y147" s="1"/>
      <c r="Z147" s="1"/>
      <c r="AA147" s="46"/>
    </row>
    <row r="148" spans="1:27" x14ac:dyDescent="0.25">
      <c r="A148" s="34" t="str">
        <f t="shared" si="17"/>
        <v xml:space="preserve"> </v>
      </c>
      <c r="B148" s="34" t="str">
        <f t="shared" si="18"/>
        <v/>
      </c>
      <c r="C148" s="1">
        <v>143</v>
      </c>
      <c r="D148" s="41"/>
      <c r="E148" s="1"/>
      <c r="F148" s="1"/>
      <c r="G148" s="1"/>
      <c r="H148" s="1"/>
      <c r="I148" s="1"/>
      <c r="J148" s="1"/>
      <c r="K148" s="1"/>
      <c r="L148" s="1"/>
      <c r="M148" s="1"/>
      <c r="N148" s="1"/>
      <c r="O148" s="1"/>
      <c r="P148" s="42" t="str">
        <f t="shared" si="19"/>
        <v/>
      </c>
      <c r="Q148" s="41"/>
      <c r="R148" s="41"/>
      <c r="S148" s="43" t="str">
        <f t="shared" si="20"/>
        <v/>
      </c>
      <c r="T148" s="44" t="str">
        <f t="shared" si="21"/>
        <v/>
      </c>
      <c r="U148" s="45"/>
      <c r="V148" s="1"/>
      <c r="W148" s="1"/>
      <c r="X148" s="1"/>
      <c r="Y148" s="1"/>
      <c r="Z148" s="1"/>
      <c r="AA148" s="46"/>
    </row>
    <row r="149" spans="1:27" x14ac:dyDescent="0.25">
      <c r="A149" s="34" t="str">
        <f t="shared" si="17"/>
        <v xml:space="preserve"> </v>
      </c>
      <c r="B149" s="34" t="str">
        <f t="shared" si="18"/>
        <v/>
      </c>
      <c r="C149" s="1">
        <v>144</v>
      </c>
      <c r="D149" s="41"/>
      <c r="E149" s="1"/>
      <c r="F149" s="1"/>
      <c r="G149" s="1"/>
      <c r="H149" s="1"/>
      <c r="I149" s="1"/>
      <c r="J149" s="1"/>
      <c r="K149" s="1"/>
      <c r="L149" s="1"/>
      <c r="M149" s="1"/>
      <c r="N149" s="1"/>
      <c r="O149" s="1"/>
      <c r="P149" s="42" t="str">
        <f t="shared" si="19"/>
        <v/>
      </c>
      <c r="Q149" s="41"/>
      <c r="R149" s="41"/>
      <c r="S149" s="43" t="str">
        <f t="shared" si="20"/>
        <v/>
      </c>
      <c r="T149" s="44" t="str">
        <f t="shared" si="21"/>
        <v/>
      </c>
      <c r="U149" s="45"/>
      <c r="V149" s="1"/>
      <c r="W149" s="1"/>
      <c r="X149" s="1"/>
      <c r="Y149" s="1"/>
      <c r="Z149" s="1"/>
      <c r="AA149" s="46"/>
    </row>
    <row r="150" spans="1:27" x14ac:dyDescent="0.25">
      <c r="A150" s="34" t="str">
        <f t="shared" si="17"/>
        <v xml:space="preserve"> </v>
      </c>
      <c r="B150" s="34" t="str">
        <f t="shared" si="18"/>
        <v/>
      </c>
      <c r="C150" s="1">
        <v>145</v>
      </c>
      <c r="D150" s="41"/>
      <c r="E150" s="1"/>
      <c r="F150" s="1"/>
      <c r="G150" s="1"/>
      <c r="H150" s="1"/>
      <c r="I150" s="1"/>
      <c r="J150" s="1"/>
      <c r="K150" s="1"/>
      <c r="L150" s="1"/>
      <c r="M150" s="1"/>
      <c r="N150" s="1"/>
      <c r="O150" s="1"/>
      <c r="P150" s="42" t="str">
        <f t="shared" si="19"/>
        <v/>
      </c>
      <c r="Q150" s="41"/>
      <c r="R150" s="41"/>
      <c r="S150" s="43" t="str">
        <f t="shared" si="20"/>
        <v/>
      </c>
      <c r="T150" s="44" t="str">
        <f t="shared" si="21"/>
        <v/>
      </c>
      <c r="U150" s="45"/>
      <c r="V150" s="1"/>
      <c r="W150" s="1"/>
      <c r="X150" s="1"/>
      <c r="Y150" s="1"/>
      <c r="Z150" s="1"/>
      <c r="AA150" s="46"/>
    </row>
    <row r="151" spans="1:27" x14ac:dyDescent="0.25">
      <c r="A151" s="34" t="str">
        <f t="shared" si="17"/>
        <v xml:space="preserve"> </v>
      </c>
      <c r="B151" s="34" t="str">
        <f t="shared" si="18"/>
        <v/>
      </c>
      <c r="C151" s="1">
        <v>146</v>
      </c>
      <c r="D151" s="41"/>
      <c r="E151" s="1"/>
      <c r="F151" s="1"/>
      <c r="G151" s="1"/>
      <c r="H151" s="1"/>
      <c r="I151" s="1"/>
      <c r="J151" s="1"/>
      <c r="K151" s="1"/>
      <c r="L151" s="1"/>
      <c r="M151" s="1"/>
      <c r="N151" s="1"/>
      <c r="O151" s="1"/>
      <c r="P151" s="42" t="str">
        <f t="shared" si="19"/>
        <v/>
      </c>
      <c r="Q151" s="41"/>
      <c r="R151" s="41"/>
      <c r="S151" s="43" t="str">
        <f t="shared" si="20"/>
        <v/>
      </c>
      <c r="T151" s="44" t="str">
        <f t="shared" si="21"/>
        <v/>
      </c>
      <c r="U151" s="45"/>
      <c r="V151" s="1"/>
      <c r="W151" s="1"/>
      <c r="X151" s="1"/>
      <c r="Y151" s="1"/>
      <c r="Z151" s="1"/>
      <c r="AA151" s="46"/>
    </row>
    <row r="152" spans="1:27" x14ac:dyDescent="0.25">
      <c r="A152" s="34" t="str">
        <f t="shared" si="17"/>
        <v xml:space="preserve"> </v>
      </c>
      <c r="B152" s="34" t="str">
        <f t="shared" si="18"/>
        <v/>
      </c>
      <c r="C152" s="1">
        <v>147</v>
      </c>
      <c r="D152" s="41"/>
      <c r="E152" s="1"/>
      <c r="F152" s="1"/>
      <c r="G152" s="1"/>
      <c r="H152" s="1"/>
      <c r="I152" s="1"/>
      <c r="J152" s="1"/>
      <c r="K152" s="1"/>
      <c r="L152" s="1"/>
      <c r="M152" s="1"/>
      <c r="N152" s="1"/>
      <c r="O152" s="1"/>
      <c r="P152" s="42" t="str">
        <f t="shared" si="19"/>
        <v/>
      </c>
      <c r="Q152" s="41"/>
      <c r="R152" s="41"/>
      <c r="S152" s="43" t="str">
        <f t="shared" si="20"/>
        <v/>
      </c>
      <c r="T152" s="44" t="str">
        <f t="shared" si="21"/>
        <v/>
      </c>
      <c r="U152" s="45"/>
      <c r="V152" s="1"/>
      <c r="W152" s="1"/>
      <c r="X152" s="1"/>
      <c r="Y152" s="1"/>
      <c r="Z152" s="1"/>
      <c r="AA152" s="46"/>
    </row>
    <row r="153" spans="1:27" x14ac:dyDescent="0.25">
      <c r="A153" s="34" t="str">
        <f t="shared" si="17"/>
        <v xml:space="preserve"> </v>
      </c>
      <c r="B153" s="34" t="str">
        <f t="shared" si="18"/>
        <v/>
      </c>
      <c r="C153" s="1">
        <v>148</v>
      </c>
      <c r="D153" s="41"/>
      <c r="E153" s="1"/>
      <c r="F153" s="1"/>
      <c r="G153" s="1"/>
      <c r="H153" s="1"/>
      <c r="I153" s="1"/>
      <c r="J153" s="1"/>
      <c r="K153" s="1"/>
      <c r="L153" s="1"/>
      <c r="M153" s="1"/>
      <c r="N153" s="1"/>
      <c r="O153" s="1"/>
      <c r="P153" s="42" t="str">
        <f t="shared" si="19"/>
        <v/>
      </c>
      <c r="Q153" s="41"/>
      <c r="R153" s="41"/>
      <c r="S153" s="43" t="str">
        <f t="shared" si="20"/>
        <v/>
      </c>
      <c r="T153" s="44" t="str">
        <f t="shared" si="21"/>
        <v/>
      </c>
      <c r="U153" s="45"/>
      <c r="V153" s="1"/>
      <c r="W153" s="1"/>
      <c r="X153" s="1"/>
      <c r="Y153" s="1"/>
      <c r="Z153" s="1"/>
      <c r="AA153" s="46"/>
    </row>
    <row r="154" spans="1:27" x14ac:dyDescent="0.25">
      <c r="A154" s="34" t="str">
        <f t="shared" si="17"/>
        <v xml:space="preserve"> </v>
      </c>
      <c r="B154" s="34" t="str">
        <f t="shared" si="18"/>
        <v/>
      </c>
      <c r="C154" s="1">
        <v>149</v>
      </c>
      <c r="D154" s="41"/>
      <c r="E154" s="1"/>
      <c r="F154" s="1"/>
      <c r="G154" s="1"/>
      <c r="H154" s="1"/>
      <c r="I154" s="1"/>
      <c r="J154" s="1"/>
      <c r="K154" s="1"/>
      <c r="L154" s="1"/>
      <c r="M154" s="1"/>
      <c r="N154" s="1"/>
      <c r="O154" s="1"/>
      <c r="P154" s="42" t="str">
        <f t="shared" si="19"/>
        <v/>
      </c>
      <c r="Q154" s="41"/>
      <c r="R154" s="41"/>
      <c r="S154" s="43" t="str">
        <f t="shared" si="20"/>
        <v/>
      </c>
      <c r="T154" s="44" t="str">
        <f t="shared" si="21"/>
        <v/>
      </c>
      <c r="U154" s="45"/>
      <c r="V154" s="1"/>
      <c r="W154" s="1"/>
      <c r="X154" s="1"/>
      <c r="Y154" s="1"/>
      <c r="Z154" s="1"/>
      <c r="AA154" s="46"/>
    </row>
    <row r="155" spans="1:27" x14ac:dyDescent="0.25">
      <c r="A155" s="34" t="str">
        <f t="shared" si="17"/>
        <v xml:space="preserve"> </v>
      </c>
      <c r="B155" s="34" t="str">
        <f t="shared" si="18"/>
        <v/>
      </c>
      <c r="C155" s="1">
        <v>150</v>
      </c>
      <c r="D155" s="41"/>
      <c r="E155" s="1"/>
      <c r="F155" s="1"/>
      <c r="G155" s="1"/>
      <c r="H155" s="1"/>
      <c r="I155" s="1"/>
      <c r="J155" s="1"/>
      <c r="K155" s="1"/>
      <c r="L155" s="1"/>
      <c r="M155" s="1"/>
      <c r="N155" s="1"/>
      <c r="O155" s="1"/>
      <c r="P155" s="42" t="str">
        <f t="shared" si="19"/>
        <v/>
      </c>
      <c r="Q155" s="41"/>
      <c r="R155" s="41"/>
      <c r="S155" s="43" t="str">
        <f t="shared" si="20"/>
        <v/>
      </c>
      <c r="T155" s="44" t="str">
        <f t="shared" si="21"/>
        <v/>
      </c>
      <c r="U155" s="45"/>
      <c r="V155" s="1"/>
      <c r="W155" s="1"/>
      <c r="X155" s="1"/>
      <c r="Y155" s="1"/>
      <c r="Z155" s="1"/>
      <c r="AA155" s="46"/>
    </row>
    <row r="156" spans="1:27" x14ac:dyDescent="0.25">
      <c r="A156" s="34" t="str">
        <f t="shared" si="17"/>
        <v xml:space="preserve"> </v>
      </c>
      <c r="B156" s="34" t="str">
        <f t="shared" si="18"/>
        <v/>
      </c>
      <c r="C156" s="1">
        <v>151</v>
      </c>
      <c r="D156" s="41"/>
      <c r="E156" s="1"/>
      <c r="F156" s="1"/>
      <c r="G156" s="1"/>
      <c r="H156" s="1"/>
      <c r="I156" s="1"/>
      <c r="J156" s="1"/>
      <c r="K156" s="1"/>
      <c r="L156" s="1"/>
      <c r="M156" s="1"/>
      <c r="N156" s="1"/>
      <c r="O156" s="1"/>
      <c r="P156" s="42" t="str">
        <f t="shared" si="19"/>
        <v/>
      </c>
      <c r="Q156" s="41"/>
      <c r="R156" s="41"/>
      <c r="S156" s="43" t="str">
        <f t="shared" si="20"/>
        <v/>
      </c>
      <c r="T156" s="44" t="str">
        <f t="shared" si="21"/>
        <v/>
      </c>
      <c r="U156" s="45"/>
      <c r="V156" s="1"/>
      <c r="W156" s="1"/>
      <c r="X156" s="1"/>
      <c r="Y156" s="1"/>
      <c r="Z156" s="1"/>
      <c r="AA156" s="46"/>
    </row>
    <row r="157" spans="1:27" x14ac:dyDescent="0.25">
      <c r="A157" s="34" t="str">
        <f t="shared" si="17"/>
        <v xml:space="preserve"> </v>
      </c>
      <c r="B157" s="34" t="str">
        <f t="shared" si="18"/>
        <v/>
      </c>
      <c r="C157" s="1">
        <v>152</v>
      </c>
      <c r="D157" s="41"/>
      <c r="E157" s="1"/>
      <c r="F157" s="1"/>
      <c r="G157" s="1"/>
      <c r="H157" s="1"/>
      <c r="I157" s="1"/>
      <c r="J157" s="1"/>
      <c r="K157" s="1"/>
      <c r="L157" s="1"/>
      <c r="M157" s="1"/>
      <c r="N157" s="1"/>
      <c r="O157" s="1"/>
      <c r="P157" s="42" t="str">
        <f t="shared" si="19"/>
        <v/>
      </c>
      <c r="Q157" s="41"/>
      <c r="R157" s="41"/>
      <c r="S157" s="43" t="str">
        <f t="shared" si="20"/>
        <v/>
      </c>
      <c r="T157" s="44" t="str">
        <f t="shared" si="21"/>
        <v/>
      </c>
      <c r="U157" s="45"/>
      <c r="V157" s="1"/>
      <c r="W157" s="1"/>
      <c r="X157" s="1"/>
      <c r="Y157" s="1"/>
      <c r="Z157" s="1"/>
      <c r="AA157" s="46"/>
    </row>
    <row r="158" spans="1:27" x14ac:dyDescent="0.25">
      <c r="A158" s="34" t="str">
        <f t="shared" si="17"/>
        <v xml:space="preserve"> </v>
      </c>
      <c r="B158" s="34" t="str">
        <f t="shared" si="18"/>
        <v/>
      </c>
      <c r="C158" s="1">
        <v>153</v>
      </c>
      <c r="D158" s="41"/>
      <c r="E158" s="1"/>
      <c r="F158" s="1"/>
      <c r="G158" s="1"/>
      <c r="H158" s="1"/>
      <c r="I158" s="1"/>
      <c r="J158" s="1"/>
      <c r="K158" s="1"/>
      <c r="L158" s="1"/>
      <c r="M158" s="1"/>
      <c r="N158" s="1"/>
      <c r="O158" s="1"/>
      <c r="P158" s="42" t="str">
        <f t="shared" si="19"/>
        <v/>
      </c>
      <c r="Q158" s="41"/>
      <c r="R158" s="41"/>
      <c r="S158" s="43" t="str">
        <f t="shared" si="20"/>
        <v/>
      </c>
      <c r="T158" s="44" t="str">
        <f t="shared" si="21"/>
        <v/>
      </c>
      <c r="U158" s="45"/>
      <c r="V158" s="1"/>
      <c r="W158" s="1"/>
      <c r="X158" s="1"/>
      <c r="Y158" s="1"/>
      <c r="Z158" s="1"/>
      <c r="AA158" s="46"/>
    </row>
    <row r="159" spans="1:27" x14ac:dyDescent="0.25">
      <c r="A159" s="34" t="str">
        <f t="shared" si="17"/>
        <v xml:space="preserve"> </v>
      </c>
      <c r="B159" s="34" t="str">
        <f t="shared" si="18"/>
        <v/>
      </c>
      <c r="C159" s="1">
        <v>154</v>
      </c>
      <c r="D159" s="41"/>
      <c r="E159" s="1"/>
      <c r="F159" s="1"/>
      <c r="G159" s="1"/>
      <c r="H159" s="1"/>
      <c r="I159" s="1"/>
      <c r="J159" s="1"/>
      <c r="K159" s="1"/>
      <c r="L159" s="1"/>
      <c r="M159" s="1"/>
      <c r="N159" s="1"/>
      <c r="O159" s="1"/>
      <c r="P159" s="42" t="str">
        <f t="shared" si="19"/>
        <v/>
      </c>
      <c r="Q159" s="41"/>
      <c r="R159" s="41"/>
      <c r="S159" s="43" t="str">
        <f t="shared" si="20"/>
        <v/>
      </c>
      <c r="T159" s="44" t="str">
        <f t="shared" si="21"/>
        <v/>
      </c>
      <c r="U159" s="45"/>
      <c r="V159" s="1"/>
      <c r="W159" s="1"/>
      <c r="X159" s="1"/>
      <c r="Y159" s="1"/>
      <c r="Z159" s="1"/>
      <c r="AA159" s="46"/>
    </row>
    <row r="160" spans="1:27" x14ac:dyDescent="0.25">
      <c r="A160" s="34" t="str">
        <f t="shared" si="17"/>
        <v xml:space="preserve"> </v>
      </c>
      <c r="B160" s="34" t="str">
        <f t="shared" si="18"/>
        <v/>
      </c>
      <c r="C160" s="1">
        <v>155</v>
      </c>
      <c r="D160" s="41"/>
      <c r="E160" s="1"/>
      <c r="F160" s="1"/>
      <c r="G160" s="1"/>
      <c r="H160" s="1"/>
      <c r="I160" s="1"/>
      <c r="J160" s="1"/>
      <c r="K160" s="1"/>
      <c r="L160" s="1"/>
      <c r="M160" s="1"/>
      <c r="N160" s="1"/>
      <c r="O160" s="1"/>
      <c r="P160" s="42" t="str">
        <f t="shared" si="19"/>
        <v/>
      </c>
      <c r="Q160" s="41"/>
      <c r="R160" s="41"/>
      <c r="S160" s="43" t="str">
        <f t="shared" si="20"/>
        <v/>
      </c>
      <c r="T160" s="44" t="str">
        <f t="shared" si="21"/>
        <v/>
      </c>
      <c r="U160" s="45"/>
      <c r="V160" s="1"/>
      <c r="W160" s="1"/>
      <c r="X160" s="1"/>
      <c r="Y160" s="1"/>
      <c r="Z160" s="1"/>
      <c r="AA160" s="46"/>
    </row>
    <row r="161" spans="1:27" x14ac:dyDescent="0.25">
      <c r="A161" s="34" t="str">
        <f t="shared" si="17"/>
        <v xml:space="preserve"> </v>
      </c>
      <c r="B161" s="34" t="str">
        <f t="shared" si="18"/>
        <v/>
      </c>
      <c r="C161" s="1">
        <v>156</v>
      </c>
      <c r="D161" s="41"/>
      <c r="E161" s="1"/>
      <c r="F161" s="1"/>
      <c r="G161" s="1"/>
      <c r="H161" s="1"/>
      <c r="I161" s="1"/>
      <c r="J161" s="1"/>
      <c r="K161" s="1"/>
      <c r="L161" s="1"/>
      <c r="M161" s="1"/>
      <c r="N161" s="1"/>
      <c r="O161" s="1"/>
      <c r="P161" s="42" t="str">
        <f t="shared" si="19"/>
        <v/>
      </c>
      <c r="Q161" s="41"/>
      <c r="R161" s="41"/>
      <c r="S161" s="43" t="str">
        <f t="shared" si="20"/>
        <v/>
      </c>
      <c r="T161" s="44" t="str">
        <f t="shared" si="21"/>
        <v/>
      </c>
      <c r="U161" s="45"/>
      <c r="V161" s="1"/>
      <c r="W161" s="1"/>
      <c r="X161" s="1"/>
      <c r="Y161" s="1"/>
      <c r="Z161" s="1"/>
      <c r="AA161" s="46"/>
    </row>
    <row r="162" spans="1:27" x14ac:dyDescent="0.25">
      <c r="A162" s="34" t="str">
        <f t="shared" si="17"/>
        <v xml:space="preserve"> </v>
      </c>
      <c r="B162" s="34" t="str">
        <f t="shared" si="18"/>
        <v/>
      </c>
      <c r="C162" s="1">
        <v>157</v>
      </c>
      <c r="D162" s="41"/>
      <c r="E162" s="1"/>
      <c r="F162" s="1"/>
      <c r="G162" s="1"/>
      <c r="H162" s="1"/>
      <c r="I162" s="1"/>
      <c r="J162" s="1"/>
      <c r="K162" s="1"/>
      <c r="L162" s="1"/>
      <c r="M162" s="1"/>
      <c r="N162" s="1"/>
      <c r="O162" s="1"/>
      <c r="P162" s="42" t="str">
        <f t="shared" si="19"/>
        <v/>
      </c>
      <c r="Q162" s="41"/>
      <c r="R162" s="41"/>
      <c r="S162" s="43" t="str">
        <f t="shared" si="20"/>
        <v/>
      </c>
      <c r="T162" s="44" t="str">
        <f t="shared" si="21"/>
        <v/>
      </c>
      <c r="U162" s="45"/>
      <c r="V162" s="1"/>
      <c r="W162" s="1"/>
      <c r="X162" s="1"/>
      <c r="Y162" s="1"/>
      <c r="Z162" s="1"/>
      <c r="AA162" s="46"/>
    </row>
    <row r="163" spans="1:27" x14ac:dyDescent="0.25">
      <c r="A163" s="34" t="str">
        <f t="shared" si="17"/>
        <v xml:space="preserve"> </v>
      </c>
      <c r="B163" s="34" t="str">
        <f t="shared" si="18"/>
        <v/>
      </c>
      <c r="C163" s="1">
        <v>158</v>
      </c>
      <c r="D163" s="41"/>
      <c r="E163" s="1"/>
      <c r="F163" s="1"/>
      <c r="G163" s="1"/>
      <c r="H163" s="1"/>
      <c r="I163" s="1"/>
      <c r="J163" s="1"/>
      <c r="K163" s="1"/>
      <c r="L163" s="1"/>
      <c r="M163" s="1"/>
      <c r="N163" s="1"/>
      <c r="O163" s="1"/>
      <c r="P163" s="42" t="str">
        <f t="shared" si="19"/>
        <v/>
      </c>
      <c r="Q163" s="41"/>
      <c r="R163" s="41"/>
      <c r="S163" s="43" t="str">
        <f t="shared" si="20"/>
        <v/>
      </c>
      <c r="T163" s="44" t="str">
        <f t="shared" si="21"/>
        <v/>
      </c>
      <c r="U163" s="45"/>
      <c r="V163" s="1"/>
      <c r="W163" s="1"/>
      <c r="X163" s="1"/>
      <c r="Y163" s="1"/>
      <c r="Z163" s="1"/>
      <c r="AA163" s="46"/>
    </row>
    <row r="164" spans="1:27" x14ac:dyDescent="0.25">
      <c r="A164" s="34" t="str">
        <f t="shared" si="17"/>
        <v xml:space="preserve"> </v>
      </c>
      <c r="B164" s="34" t="str">
        <f t="shared" si="18"/>
        <v/>
      </c>
      <c r="C164" s="1">
        <v>159</v>
      </c>
      <c r="D164" s="41"/>
      <c r="E164" s="1"/>
      <c r="F164" s="1"/>
      <c r="G164" s="1"/>
      <c r="H164" s="1"/>
      <c r="I164" s="1"/>
      <c r="J164" s="1"/>
      <c r="K164" s="1"/>
      <c r="L164" s="1"/>
      <c r="M164" s="1"/>
      <c r="N164" s="1"/>
      <c r="O164" s="1"/>
      <c r="P164" s="42" t="str">
        <f t="shared" si="19"/>
        <v/>
      </c>
      <c r="Q164" s="41"/>
      <c r="R164" s="41"/>
      <c r="S164" s="43" t="str">
        <f t="shared" si="20"/>
        <v/>
      </c>
      <c r="T164" s="44" t="str">
        <f t="shared" si="21"/>
        <v/>
      </c>
      <c r="U164" s="45"/>
      <c r="V164" s="1"/>
      <c r="W164" s="1"/>
      <c r="X164" s="1"/>
      <c r="Y164" s="1"/>
      <c r="Z164" s="1"/>
      <c r="AA164" s="46"/>
    </row>
    <row r="165" spans="1:27" x14ac:dyDescent="0.25">
      <c r="A165" s="34" t="str">
        <f t="shared" si="17"/>
        <v xml:space="preserve"> </v>
      </c>
      <c r="B165" s="34" t="str">
        <f t="shared" si="18"/>
        <v/>
      </c>
      <c r="C165" s="1">
        <v>160</v>
      </c>
      <c r="D165" s="41"/>
      <c r="E165" s="1"/>
      <c r="F165" s="1"/>
      <c r="G165" s="1"/>
      <c r="H165" s="1"/>
      <c r="I165" s="1"/>
      <c r="J165" s="1"/>
      <c r="K165" s="1"/>
      <c r="L165" s="1"/>
      <c r="M165" s="1"/>
      <c r="N165" s="1"/>
      <c r="O165" s="1"/>
      <c r="P165" s="42" t="str">
        <f t="shared" si="19"/>
        <v/>
      </c>
      <c r="Q165" s="41"/>
      <c r="R165" s="41"/>
      <c r="S165" s="43" t="str">
        <f t="shared" si="20"/>
        <v/>
      </c>
      <c r="T165" s="44" t="str">
        <f t="shared" si="21"/>
        <v/>
      </c>
      <c r="U165" s="45"/>
      <c r="V165" s="1"/>
      <c r="W165" s="1"/>
      <c r="X165" s="1"/>
      <c r="Y165" s="1"/>
      <c r="Z165" s="1"/>
      <c r="AA165" s="46"/>
    </row>
    <row r="166" spans="1:27" x14ac:dyDescent="0.25">
      <c r="A166" s="34" t="str">
        <f t="shared" si="17"/>
        <v xml:space="preserve"> </v>
      </c>
      <c r="B166" s="34" t="str">
        <f t="shared" si="18"/>
        <v/>
      </c>
      <c r="C166" s="1">
        <v>161</v>
      </c>
      <c r="D166" s="41"/>
      <c r="E166" s="1"/>
      <c r="F166" s="1"/>
      <c r="G166" s="1"/>
      <c r="H166" s="1"/>
      <c r="I166" s="1"/>
      <c r="J166" s="1"/>
      <c r="K166" s="1"/>
      <c r="L166" s="1"/>
      <c r="M166" s="1"/>
      <c r="N166" s="1"/>
      <c r="O166" s="1"/>
      <c r="P166" s="42" t="str">
        <f t="shared" si="19"/>
        <v/>
      </c>
      <c r="Q166" s="41"/>
      <c r="R166" s="41"/>
      <c r="S166" s="43" t="str">
        <f t="shared" si="20"/>
        <v/>
      </c>
      <c r="T166" s="44" t="str">
        <f t="shared" si="21"/>
        <v/>
      </c>
      <c r="U166" s="45"/>
      <c r="V166" s="1"/>
      <c r="W166" s="1"/>
      <c r="X166" s="1"/>
      <c r="Y166" s="1"/>
      <c r="Z166" s="1"/>
      <c r="AA166" s="46"/>
    </row>
    <row r="167" spans="1:27" x14ac:dyDescent="0.25">
      <c r="A167" s="34" t="str">
        <f t="shared" si="17"/>
        <v xml:space="preserve"> </v>
      </c>
      <c r="B167" s="34" t="str">
        <f t="shared" si="18"/>
        <v/>
      </c>
      <c r="C167" s="1">
        <v>162</v>
      </c>
      <c r="D167" s="41"/>
      <c r="E167" s="1"/>
      <c r="F167" s="1"/>
      <c r="G167" s="1"/>
      <c r="H167" s="1"/>
      <c r="I167" s="1"/>
      <c r="J167" s="1"/>
      <c r="K167" s="1"/>
      <c r="L167" s="1"/>
      <c r="M167" s="1"/>
      <c r="N167" s="1"/>
      <c r="O167" s="1"/>
      <c r="P167" s="42" t="str">
        <f t="shared" si="19"/>
        <v/>
      </c>
      <c r="Q167" s="41"/>
      <c r="R167" s="41"/>
      <c r="S167" s="43" t="str">
        <f t="shared" si="20"/>
        <v/>
      </c>
      <c r="T167" s="44" t="str">
        <f t="shared" si="21"/>
        <v/>
      </c>
      <c r="U167" s="45"/>
      <c r="V167" s="1"/>
      <c r="W167" s="1"/>
      <c r="X167" s="1"/>
      <c r="Y167" s="1"/>
      <c r="Z167" s="1"/>
      <c r="AA167" s="46"/>
    </row>
    <row r="168" spans="1:27" x14ac:dyDescent="0.25">
      <c r="A168" s="34" t="str">
        <f t="shared" si="17"/>
        <v xml:space="preserve"> </v>
      </c>
      <c r="B168" s="34" t="str">
        <f t="shared" si="18"/>
        <v/>
      </c>
      <c r="C168" s="1">
        <v>163</v>
      </c>
      <c r="D168" s="41"/>
      <c r="E168" s="1"/>
      <c r="F168" s="1"/>
      <c r="G168" s="1"/>
      <c r="H168" s="1"/>
      <c r="I168" s="1"/>
      <c r="J168" s="1"/>
      <c r="K168" s="1"/>
      <c r="L168" s="1"/>
      <c r="M168" s="1"/>
      <c r="N168" s="1"/>
      <c r="O168" s="1"/>
      <c r="P168" s="42" t="str">
        <f t="shared" si="19"/>
        <v/>
      </c>
      <c r="Q168" s="41"/>
      <c r="R168" s="41"/>
      <c r="S168" s="43" t="str">
        <f t="shared" si="20"/>
        <v/>
      </c>
      <c r="T168" s="44" t="str">
        <f t="shared" si="21"/>
        <v/>
      </c>
      <c r="U168" s="45"/>
      <c r="V168" s="1"/>
      <c r="W168" s="1"/>
      <c r="X168" s="1"/>
      <c r="Y168" s="1"/>
      <c r="Z168" s="1"/>
      <c r="AA168" s="46"/>
    </row>
    <row r="169" spans="1:27" x14ac:dyDescent="0.25">
      <c r="A169" s="34" t="str">
        <f t="shared" si="17"/>
        <v xml:space="preserve"> </v>
      </c>
      <c r="B169" s="34" t="str">
        <f t="shared" si="18"/>
        <v/>
      </c>
      <c r="C169" s="1">
        <v>164</v>
      </c>
      <c r="D169" s="41"/>
      <c r="E169" s="1"/>
      <c r="F169" s="1"/>
      <c r="G169" s="1"/>
      <c r="H169" s="1"/>
      <c r="I169" s="1"/>
      <c r="J169" s="1"/>
      <c r="K169" s="1"/>
      <c r="L169" s="1"/>
      <c r="M169" s="1"/>
      <c r="N169" s="1"/>
      <c r="O169" s="1"/>
      <c r="P169" s="42" t="str">
        <f t="shared" si="19"/>
        <v/>
      </c>
      <c r="Q169" s="41"/>
      <c r="R169" s="41"/>
      <c r="S169" s="43" t="str">
        <f t="shared" si="20"/>
        <v/>
      </c>
      <c r="T169" s="44" t="str">
        <f t="shared" si="21"/>
        <v/>
      </c>
      <c r="U169" s="45"/>
      <c r="V169" s="1"/>
      <c r="W169" s="1"/>
      <c r="X169" s="1"/>
      <c r="Y169" s="1"/>
      <c r="Z169" s="1"/>
      <c r="AA169" s="46"/>
    </row>
    <row r="170" spans="1:27" x14ac:dyDescent="0.25">
      <c r="A170" s="34" t="str">
        <f t="shared" si="17"/>
        <v xml:space="preserve"> </v>
      </c>
      <c r="B170" s="34" t="str">
        <f t="shared" si="18"/>
        <v/>
      </c>
      <c r="C170" s="1">
        <v>165</v>
      </c>
      <c r="D170" s="41"/>
      <c r="E170" s="1"/>
      <c r="F170" s="1"/>
      <c r="G170" s="1"/>
      <c r="H170" s="1"/>
      <c r="I170" s="1"/>
      <c r="J170" s="1"/>
      <c r="K170" s="1"/>
      <c r="L170" s="1"/>
      <c r="M170" s="1"/>
      <c r="N170" s="1"/>
      <c r="O170" s="1"/>
      <c r="P170" s="42" t="str">
        <f t="shared" si="19"/>
        <v/>
      </c>
      <c r="Q170" s="41"/>
      <c r="R170" s="41"/>
      <c r="S170" s="43" t="str">
        <f t="shared" si="20"/>
        <v/>
      </c>
      <c r="T170" s="44" t="str">
        <f t="shared" si="21"/>
        <v/>
      </c>
      <c r="U170" s="45"/>
      <c r="V170" s="1"/>
      <c r="W170" s="1"/>
      <c r="X170" s="1"/>
      <c r="Y170" s="1"/>
      <c r="Z170" s="1"/>
      <c r="AA170" s="46"/>
    </row>
    <row r="171" spans="1:27" x14ac:dyDescent="0.25">
      <c r="A171" s="34" t="str">
        <f t="shared" si="17"/>
        <v xml:space="preserve"> </v>
      </c>
      <c r="B171" s="34" t="str">
        <f t="shared" si="18"/>
        <v/>
      </c>
      <c r="C171" s="1">
        <v>166</v>
      </c>
      <c r="D171" s="41"/>
      <c r="E171" s="1"/>
      <c r="F171" s="1"/>
      <c r="G171" s="1"/>
      <c r="H171" s="1"/>
      <c r="I171" s="1"/>
      <c r="J171" s="1"/>
      <c r="K171" s="1"/>
      <c r="L171" s="1"/>
      <c r="M171" s="1"/>
      <c r="N171" s="1"/>
      <c r="O171" s="1"/>
      <c r="P171" s="42" t="str">
        <f t="shared" si="19"/>
        <v/>
      </c>
      <c r="Q171" s="41"/>
      <c r="R171" s="41"/>
      <c r="S171" s="43" t="str">
        <f t="shared" si="20"/>
        <v/>
      </c>
      <c r="T171" s="44" t="str">
        <f t="shared" si="21"/>
        <v/>
      </c>
      <c r="U171" s="45"/>
      <c r="V171" s="1"/>
      <c r="W171" s="1"/>
      <c r="X171" s="1"/>
      <c r="Y171" s="1"/>
      <c r="Z171" s="1"/>
      <c r="AA171" s="46"/>
    </row>
    <row r="172" spans="1:27" x14ac:dyDescent="0.25">
      <c r="A172" s="34" t="str">
        <f t="shared" si="17"/>
        <v xml:space="preserve"> </v>
      </c>
      <c r="B172" s="34" t="str">
        <f t="shared" si="18"/>
        <v/>
      </c>
      <c r="C172" s="1">
        <v>167</v>
      </c>
      <c r="D172" s="41"/>
      <c r="E172" s="1"/>
      <c r="F172" s="1"/>
      <c r="G172" s="1"/>
      <c r="H172" s="1"/>
      <c r="I172" s="1"/>
      <c r="J172" s="1"/>
      <c r="K172" s="1"/>
      <c r="L172" s="1"/>
      <c r="M172" s="1"/>
      <c r="N172" s="1"/>
      <c r="O172" s="1"/>
      <c r="P172" s="42" t="str">
        <f t="shared" si="19"/>
        <v/>
      </c>
      <c r="Q172" s="41"/>
      <c r="R172" s="41"/>
      <c r="S172" s="43" t="str">
        <f t="shared" si="20"/>
        <v/>
      </c>
      <c r="T172" s="44" t="str">
        <f t="shared" si="21"/>
        <v/>
      </c>
      <c r="U172" s="45"/>
      <c r="V172" s="1"/>
      <c r="W172" s="1"/>
      <c r="X172" s="1"/>
      <c r="Y172" s="1"/>
      <c r="Z172" s="1"/>
      <c r="AA172" s="46"/>
    </row>
    <row r="173" spans="1:27" x14ac:dyDescent="0.25">
      <c r="A173" s="34" t="str">
        <f t="shared" si="17"/>
        <v xml:space="preserve"> </v>
      </c>
      <c r="B173" s="34" t="str">
        <f t="shared" si="18"/>
        <v/>
      </c>
      <c r="C173" s="1">
        <v>168</v>
      </c>
      <c r="D173" s="41"/>
      <c r="E173" s="1"/>
      <c r="F173" s="1"/>
      <c r="G173" s="1"/>
      <c r="H173" s="1"/>
      <c r="I173" s="1"/>
      <c r="J173" s="1"/>
      <c r="K173" s="1"/>
      <c r="L173" s="1"/>
      <c r="M173" s="1"/>
      <c r="N173" s="1"/>
      <c r="O173" s="1"/>
      <c r="P173" s="42" t="str">
        <f t="shared" si="19"/>
        <v/>
      </c>
      <c r="Q173" s="41"/>
      <c r="R173" s="41"/>
      <c r="S173" s="43" t="str">
        <f t="shared" si="20"/>
        <v/>
      </c>
      <c r="T173" s="44" t="str">
        <f t="shared" si="21"/>
        <v/>
      </c>
      <c r="U173" s="45"/>
      <c r="V173" s="1"/>
      <c r="W173" s="1"/>
      <c r="X173" s="1"/>
      <c r="Y173" s="1"/>
      <c r="Z173" s="1"/>
      <c r="AA173" s="46"/>
    </row>
    <row r="174" spans="1:27" x14ac:dyDescent="0.25">
      <c r="A174" s="34" t="str">
        <f t="shared" si="17"/>
        <v xml:space="preserve"> </v>
      </c>
      <c r="B174" s="34" t="str">
        <f t="shared" si="18"/>
        <v/>
      </c>
      <c r="C174" s="1">
        <v>169</v>
      </c>
      <c r="D174" s="41"/>
      <c r="E174" s="1"/>
      <c r="F174" s="1"/>
      <c r="G174" s="1"/>
      <c r="H174" s="1"/>
      <c r="I174" s="1"/>
      <c r="J174" s="1"/>
      <c r="K174" s="1"/>
      <c r="L174" s="1"/>
      <c r="M174" s="1"/>
      <c r="N174" s="1"/>
      <c r="O174" s="1"/>
      <c r="P174" s="42" t="str">
        <f t="shared" si="19"/>
        <v/>
      </c>
      <c r="Q174" s="41"/>
      <c r="R174" s="41"/>
      <c r="S174" s="43" t="str">
        <f t="shared" si="20"/>
        <v/>
      </c>
      <c r="T174" s="44" t="str">
        <f t="shared" si="21"/>
        <v/>
      </c>
      <c r="U174" s="45"/>
      <c r="V174" s="1"/>
      <c r="W174" s="1"/>
      <c r="X174" s="1"/>
      <c r="Y174" s="1"/>
      <c r="Z174" s="1"/>
      <c r="AA174" s="46"/>
    </row>
    <row r="175" spans="1:27" x14ac:dyDescent="0.25">
      <c r="A175" s="34" t="str">
        <f t="shared" si="17"/>
        <v xml:space="preserve"> </v>
      </c>
      <c r="B175" s="34" t="str">
        <f t="shared" si="18"/>
        <v/>
      </c>
      <c r="C175" s="1">
        <v>170</v>
      </c>
      <c r="D175" s="41"/>
      <c r="E175" s="1"/>
      <c r="F175" s="1"/>
      <c r="G175" s="1"/>
      <c r="H175" s="1"/>
      <c r="I175" s="1"/>
      <c r="J175" s="1"/>
      <c r="K175" s="1"/>
      <c r="L175" s="1"/>
      <c r="M175" s="1"/>
      <c r="N175" s="1"/>
      <c r="O175" s="1"/>
      <c r="P175" s="42" t="str">
        <f t="shared" si="19"/>
        <v/>
      </c>
      <c r="Q175" s="41"/>
      <c r="R175" s="41"/>
      <c r="S175" s="43" t="str">
        <f t="shared" si="20"/>
        <v/>
      </c>
      <c r="T175" s="44" t="str">
        <f t="shared" si="21"/>
        <v/>
      </c>
      <c r="U175" s="45"/>
      <c r="V175" s="1"/>
      <c r="W175" s="1"/>
      <c r="X175" s="1"/>
      <c r="Y175" s="1"/>
      <c r="Z175" s="1"/>
      <c r="AA175" s="46"/>
    </row>
    <row r="176" spans="1:27" x14ac:dyDescent="0.25">
      <c r="A176" s="34" t="str">
        <f t="shared" si="17"/>
        <v xml:space="preserve"> </v>
      </c>
      <c r="B176" s="34" t="str">
        <f t="shared" si="18"/>
        <v/>
      </c>
      <c r="C176" s="1">
        <v>171</v>
      </c>
      <c r="D176" s="41"/>
      <c r="E176" s="1"/>
      <c r="F176" s="1"/>
      <c r="G176" s="1"/>
      <c r="H176" s="1"/>
      <c r="I176" s="1"/>
      <c r="J176" s="1"/>
      <c r="K176" s="1"/>
      <c r="L176" s="1"/>
      <c r="M176" s="1"/>
      <c r="N176" s="1"/>
      <c r="O176" s="1"/>
      <c r="P176" s="42" t="str">
        <f t="shared" si="19"/>
        <v/>
      </c>
      <c r="Q176" s="41"/>
      <c r="R176" s="41"/>
      <c r="S176" s="43" t="str">
        <f t="shared" si="20"/>
        <v/>
      </c>
      <c r="T176" s="44" t="str">
        <f t="shared" si="21"/>
        <v/>
      </c>
      <c r="U176" s="45"/>
      <c r="V176" s="1"/>
      <c r="W176" s="1"/>
      <c r="X176" s="1"/>
      <c r="Y176" s="1"/>
      <c r="Z176" s="1"/>
      <c r="AA176" s="46"/>
    </row>
    <row r="177" spans="1:27" x14ac:dyDescent="0.25">
      <c r="A177" s="34" t="str">
        <f t="shared" si="17"/>
        <v xml:space="preserve"> </v>
      </c>
      <c r="B177" s="34" t="str">
        <f t="shared" si="18"/>
        <v/>
      </c>
      <c r="C177" s="1">
        <v>172</v>
      </c>
      <c r="D177" s="41"/>
      <c r="E177" s="1"/>
      <c r="F177" s="1"/>
      <c r="G177" s="1"/>
      <c r="H177" s="1"/>
      <c r="I177" s="1"/>
      <c r="J177" s="1"/>
      <c r="K177" s="1"/>
      <c r="L177" s="1"/>
      <c r="M177" s="1"/>
      <c r="N177" s="1"/>
      <c r="O177" s="1"/>
      <c r="P177" s="42" t="str">
        <f t="shared" si="19"/>
        <v/>
      </c>
      <c r="Q177" s="41"/>
      <c r="R177" s="41"/>
      <c r="S177" s="43" t="str">
        <f t="shared" si="20"/>
        <v/>
      </c>
      <c r="T177" s="44" t="str">
        <f t="shared" si="21"/>
        <v/>
      </c>
      <c r="U177" s="45"/>
      <c r="V177" s="1"/>
      <c r="W177" s="1"/>
      <c r="X177" s="1"/>
      <c r="Y177" s="1"/>
      <c r="Z177" s="1"/>
      <c r="AA177" s="46"/>
    </row>
    <row r="178" spans="1:27" x14ac:dyDescent="0.25">
      <c r="A178" s="34" t="str">
        <f t="shared" si="17"/>
        <v xml:space="preserve"> </v>
      </c>
      <c r="B178" s="34" t="str">
        <f t="shared" si="18"/>
        <v/>
      </c>
      <c r="C178" s="1">
        <v>173</v>
      </c>
      <c r="D178" s="41"/>
      <c r="E178" s="1"/>
      <c r="F178" s="1"/>
      <c r="G178" s="1"/>
      <c r="H178" s="1"/>
      <c r="I178" s="1"/>
      <c r="J178" s="1"/>
      <c r="K178" s="1"/>
      <c r="L178" s="1"/>
      <c r="M178" s="1"/>
      <c r="N178" s="1"/>
      <c r="O178" s="1"/>
      <c r="P178" s="42" t="str">
        <f t="shared" si="19"/>
        <v/>
      </c>
      <c r="Q178" s="41"/>
      <c r="R178" s="41"/>
      <c r="S178" s="43" t="str">
        <f t="shared" si="20"/>
        <v/>
      </c>
      <c r="T178" s="44" t="str">
        <f t="shared" si="21"/>
        <v/>
      </c>
      <c r="U178" s="45"/>
      <c r="V178" s="1"/>
      <c r="W178" s="1"/>
      <c r="X178" s="1"/>
      <c r="Y178" s="1"/>
      <c r="Z178" s="1"/>
      <c r="AA178" s="46"/>
    </row>
    <row r="179" spans="1:27" x14ac:dyDescent="0.25">
      <c r="A179" s="34" t="str">
        <f t="shared" si="17"/>
        <v xml:space="preserve"> </v>
      </c>
      <c r="B179" s="34" t="str">
        <f t="shared" si="18"/>
        <v/>
      </c>
      <c r="C179" s="1">
        <v>174</v>
      </c>
      <c r="D179" s="41"/>
      <c r="E179" s="1"/>
      <c r="F179" s="1"/>
      <c r="G179" s="1"/>
      <c r="H179" s="1"/>
      <c r="I179" s="1"/>
      <c r="J179" s="1"/>
      <c r="K179" s="1"/>
      <c r="L179" s="1"/>
      <c r="M179" s="1"/>
      <c r="N179" s="1"/>
      <c r="O179" s="1"/>
      <c r="P179" s="42" t="str">
        <f t="shared" si="19"/>
        <v/>
      </c>
      <c r="Q179" s="41"/>
      <c r="R179" s="41"/>
      <c r="S179" s="43" t="str">
        <f t="shared" si="20"/>
        <v/>
      </c>
      <c r="T179" s="44" t="str">
        <f t="shared" si="21"/>
        <v/>
      </c>
      <c r="U179" s="45"/>
      <c r="V179" s="1"/>
      <c r="W179" s="1"/>
      <c r="X179" s="1"/>
      <c r="Y179" s="1"/>
      <c r="Z179" s="1"/>
      <c r="AA179" s="46"/>
    </row>
    <row r="180" spans="1:27" x14ac:dyDescent="0.25">
      <c r="A180" s="34" t="str">
        <f t="shared" si="17"/>
        <v xml:space="preserve"> </v>
      </c>
      <c r="B180" s="34" t="str">
        <f t="shared" si="18"/>
        <v/>
      </c>
      <c r="C180" s="1">
        <v>175</v>
      </c>
      <c r="D180" s="41"/>
      <c r="E180" s="1"/>
      <c r="F180" s="1"/>
      <c r="G180" s="1"/>
      <c r="H180" s="1"/>
      <c r="I180" s="1"/>
      <c r="J180" s="1"/>
      <c r="K180" s="1"/>
      <c r="L180" s="1"/>
      <c r="M180" s="1"/>
      <c r="N180" s="1"/>
      <c r="O180" s="1"/>
      <c r="P180" s="42" t="str">
        <f t="shared" si="19"/>
        <v/>
      </c>
      <c r="Q180" s="41"/>
      <c r="R180" s="41"/>
      <c r="S180" s="43" t="str">
        <f t="shared" si="20"/>
        <v/>
      </c>
      <c r="T180" s="44" t="str">
        <f t="shared" si="21"/>
        <v/>
      </c>
      <c r="U180" s="45"/>
      <c r="V180" s="1"/>
      <c r="W180" s="1"/>
      <c r="X180" s="1"/>
      <c r="Y180" s="1"/>
      <c r="Z180" s="1"/>
      <c r="AA180" s="46"/>
    </row>
    <row r="181" spans="1:27" x14ac:dyDescent="0.25">
      <c r="A181" s="34" t="str">
        <f t="shared" si="17"/>
        <v xml:space="preserve"> </v>
      </c>
      <c r="B181" s="34" t="str">
        <f t="shared" si="18"/>
        <v/>
      </c>
      <c r="C181" s="1">
        <v>176</v>
      </c>
      <c r="D181" s="41"/>
      <c r="E181" s="1"/>
      <c r="F181" s="1"/>
      <c r="G181" s="1"/>
      <c r="H181" s="1"/>
      <c r="I181" s="1"/>
      <c r="J181" s="1"/>
      <c r="K181" s="1"/>
      <c r="L181" s="1"/>
      <c r="M181" s="1"/>
      <c r="N181" s="1"/>
      <c r="O181" s="1"/>
      <c r="P181" s="42" t="str">
        <f t="shared" si="19"/>
        <v/>
      </c>
      <c r="Q181" s="41"/>
      <c r="R181" s="41"/>
      <c r="S181" s="43" t="str">
        <f t="shared" si="20"/>
        <v/>
      </c>
      <c r="T181" s="44" t="str">
        <f t="shared" si="21"/>
        <v/>
      </c>
      <c r="U181" s="45"/>
      <c r="V181" s="1"/>
      <c r="W181" s="1"/>
      <c r="X181" s="1"/>
      <c r="Y181" s="1"/>
      <c r="Z181" s="1"/>
      <c r="AA181" s="46"/>
    </row>
    <row r="182" spans="1:27" x14ac:dyDescent="0.25">
      <c r="A182" s="34" t="str">
        <f t="shared" si="17"/>
        <v xml:space="preserve"> </v>
      </c>
      <c r="B182" s="34" t="str">
        <f t="shared" si="18"/>
        <v/>
      </c>
      <c r="C182" s="1">
        <v>177</v>
      </c>
      <c r="D182" s="41"/>
      <c r="E182" s="1"/>
      <c r="F182" s="1"/>
      <c r="G182" s="1"/>
      <c r="H182" s="1"/>
      <c r="I182" s="1"/>
      <c r="J182" s="1"/>
      <c r="K182" s="1"/>
      <c r="L182" s="1"/>
      <c r="M182" s="1"/>
      <c r="N182" s="1"/>
      <c r="O182" s="1"/>
      <c r="P182" s="42" t="str">
        <f t="shared" si="19"/>
        <v/>
      </c>
      <c r="Q182" s="41"/>
      <c r="R182" s="41"/>
      <c r="S182" s="43" t="str">
        <f t="shared" si="20"/>
        <v/>
      </c>
      <c r="T182" s="44" t="str">
        <f t="shared" si="21"/>
        <v/>
      </c>
      <c r="U182" s="45"/>
      <c r="V182" s="1"/>
      <c r="W182" s="1"/>
      <c r="X182" s="1"/>
      <c r="Y182" s="1"/>
      <c r="Z182" s="1"/>
      <c r="AA182" s="46"/>
    </row>
    <row r="183" spans="1:27" x14ac:dyDescent="0.25">
      <c r="A183" s="34" t="str">
        <f t="shared" si="17"/>
        <v xml:space="preserve"> </v>
      </c>
      <c r="B183" s="34" t="str">
        <f t="shared" si="18"/>
        <v/>
      </c>
      <c r="C183" s="1">
        <v>178</v>
      </c>
      <c r="D183" s="41"/>
      <c r="E183" s="1"/>
      <c r="F183" s="1"/>
      <c r="G183" s="1"/>
      <c r="H183" s="1"/>
      <c r="I183" s="1"/>
      <c r="J183" s="1"/>
      <c r="K183" s="1"/>
      <c r="L183" s="1"/>
      <c r="M183" s="1"/>
      <c r="N183" s="1"/>
      <c r="O183" s="1"/>
      <c r="P183" s="42" t="str">
        <f t="shared" si="19"/>
        <v/>
      </c>
      <c r="Q183" s="41"/>
      <c r="R183" s="41"/>
      <c r="S183" s="43" t="str">
        <f t="shared" si="20"/>
        <v/>
      </c>
      <c r="T183" s="44" t="str">
        <f t="shared" si="21"/>
        <v/>
      </c>
      <c r="U183" s="45"/>
      <c r="V183" s="1"/>
      <c r="W183" s="1"/>
      <c r="X183" s="1"/>
      <c r="Y183" s="1"/>
      <c r="Z183" s="1"/>
      <c r="AA183" s="46"/>
    </row>
    <row r="184" spans="1:27" x14ac:dyDescent="0.25">
      <c r="A184" s="34" t="str">
        <f t="shared" si="17"/>
        <v xml:space="preserve"> </v>
      </c>
      <c r="B184" s="34" t="str">
        <f t="shared" si="18"/>
        <v/>
      </c>
      <c r="C184" s="1">
        <v>179</v>
      </c>
      <c r="D184" s="41"/>
      <c r="E184" s="1"/>
      <c r="F184" s="1"/>
      <c r="G184" s="1"/>
      <c r="H184" s="1"/>
      <c r="I184" s="1"/>
      <c r="J184" s="1"/>
      <c r="K184" s="1"/>
      <c r="L184" s="1"/>
      <c r="M184" s="1"/>
      <c r="N184" s="1"/>
      <c r="O184" s="1"/>
      <c r="P184" s="42" t="str">
        <f t="shared" si="19"/>
        <v/>
      </c>
      <c r="Q184" s="41"/>
      <c r="R184" s="41"/>
      <c r="S184" s="43" t="str">
        <f t="shared" si="20"/>
        <v/>
      </c>
      <c r="T184" s="44" t="str">
        <f t="shared" si="21"/>
        <v/>
      </c>
      <c r="U184" s="45"/>
      <c r="V184" s="1"/>
      <c r="W184" s="1"/>
      <c r="X184" s="1"/>
      <c r="Y184" s="1"/>
      <c r="Z184" s="1"/>
      <c r="AA184" s="46"/>
    </row>
    <row r="185" spans="1:27" x14ac:dyDescent="0.25">
      <c r="A185" s="34" t="str">
        <f t="shared" si="17"/>
        <v xml:space="preserve"> </v>
      </c>
      <c r="B185" s="34" t="str">
        <f t="shared" si="18"/>
        <v/>
      </c>
      <c r="C185" s="1">
        <v>180</v>
      </c>
      <c r="D185" s="41"/>
      <c r="E185" s="1"/>
      <c r="F185" s="1"/>
      <c r="G185" s="1"/>
      <c r="H185" s="1"/>
      <c r="I185" s="1"/>
      <c r="J185" s="1"/>
      <c r="K185" s="1"/>
      <c r="L185" s="1"/>
      <c r="M185" s="1"/>
      <c r="N185" s="1"/>
      <c r="O185" s="1"/>
      <c r="P185" s="42" t="str">
        <f t="shared" si="19"/>
        <v/>
      </c>
      <c r="Q185" s="41"/>
      <c r="R185" s="41"/>
      <c r="S185" s="43" t="str">
        <f t="shared" si="20"/>
        <v/>
      </c>
      <c r="T185" s="44" t="str">
        <f t="shared" si="21"/>
        <v/>
      </c>
      <c r="U185" s="45"/>
      <c r="V185" s="1"/>
      <c r="W185" s="1"/>
      <c r="X185" s="1"/>
      <c r="Y185" s="1"/>
      <c r="Z185" s="1"/>
      <c r="AA185" s="46"/>
    </row>
    <row r="186" spans="1:27" x14ac:dyDescent="0.25">
      <c r="A186" s="34" t="str">
        <f t="shared" si="17"/>
        <v xml:space="preserve"> </v>
      </c>
      <c r="B186" s="34" t="str">
        <f t="shared" si="18"/>
        <v/>
      </c>
      <c r="C186" s="1">
        <v>181</v>
      </c>
      <c r="D186" s="41"/>
      <c r="E186" s="1"/>
      <c r="F186" s="1"/>
      <c r="G186" s="1"/>
      <c r="H186" s="1"/>
      <c r="I186" s="1"/>
      <c r="J186" s="1"/>
      <c r="K186" s="1"/>
      <c r="L186" s="1"/>
      <c r="M186" s="1"/>
      <c r="N186" s="1"/>
      <c r="O186" s="1"/>
      <c r="P186" s="42" t="str">
        <f t="shared" si="19"/>
        <v/>
      </c>
      <c r="Q186" s="41"/>
      <c r="R186" s="41"/>
      <c r="S186" s="43" t="str">
        <f t="shared" si="20"/>
        <v/>
      </c>
      <c r="T186" s="44" t="str">
        <f t="shared" si="21"/>
        <v/>
      </c>
      <c r="U186" s="45"/>
      <c r="V186" s="1"/>
      <c r="W186" s="1"/>
      <c r="X186" s="1"/>
      <c r="Y186" s="1"/>
      <c r="Z186" s="1"/>
      <c r="AA186" s="46"/>
    </row>
    <row r="187" spans="1:27" x14ac:dyDescent="0.25">
      <c r="A187" s="34" t="str">
        <f t="shared" si="17"/>
        <v xml:space="preserve"> </v>
      </c>
      <c r="B187" s="34" t="str">
        <f t="shared" si="18"/>
        <v/>
      </c>
      <c r="C187" s="1">
        <v>182</v>
      </c>
      <c r="D187" s="41"/>
      <c r="E187" s="1"/>
      <c r="F187" s="1"/>
      <c r="G187" s="1"/>
      <c r="H187" s="1"/>
      <c r="I187" s="1"/>
      <c r="J187" s="1"/>
      <c r="K187" s="1"/>
      <c r="L187" s="1"/>
      <c r="M187" s="1"/>
      <c r="N187" s="1"/>
      <c r="O187" s="1"/>
      <c r="P187" s="42" t="str">
        <f t="shared" si="19"/>
        <v/>
      </c>
      <c r="Q187" s="41"/>
      <c r="R187" s="41"/>
      <c r="S187" s="43" t="str">
        <f t="shared" si="20"/>
        <v/>
      </c>
      <c r="T187" s="44" t="str">
        <f t="shared" si="21"/>
        <v/>
      </c>
      <c r="U187" s="45"/>
      <c r="V187" s="1"/>
      <c r="W187" s="1"/>
      <c r="X187" s="1"/>
      <c r="Y187" s="1"/>
      <c r="Z187" s="1"/>
      <c r="AA187" s="46"/>
    </row>
    <row r="188" spans="1:27" x14ac:dyDescent="0.25">
      <c r="A188" s="34" t="str">
        <f t="shared" si="17"/>
        <v xml:space="preserve"> </v>
      </c>
      <c r="B188" s="34" t="str">
        <f t="shared" si="18"/>
        <v/>
      </c>
      <c r="C188" s="1">
        <v>183</v>
      </c>
      <c r="D188" s="41"/>
      <c r="E188" s="1"/>
      <c r="F188" s="1"/>
      <c r="G188" s="1"/>
      <c r="H188" s="1"/>
      <c r="I188" s="1"/>
      <c r="J188" s="1"/>
      <c r="K188" s="1"/>
      <c r="L188" s="1"/>
      <c r="M188" s="1"/>
      <c r="N188" s="1"/>
      <c r="O188" s="1"/>
      <c r="P188" s="42" t="str">
        <f t="shared" si="19"/>
        <v/>
      </c>
      <c r="Q188" s="41"/>
      <c r="R188" s="41"/>
      <c r="S188" s="43" t="str">
        <f t="shared" si="20"/>
        <v/>
      </c>
      <c r="T188" s="44" t="str">
        <f t="shared" si="21"/>
        <v/>
      </c>
      <c r="U188" s="45"/>
      <c r="V188" s="1"/>
      <c r="W188" s="1"/>
      <c r="X188" s="1"/>
      <c r="Y188" s="1"/>
      <c r="Z188" s="1"/>
      <c r="AA188" s="46"/>
    </row>
    <row r="189" spans="1:27" x14ac:dyDescent="0.25">
      <c r="A189" s="34" t="str">
        <f t="shared" si="17"/>
        <v xml:space="preserve"> </v>
      </c>
      <c r="B189" s="34" t="str">
        <f t="shared" si="18"/>
        <v/>
      </c>
      <c r="C189" s="1">
        <v>184</v>
      </c>
      <c r="D189" s="41"/>
      <c r="E189" s="1"/>
      <c r="F189" s="1"/>
      <c r="G189" s="1"/>
      <c r="H189" s="1"/>
      <c r="I189" s="1"/>
      <c r="J189" s="1"/>
      <c r="K189" s="1"/>
      <c r="L189" s="1"/>
      <c r="M189" s="1"/>
      <c r="N189" s="1"/>
      <c r="O189" s="1"/>
      <c r="P189" s="42" t="str">
        <f t="shared" si="19"/>
        <v/>
      </c>
      <c r="Q189" s="41"/>
      <c r="R189" s="41"/>
      <c r="S189" s="43" t="str">
        <f t="shared" si="20"/>
        <v/>
      </c>
      <c r="T189" s="44" t="str">
        <f t="shared" si="21"/>
        <v/>
      </c>
      <c r="U189" s="45"/>
      <c r="V189" s="1"/>
      <c r="W189" s="1"/>
      <c r="X189" s="1"/>
      <c r="Y189" s="1"/>
      <c r="Z189" s="1"/>
      <c r="AA189" s="46"/>
    </row>
    <row r="190" spans="1:27" x14ac:dyDescent="0.25">
      <c r="A190" s="34" t="str">
        <f t="shared" si="17"/>
        <v xml:space="preserve"> </v>
      </c>
      <c r="B190" s="34" t="str">
        <f t="shared" si="18"/>
        <v/>
      </c>
      <c r="C190" s="1">
        <v>185</v>
      </c>
      <c r="D190" s="41"/>
      <c r="E190" s="1"/>
      <c r="F190" s="1"/>
      <c r="G190" s="1"/>
      <c r="H190" s="1"/>
      <c r="I190" s="1"/>
      <c r="J190" s="1"/>
      <c r="K190" s="1"/>
      <c r="L190" s="1"/>
      <c r="M190" s="1"/>
      <c r="N190" s="1"/>
      <c r="O190" s="1"/>
      <c r="P190" s="42" t="str">
        <f t="shared" si="19"/>
        <v/>
      </c>
      <c r="Q190" s="41"/>
      <c r="R190" s="41"/>
      <c r="S190" s="43" t="str">
        <f t="shared" si="20"/>
        <v/>
      </c>
      <c r="T190" s="44" t="str">
        <f t="shared" si="21"/>
        <v/>
      </c>
      <c r="U190" s="45"/>
      <c r="V190" s="1"/>
      <c r="W190" s="1"/>
      <c r="X190" s="1"/>
      <c r="Y190" s="1"/>
      <c r="Z190" s="1"/>
      <c r="AA190" s="46"/>
    </row>
    <row r="191" spans="1:27" x14ac:dyDescent="0.25">
      <c r="A191" s="34" t="str">
        <f t="shared" si="17"/>
        <v xml:space="preserve"> </v>
      </c>
      <c r="B191" s="34" t="str">
        <f t="shared" si="18"/>
        <v/>
      </c>
      <c r="C191" s="1">
        <v>186</v>
      </c>
      <c r="D191" s="41"/>
      <c r="E191" s="1"/>
      <c r="F191" s="1"/>
      <c r="G191" s="1"/>
      <c r="H191" s="1"/>
      <c r="I191" s="1"/>
      <c r="J191" s="1"/>
      <c r="K191" s="1"/>
      <c r="L191" s="1"/>
      <c r="M191" s="1"/>
      <c r="N191" s="1"/>
      <c r="O191" s="1"/>
      <c r="P191" s="42" t="str">
        <f t="shared" si="19"/>
        <v/>
      </c>
      <c r="Q191" s="41"/>
      <c r="R191" s="41"/>
      <c r="S191" s="43" t="str">
        <f t="shared" si="20"/>
        <v/>
      </c>
      <c r="T191" s="44" t="str">
        <f t="shared" si="21"/>
        <v/>
      </c>
      <c r="U191" s="45"/>
      <c r="V191" s="1"/>
      <c r="W191" s="1"/>
      <c r="X191" s="1"/>
      <c r="Y191" s="1"/>
      <c r="Z191" s="1"/>
      <c r="AA191" s="46"/>
    </row>
    <row r="192" spans="1:27" x14ac:dyDescent="0.25">
      <c r="A192" s="34" t="str">
        <f t="shared" si="17"/>
        <v xml:space="preserve"> </v>
      </c>
      <c r="B192" s="34" t="str">
        <f t="shared" si="18"/>
        <v/>
      </c>
      <c r="C192" s="1">
        <v>187</v>
      </c>
      <c r="D192" s="41"/>
      <c r="E192" s="1"/>
      <c r="F192" s="1"/>
      <c r="G192" s="1"/>
      <c r="H192" s="1"/>
      <c r="I192" s="1"/>
      <c r="J192" s="1"/>
      <c r="K192" s="1"/>
      <c r="L192" s="1"/>
      <c r="M192" s="1"/>
      <c r="N192" s="1"/>
      <c r="O192" s="1"/>
      <c r="P192" s="42" t="str">
        <f t="shared" si="19"/>
        <v/>
      </c>
      <c r="Q192" s="41"/>
      <c r="R192" s="41"/>
      <c r="S192" s="43" t="str">
        <f t="shared" si="20"/>
        <v/>
      </c>
      <c r="T192" s="44" t="str">
        <f t="shared" si="21"/>
        <v/>
      </c>
      <c r="U192" s="45"/>
      <c r="V192" s="1"/>
      <c r="W192" s="1"/>
      <c r="X192" s="1"/>
      <c r="Y192" s="1"/>
      <c r="Z192" s="1"/>
      <c r="AA192" s="46"/>
    </row>
    <row r="193" spans="1:27" x14ac:dyDescent="0.25">
      <c r="A193" s="34" t="str">
        <f t="shared" si="17"/>
        <v xml:space="preserve"> </v>
      </c>
      <c r="B193" s="34" t="str">
        <f t="shared" si="18"/>
        <v/>
      </c>
      <c r="C193" s="1">
        <v>188</v>
      </c>
      <c r="D193" s="41"/>
      <c r="E193" s="1"/>
      <c r="F193" s="1"/>
      <c r="G193" s="1"/>
      <c r="H193" s="1"/>
      <c r="I193" s="1"/>
      <c r="J193" s="1"/>
      <c r="K193" s="1"/>
      <c r="L193" s="1"/>
      <c r="M193" s="1"/>
      <c r="N193" s="1"/>
      <c r="O193" s="1"/>
      <c r="P193" s="42" t="str">
        <f t="shared" si="19"/>
        <v/>
      </c>
      <c r="Q193" s="41"/>
      <c r="R193" s="41"/>
      <c r="S193" s="43" t="str">
        <f t="shared" si="20"/>
        <v/>
      </c>
      <c r="T193" s="44" t="str">
        <f t="shared" si="21"/>
        <v/>
      </c>
      <c r="U193" s="45"/>
      <c r="V193" s="1"/>
      <c r="W193" s="1"/>
      <c r="X193" s="1"/>
      <c r="Y193" s="1"/>
      <c r="Z193" s="1"/>
      <c r="AA193" s="46"/>
    </row>
    <row r="194" spans="1:27" x14ac:dyDescent="0.25">
      <c r="A194" s="34" t="str">
        <f t="shared" si="17"/>
        <v xml:space="preserve"> </v>
      </c>
      <c r="B194" s="34" t="str">
        <f t="shared" si="18"/>
        <v/>
      </c>
      <c r="C194" s="1">
        <v>189</v>
      </c>
      <c r="D194" s="41"/>
      <c r="E194" s="1"/>
      <c r="F194" s="1"/>
      <c r="G194" s="1"/>
      <c r="H194" s="1"/>
      <c r="I194" s="1"/>
      <c r="J194" s="1"/>
      <c r="K194" s="1"/>
      <c r="L194" s="1"/>
      <c r="M194" s="1"/>
      <c r="N194" s="1"/>
      <c r="O194" s="1"/>
      <c r="P194" s="42" t="str">
        <f t="shared" si="19"/>
        <v/>
      </c>
      <c r="Q194" s="41"/>
      <c r="R194" s="41"/>
      <c r="S194" s="43" t="str">
        <f t="shared" si="20"/>
        <v/>
      </c>
      <c r="T194" s="44" t="str">
        <f t="shared" si="21"/>
        <v/>
      </c>
      <c r="U194" s="45"/>
      <c r="V194" s="1"/>
      <c r="W194" s="1"/>
      <c r="X194" s="1"/>
      <c r="Y194" s="1"/>
      <c r="Z194" s="1"/>
      <c r="AA194" s="46"/>
    </row>
    <row r="195" spans="1:27" x14ac:dyDescent="0.25">
      <c r="A195" s="34" t="str">
        <f t="shared" si="17"/>
        <v xml:space="preserve"> </v>
      </c>
      <c r="B195" s="34" t="str">
        <f t="shared" si="18"/>
        <v/>
      </c>
      <c r="C195" s="1">
        <v>190</v>
      </c>
      <c r="D195" s="41"/>
      <c r="E195" s="1"/>
      <c r="F195" s="1"/>
      <c r="G195" s="1"/>
      <c r="H195" s="1"/>
      <c r="I195" s="1"/>
      <c r="J195" s="1"/>
      <c r="K195" s="1"/>
      <c r="L195" s="1"/>
      <c r="M195" s="1"/>
      <c r="N195" s="1"/>
      <c r="O195" s="1"/>
      <c r="P195" s="42" t="str">
        <f t="shared" si="19"/>
        <v/>
      </c>
      <c r="Q195" s="41"/>
      <c r="R195" s="41"/>
      <c r="S195" s="43" t="str">
        <f t="shared" si="20"/>
        <v/>
      </c>
      <c r="T195" s="44" t="str">
        <f t="shared" si="21"/>
        <v/>
      </c>
      <c r="U195" s="45"/>
      <c r="V195" s="1"/>
      <c r="W195" s="1"/>
      <c r="X195" s="1"/>
      <c r="Y195" s="1"/>
      <c r="Z195" s="1"/>
      <c r="AA195" s="46"/>
    </row>
    <row r="196" spans="1:27" x14ac:dyDescent="0.25">
      <c r="A196" s="34" t="str">
        <f t="shared" si="17"/>
        <v xml:space="preserve"> </v>
      </c>
      <c r="B196" s="34" t="str">
        <f t="shared" si="18"/>
        <v/>
      </c>
      <c r="C196" s="1">
        <v>191</v>
      </c>
      <c r="D196" s="41"/>
      <c r="E196" s="1"/>
      <c r="F196" s="1"/>
      <c r="G196" s="1"/>
      <c r="H196" s="1"/>
      <c r="I196" s="1"/>
      <c r="J196" s="1"/>
      <c r="K196" s="1"/>
      <c r="L196" s="1"/>
      <c r="M196" s="1"/>
      <c r="N196" s="1"/>
      <c r="O196" s="1"/>
      <c r="P196" s="42" t="str">
        <f t="shared" si="19"/>
        <v/>
      </c>
      <c r="Q196" s="41"/>
      <c r="R196" s="41"/>
      <c r="S196" s="43" t="str">
        <f t="shared" si="20"/>
        <v/>
      </c>
      <c r="T196" s="44" t="str">
        <f t="shared" si="21"/>
        <v/>
      </c>
      <c r="U196" s="45"/>
      <c r="V196" s="1"/>
      <c r="W196" s="1"/>
      <c r="X196" s="1"/>
      <c r="Y196" s="1"/>
      <c r="Z196" s="1"/>
      <c r="AA196" s="46"/>
    </row>
    <row r="197" spans="1:27" x14ac:dyDescent="0.25">
      <c r="A197" s="34" t="str">
        <f t="shared" si="17"/>
        <v xml:space="preserve"> </v>
      </c>
      <c r="B197" s="34" t="str">
        <f t="shared" si="18"/>
        <v/>
      </c>
      <c r="C197" s="1">
        <v>192</v>
      </c>
      <c r="D197" s="41"/>
      <c r="E197" s="1"/>
      <c r="F197" s="1"/>
      <c r="G197" s="1"/>
      <c r="H197" s="1"/>
      <c r="I197" s="1"/>
      <c r="J197" s="1"/>
      <c r="K197" s="1"/>
      <c r="L197" s="1"/>
      <c r="M197" s="1"/>
      <c r="N197" s="1"/>
      <c r="O197" s="1"/>
      <c r="P197" s="42" t="str">
        <f t="shared" si="19"/>
        <v/>
      </c>
      <c r="Q197" s="41"/>
      <c r="R197" s="41"/>
      <c r="S197" s="43" t="str">
        <f t="shared" si="20"/>
        <v/>
      </c>
      <c r="T197" s="44" t="str">
        <f t="shared" si="21"/>
        <v/>
      </c>
      <c r="U197" s="45"/>
      <c r="V197" s="1"/>
      <c r="W197" s="1"/>
      <c r="X197" s="1"/>
      <c r="Y197" s="1"/>
      <c r="Z197" s="1"/>
      <c r="AA197" s="46"/>
    </row>
    <row r="198" spans="1:27" x14ac:dyDescent="0.25">
      <c r="A198" s="34" t="str">
        <f t="shared" si="17"/>
        <v xml:space="preserve"> </v>
      </c>
      <c r="B198" s="34" t="str">
        <f t="shared" si="18"/>
        <v/>
      </c>
      <c r="C198" s="1">
        <v>193</v>
      </c>
      <c r="D198" s="41"/>
      <c r="E198" s="1"/>
      <c r="F198" s="1"/>
      <c r="G198" s="1"/>
      <c r="H198" s="1"/>
      <c r="I198" s="1"/>
      <c r="J198" s="1"/>
      <c r="K198" s="1"/>
      <c r="L198" s="1"/>
      <c r="M198" s="1"/>
      <c r="N198" s="1"/>
      <c r="O198" s="1"/>
      <c r="P198" s="42" t="str">
        <f t="shared" si="19"/>
        <v/>
      </c>
      <c r="Q198" s="41"/>
      <c r="R198" s="41"/>
      <c r="S198" s="43" t="str">
        <f t="shared" si="20"/>
        <v/>
      </c>
      <c r="T198" s="44" t="str">
        <f t="shared" si="21"/>
        <v/>
      </c>
      <c r="U198" s="45"/>
      <c r="V198" s="1"/>
      <c r="W198" s="1"/>
      <c r="X198" s="1"/>
      <c r="Y198" s="1"/>
      <c r="Z198" s="1"/>
      <c r="AA198" s="46"/>
    </row>
    <row r="199" spans="1:27" x14ac:dyDescent="0.25">
      <c r="A199" s="34" t="str">
        <f t="shared" ref="A199:A203" si="22">+CONCATENATE(LEFT(K199,2)," ",LEFT(L199,2))</f>
        <v xml:space="preserve"> </v>
      </c>
      <c r="B199" s="34" t="str">
        <f t="shared" ref="B199:B203" si="23">IF(R199&lt;&gt;"",CONCATENATE(DAY(R199),".",MONTH(R199)),"")</f>
        <v/>
      </c>
      <c r="C199" s="1">
        <v>194</v>
      </c>
      <c r="D199" s="41"/>
      <c r="E199" s="1"/>
      <c r="F199" s="1"/>
      <c r="G199" s="1"/>
      <c r="H199" s="1"/>
      <c r="I199" s="1"/>
      <c r="J199" s="1"/>
      <c r="K199" s="1"/>
      <c r="L199" s="1"/>
      <c r="M199" s="1"/>
      <c r="N199" s="1"/>
      <c r="O199" s="1"/>
      <c r="P199" s="42" t="str">
        <f t="shared" ref="P199:P203" si="24">+IF(D199&lt;&gt;"",D199,"")</f>
        <v/>
      </c>
      <c r="Q199" s="41"/>
      <c r="R199" s="41"/>
      <c r="S199" s="43" t="str">
        <f t="shared" ref="S199:S203" si="25">IF(P199&lt;&gt;"",_xlfn.DAYS(Q199,P199),"")</f>
        <v/>
      </c>
      <c r="T199" s="44" t="str">
        <f t="shared" ref="T199:T203" si="26">IF(P199&lt;&gt;"",_xlfn.DAYS(R199,P199),"")</f>
        <v/>
      </c>
      <c r="U199" s="45"/>
      <c r="V199" s="1"/>
      <c r="W199" s="1"/>
      <c r="X199" s="1"/>
      <c r="Y199" s="1"/>
      <c r="Z199" s="1"/>
      <c r="AA199" s="46"/>
    </row>
    <row r="200" spans="1:27" x14ac:dyDescent="0.25">
      <c r="A200" s="34" t="str">
        <f t="shared" si="22"/>
        <v xml:space="preserve"> </v>
      </c>
      <c r="B200" s="34" t="str">
        <f t="shared" si="23"/>
        <v/>
      </c>
      <c r="C200" s="1">
        <v>195</v>
      </c>
      <c r="D200" s="41"/>
      <c r="E200" s="1"/>
      <c r="F200" s="1"/>
      <c r="G200" s="1"/>
      <c r="H200" s="1"/>
      <c r="I200" s="1"/>
      <c r="J200" s="1"/>
      <c r="K200" s="1"/>
      <c r="L200" s="1"/>
      <c r="M200" s="1"/>
      <c r="N200" s="1"/>
      <c r="O200" s="1"/>
      <c r="P200" s="42" t="str">
        <f t="shared" si="24"/>
        <v/>
      </c>
      <c r="Q200" s="41"/>
      <c r="R200" s="41"/>
      <c r="S200" s="43" t="str">
        <f t="shared" si="25"/>
        <v/>
      </c>
      <c r="T200" s="44" t="str">
        <f t="shared" si="26"/>
        <v/>
      </c>
      <c r="U200" s="45"/>
      <c r="V200" s="1"/>
      <c r="W200" s="1"/>
      <c r="X200" s="1"/>
      <c r="Y200" s="1"/>
      <c r="Z200" s="1"/>
      <c r="AA200" s="46"/>
    </row>
    <row r="201" spans="1:27" x14ac:dyDescent="0.25">
      <c r="A201" s="34" t="str">
        <f t="shared" si="22"/>
        <v xml:space="preserve"> </v>
      </c>
      <c r="B201" s="34" t="str">
        <f t="shared" si="23"/>
        <v/>
      </c>
      <c r="C201" s="1">
        <v>196</v>
      </c>
      <c r="D201" s="41"/>
      <c r="E201" s="1"/>
      <c r="F201" s="1"/>
      <c r="G201" s="1"/>
      <c r="H201" s="1"/>
      <c r="I201" s="1"/>
      <c r="J201" s="1"/>
      <c r="K201" s="1"/>
      <c r="L201" s="1"/>
      <c r="M201" s="1"/>
      <c r="N201" s="1"/>
      <c r="O201" s="1"/>
      <c r="P201" s="42" t="str">
        <f t="shared" si="24"/>
        <v/>
      </c>
      <c r="Q201" s="41"/>
      <c r="R201" s="41"/>
      <c r="S201" s="43" t="str">
        <f t="shared" si="25"/>
        <v/>
      </c>
      <c r="T201" s="44" t="str">
        <f t="shared" si="26"/>
        <v/>
      </c>
      <c r="U201" s="45"/>
      <c r="V201" s="1"/>
      <c r="W201" s="1"/>
      <c r="X201" s="1"/>
      <c r="Y201" s="1"/>
      <c r="Z201" s="1"/>
      <c r="AA201" s="46"/>
    </row>
    <row r="202" spans="1:27" x14ac:dyDescent="0.25">
      <c r="A202" s="34" t="str">
        <f t="shared" si="22"/>
        <v xml:space="preserve"> </v>
      </c>
      <c r="B202" s="34" t="str">
        <f t="shared" si="23"/>
        <v/>
      </c>
      <c r="C202" s="1">
        <v>197</v>
      </c>
      <c r="D202" s="41"/>
      <c r="E202" s="1"/>
      <c r="F202" s="1"/>
      <c r="G202" s="1"/>
      <c r="H202" s="1"/>
      <c r="I202" s="1"/>
      <c r="J202" s="1"/>
      <c r="K202" s="1"/>
      <c r="L202" s="1"/>
      <c r="M202" s="1"/>
      <c r="N202" s="1"/>
      <c r="O202" s="1"/>
      <c r="P202" s="42" t="str">
        <f t="shared" si="24"/>
        <v/>
      </c>
      <c r="Q202" s="41"/>
      <c r="R202" s="41"/>
      <c r="S202" s="43" t="str">
        <f t="shared" si="25"/>
        <v/>
      </c>
      <c r="T202" s="44" t="str">
        <f t="shared" si="26"/>
        <v/>
      </c>
      <c r="U202" s="45"/>
      <c r="V202" s="1"/>
      <c r="W202" s="1"/>
      <c r="X202" s="1"/>
      <c r="Y202" s="1"/>
      <c r="Z202" s="1"/>
      <c r="AA202" s="46"/>
    </row>
    <row r="203" spans="1:27" x14ac:dyDescent="0.25">
      <c r="A203" s="34" t="str">
        <f t="shared" si="22"/>
        <v xml:space="preserve"> </v>
      </c>
      <c r="B203" s="34" t="str">
        <f t="shared" si="23"/>
        <v/>
      </c>
      <c r="C203" s="1">
        <v>198</v>
      </c>
      <c r="D203" s="41"/>
      <c r="E203" s="1"/>
      <c r="F203" s="1"/>
      <c r="G203" s="1"/>
      <c r="H203" s="1"/>
      <c r="I203" s="1"/>
      <c r="J203" s="1"/>
      <c r="K203" s="1"/>
      <c r="L203" s="1"/>
      <c r="M203" s="1"/>
      <c r="N203" s="1"/>
      <c r="O203" s="1"/>
      <c r="P203" s="42" t="str">
        <f t="shared" si="24"/>
        <v/>
      </c>
      <c r="Q203" s="41"/>
      <c r="R203" s="41"/>
      <c r="S203" s="43" t="str">
        <f t="shared" si="25"/>
        <v/>
      </c>
      <c r="T203" s="44" t="str">
        <f t="shared" si="26"/>
        <v/>
      </c>
      <c r="U203" s="45"/>
      <c r="V203" s="1"/>
      <c r="W203" s="1"/>
      <c r="X203" s="1"/>
      <c r="Y203" s="1"/>
      <c r="Z203" s="1"/>
      <c r="AA203" s="46"/>
    </row>
  </sheetData>
  <mergeCells count="5">
    <mergeCell ref="C1:D4"/>
    <mergeCell ref="E1:AA1"/>
    <mergeCell ref="E2:AA2"/>
    <mergeCell ref="E4:AA4"/>
    <mergeCell ref="E3:AA3"/>
  </mergeCells>
  <conditionalFormatting sqref="T98:T203">
    <cfRule type="cellIs" dxfId="182" priority="18" operator="greaterThan">
      <formula>S98</formula>
    </cfRule>
  </conditionalFormatting>
  <conditionalFormatting sqref="T98:T203">
    <cfRule type="cellIs" dxfId="181" priority="17" operator="lessThan">
      <formula>S98</formula>
    </cfRule>
  </conditionalFormatting>
  <conditionalFormatting sqref="T98:T203">
    <cfRule type="cellIs" dxfId="180" priority="16" operator="equal">
      <formula>S98</formula>
    </cfRule>
  </conditionalFormatting>
  <conditionalFormatting sqref="U6:U97">
    <cfRule type="cellIs" dxfId="179" priority="6" operator="greaterThan">
      <formula>T6</formula>
    </cfRule>
  </conditionalFormatting>
  <conditionalFormatting sqref="U6:U97">
    <cfRule type="cellIs" dxfId="178" priority="5" operator="lessThan">
      <formula>T6</formula>
    </cfRule>
  </conditionalFormatting>
  <conditionalFormatting sqref="U6:U97">
    <cfRule type="cellIs" dxfId="177" priority="4" operator="equal">
      <formula>T6</formula>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ellIs" priority="13" operator="equal" id="{AEEC5DED-9EF4-4B65-872F-400B9449F52E}">
            <xm:f>'C:\Users\Lenovo\Documents\procedimiento de participacion\[PM06-PR04-F02.xlsx]LD'!#REF!</xm:f>
            <x14:dxf>
              <font>
                <color rgb="FF9C6500"/>
              </font>
              <fill>
                <patternFill>
                  <bgColor rgb="FFFFEB9C"/>
                </patternFill>
              </fill>
            </x14:dxf>
          </x14:cfRule>
          <x14:cfRule type="cellIs" priority="14" operator="equal" id="{52480E7B-66A9-4283-80A1-79F63200D2E4}">
            <xm:f>'C:\Users\Lenovo\Documents\procedimiento de participacion\[PM06-PR04-F02.xlsx]LD'!#REF!</xm:f>
            <x14:dxf>
              <font>
                <color rgb="FF9C0006"/>
              </font>
              <fill>
                <patternFill>
                  <bgColor rgb="FFFFC7CE"/>
                </patternFill>
              </fill>
            </x14:dxf>
          </x14:cfRule>
          <x14:cfRule type="cellIs" priority="15" operator="equal" id="{9A372377-E368-4C41-B8D6-1C3E42347F52}">
            <xm:f>'C:\Users\Lenovo\Documents\procedimiento de participacion\[PM06-PR04-F02.xlsx]LD'!#REF!</xm:f>
            <x14:dxf>
              <font>
                <color rgb="FF006100"/>
              </font>
              <fill>
                <patternFill>
                  <bgColor rgb="FFC6EFCE"/>
                </patternFill>
              </fill>
            </x14:dxf>
          </x14:cfRule>
          <xm:sqref>U98:U203</xm:sqref>
        </x14:conditionalFormatting>
        <x14:conditionalFormatting xmlns:xm="http://schemas.microsoft.com/office/excel/2006/main">
          <x14:cfRule type="cellIs" priority="1" operator="equal" id="{FEEB437D-C07D-460B-9740-3C0C226B82EA}">
            <xm:f>'\\storage_Admin\CentrosLocalesMovilidad\2019\POA\SEPTIEMBRE\7. BOSA\[FRL07.xlsx]LD'!#REF!</xm:f>
            <x14:dxf>
              <font>
                <color rgb="FF9C6500"/>
              </font>
              <fill>
                <patternFill>
                  <bgColor rgb="FFFFEB9C"/>
                </patternFill>
              </fill>
            </x14:dxf>
          </x14:cfRule>
          <x14:cfRule type="cellIs" priority="2" operator="equal" id="{D5C19694-5AB1-4F31-B128-3B5308A41EC4}">
            <xm:f>'\\storage_Admin\CentrosLocalesMovilidad\2019\POA\SEPTIEMBRE\7. BOSA\[FRL07.xlsx]LD'!#REF!</xm:f>
            <x14:dxf>
              <font>
                <color rgb="FF9C0006"/>
              </font>
              <fill>
                <patternFill>
                  <bgColor rgb="FFFFC7CE"/>
                </patternFill>
              </fill>
            </x14:dxf>
          </x14:cfRule>
          <x14:cfRule type="cellIs" priority="3" operator="equal" id="{52B4D98B-9739-4C2C-9CD7-FE00D09B349D}">
            <xm:f>'\\storage_Admin\CentrosLocalesMovilidad\2019\POA\SEPTIEMBRE\7. BOSA\[FRL07.xlsx]LD'!#REF!</xm:f>
            <x14:dxf>
              <font>
                <color rgb="FF006100"/>
              </font>
              <fill>
                <patternFill>
                  <bgColor rgb="FFC6EFCE"/>
                </patternFill>
              </fill>
            </x14:dxf>
          </x14:cfRule>
          <xm:sqref>V6:V97</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14:formula1>
            <xm:f>'C:\Users\Lenovo\Documents\procedimiento de participacion\[PM06-PR04-F02.xlsx]LD'!#REF!</xm:f>
          </x14:formula1>
          <xm:sqref>F98:F203 I98:N203 Y98:Y203 U98:U203</xm:sqref>
        </x14:dataValidation>
        <x14:dataValidation type="list" allowBlank="1" showInputMessage="1" showErrorMessage="1">
          <x14:formula1>
            <xm:f>'\\storage_Admin\CentrosLocalesMovilidad\2019\POA\SEPTIEMBRE\7. BOSA\[FRL07.xlsx]LD'!#REF!</xm:f>
          </x14:formula1>
          <xm:sqref>M6:M97</xm:sqref>
        </x14:dataValidation>
        <x14:dataValidation type="list" allowBlank="1" showInputMessage="1" showErrorMessage="1">
          <x14:formula1>
            <xm:f>'\\storage_Admin\CentrosLocalesMovilidad\2019\POA\SEPTIEMBRE\7. BOSA\[FRL07.xlsx]LD'!#REF!</xm:f>
          </x14:formula1>
          <xm:sqref>F6:F97</xm:sqref>
        </x14:dataValidation>
        <x14:dataValidation type="list" allowBlank="1" showInputMessage="1" showErrorMessage="1">
          <x14:formula1>
            <xm:f>'\\storage_Admin\CentrosLocalesMovilidad\2019\POA\SEPTIEMBRE\7. BOSA\[FRL07.xlsx]LD'!#REF!</xm:f>
          </x14:formula1>
          <xm:sqref>L6:L97</xm:sqref>
        </x14:dataValidation>
        <x14:dataValidation type="list" allowBlank="1" showInputMessage="1" showErrorMessage="1">
          <x14:formula1>
            <xm:f>'\\storage_Admin\CentrosLocalesMovilidad\2019\POA\SEPTIEMBRE\7. BOSA\[FRL07.xlsx]LD'!#REF!</xm:f>
          </x14:formula1>
          <xm:sqref>Z6:Z97</xm:sqref>
        </x14:dataValidation>
        <x14:dataValidation type="list" allowBlank="1" showInputMessage="1" showErrorMessage="1">
          <x14:formula1>
            <xm:f>'\\storage_Admin\CentrosLocalesMovilidad\2019\POA\SEPTIEMBRE\7. BOSA\[FRL07.xlsx]LD'!#REF!</xm:f>
          </x14:formula1>
          <xm:sqref>N6:O97</xm:sqref>
        </x14:dataValidation>
        <x14:dataValidation type="list" allowBlank="1" showInputMessage="1" showErrorMessage="1">
          <x14:formula1>
            <xm:f>'\\storage_Admin\CentrosLocalesMovilidad\2019\POA\SEPTIEMBRE\7. BOSA\[FRL07.xlsx]LD'!#REF!</xm:f>
          </x14:formula1>
          <xm:sqref>K6:K97</xm:sqref>
        </x14:dataValidation>
        <x14:dataValidation type="list" allowBlank="1" showInputMessage="1" showErrorMessage="1">
          <x14:formula1>
            <xm:f>'\\storage_Admin\CentrosLocalesMovilidad\2019\POA\SEPTIEMBRE\7. BOSA\[FRL07.xlsx]LD'!#REF!</xm:f>
          </x14:formula1>
          <xm:sqref>J6:J97</xm:sqref>
        </x14:dataValidation>
        <x14:dataValidation type="list" allowBlank="1" showInputMessage="1" showErrorMessage="1">
          <x14:formula1>
            <xm:f>'\\storage_Admin\CentrosLocalesMovilidad\2019\POA\SEPTIEMBRE\7. BOSA\[FRL07.xlsx]LD'!#REF!</xm:f>
          </x14:formula1>
          <xm:sqref>V6:V97</xm:sqref>
        </x14:dataValidation>
        <x14:dataValidation type="list" allowBlank="1" showInputMessage="1" showErrorMessage="1">
          <x14:formula1>
            <xm:f>'\\storage_Admin\CentrosLocalesMovilidad\2019\POA\SEPTIEMBRE\7. BOSA\[FRL07.xlsx]LD'!#REF!</xm:f>
          </x14:formula1>
          <xm:sqref>I6:I97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03"/>
  <sheetViews>
    <sheetView topLeftCell="S7" workbookViewId="0">
      <selection activeCell="AG17" sqref="AG17"/>
    </sheetView>
  </sheetViews>
  <sheetFormatPr baseColWidth="10" defaultRowHeight="15" x14ac:dyDescent="0.25"/>
  <cols>
    <col min="1" max="1" width="0" hidden="1" customWidth="1"/>
    <col min="2" max="2" width="8.28515625" hidden="1" customWidth="1"/>
    <col min="18" max="18" width="30.7109375" customWidth="1"/>
    <col min="29" max="29" width="32.42578125" customWidth="1"/>
    <col min="30" max="30" width="22.42578125" customWidth="1"/>
    <col min="31" max="32" width="12.5703125" customWidth="1"/>
    <col min="33" max="33" width="12.5703125" bestFit="1" customWidth="1"/>
  </cols>
  <sheetData>
    <row r="1" spans="1:31" ht="15" customHeight="1" x14ac:dyDescent="0.25">
      <c r="A1" s="34"/>
      <c r="B1" s="34"/>
      <c r="C1" s="76"/>
      <c r="D1" s="76"/>
      <c r="E1" s="78" t="s">
        <v>51</v>
      </c>
      <c r="F1" s="78"/>
      <c r="G1" s="78"/>
      <c r="H1" s="78"/>
      <c r="I1" s="78"/>
      <c r="J1" s="78"/>
      <c r="K1" s="78"/>
      <c r="L1" s="78"/>
      <c r="M1" s="78"/>
      <c r="N1" s="78"/>
      <c r="O1" s="78"/>
      <c r="P1" s="78"/>
      <c r="Q1" s="78"/>
      <c r="R1" s="78"/>
      <c r="S1" s="78"/>
      <c r="T1" s="78"/>
      <c r="U1" s="78"/>
      <c r="V1" s="78"/>
      <c r="W1" s="78"/>
      <c r="X1" s="78"/>
      <c r="Y1" s="78"/>
      <c r="Z1" s="78"/>
      <c r="AA1" s="78"/>
    </row>
    <row r="2" spans="1:31" ht="15" customHeight="1" x14ac:dyDescent="0.25">
      <c r="A2" s="34"/>
      <c r="B2" s="34"/>
      <c r="C2" s="76"/>
      <c r="D2" s="76"/>
      <c r="E2" s="78" t="s">
        <v>70</v>
      </c>
      <c r="F2" s="78"/>
      <c r="G2" s="78"/>
      <c r="H2" s="78"/>
      <c r="I2" s="78"/>
      <c r="J2" s="78"/>
      <c r="K2" s="78"/>
      <c r="L2" s="78"/>
      <c r="M2" s="78"/>
      <c r="N2" s="78"/>
      <c r="O2" s="78"/>
      <c r="P2" s="78"/>
      <c r="Q2" s="78"/>
      <c r="R2" s="78"/>
      <c r="S2" s="78"/>
      <c r="T2" s="78"/>
      <c r="U2" s="78"/>
      <c r="V2" s="78"/>
      <c r="W2" s="78"/>
      <c r="X2" s="78"/>
      <c r="Y2" s="78"/>
      <c r="Z2" s="78"/>
      <c r="AA2" s="78"/>
    </row>
    <row r="3" spans="1:31" x14ac:dyDescent="0.25">
      <c r="A3" s="34"/>
      <c r="B3" s="34"/>
      <c r="C3" s="76"/>
      <c r="D3" s="76"/>
      <c r="E3" s="78" t="s">
        <v>71</v>
      </c>
      <c r="F3" s="78"/>
      <c r="G3" s="78"/>
      <c r="H3" s="78"/>
      <c r="I3" s="78"/>
      <c r="J3" s="78"/>
      <c r="K3" s="78"/>
      <c r="L3" s="78"/>
      <c r="M3" s="78"/>
      <c r="N3" s="78"/>
      <c r="O3" s="78"/>
      <c r="P3" s="78"/>
      <c r="Q3" s="78"/>
      <c r="R3" s="78"/>
      <c r="S3" s="78"/>
      <c r="T3" s="78"/>
      <c r="U3" s="78"/>
      <c r="V3" s="78"/>
      <c r="W3" s="78"/>
      <c r="X3" s="78"/>
      <c r="Y3" s="78"/>
      <c r="Z3" s="78"/>
      <c r="AA3" s="78"/>
    </row>
    <row r="4" spans="1:31" ht="15.75" customHeight="1" thickBot="1" x14ac:dyDescent="0.3">
      <c r="A4" s="34"/>
      <c r="B4" s="34"/>
      <c r="C4" s="77"/>
      <c r="D4" s="77"/>
      <c r="E4" s="79" t="s">
        <v>69</v>
      </c>
      <c r="F4" s="79"/>
      <c r="G4" s="79"/>
      <c r="H4" s="79"/>
      <c r="I4" s="79"/>
      <c r="J4" s="79"/>
      <c r="K4" s="79"/>
      <c r="L4" s="79"/>
      <c r="M4" s="79"/>
      <c r="N4" s="79"/>
      <c r="O4" s="79"/>
      <c r="P4" s="79"/>
      <c r="Q4" s="79"/>
      <c r="R4" s="79"/>
      <c r="S4" s="79"/>
      <c r="T4" s="79"/>
      <c r="U4" s="79"/>
      <c r="V4" s="79"/>
      <c r="W4" s="79"/>
      <c r="X4" s="79"/>
      <c r="Y4" s="79"/>
      <c r="Z4" s="79"/>
      <c r="AA4" s="79"/>
    </row>
    <row r="5" spans="1:31" ht="84" x14ac:dyDescent="0.25">
      <c r="A5" s="35" t="s">
        <v>52</v>
      </c>
      <c r="B5" s="35" t="s">
        <v>53</v>
      </c>
      <c r="C5" s="36" t="s">
        <v>0</v>
      </c>
      <c r="D5" s="37" t="s">
        <v>54</v>
      </c>
      <c r="E5" s="38" t="s">
        <v>55</v>
      </c>
      <c r="F5" s="38" t="s">
        <v>56</v>
      </c>
      <c r="G5" s="38" t="s">
        <v>57</v>
      </c>
      <c r="H5" s="38" t="s">
        <v>58</v>
      </c>
      <c r="I5" s="39" t="s">
        <v>3</v>
      </c>
      <c r="J5" s="39" t="s">
        <v>59</v>
      </c>
      <c r="K5" s="39" t="s">
        <v>60</v>
      </c>
      <c r="L5" s="39" t="s">
        <v>61</v>
      </c>
      <c r="M5" s="39" t="s">
        <v>2367</v>
      </c>
      <c r="N5" s="39" t="s">
        <v>62</v>
      </c>
      <c r="O5" s="39" t="s">
        <v>63</v>
      </c>
      <c r="P5" s="39" t="s">
        <v>1</v>
      </c>
      <c r="Q5" s="39" t="s">
        <v>4</v>
      </c>
      <c r="R5" s="39" t="s">
        <v>5</v>
      </c>
      <c r="S5" s="39" t="s">
        <v>8</v>
      </c>
      <c r="T5" s="39" t="s">
        <v>6</v>
      </c>
      <c r="U5" s="39" t="s">
        <v>9</v>
      </c>
      <c r="V5" s="39" t="s">
        <v>7</v>
      </c>
      <c r="W5" s="39" t="s">
        <v>2</v>
      </c>
      <c r="X5" s="39" t="s">
        <v>64</v>
      </c>
      <c r="Y5" s="40" t="s">
        <v>65</v>
      </c>
      <c r="Z5" s="40" t="s">
        <v>66</v>
      </c>
      <c r="AA5" s="40" t="s">
        <v>67</v>
      </c>
      <c r="AB5" s="40" t="s">
        <v>2368</v>
      </c>
    </row>
    <row r="6" spans="1:31" ht="56.25" x14ac:dyDescent="0.25">
      <c r="A6" s="34" t="str">
        <f>+CONCATENATE(LEFT(K6,2)," ",LEFT(L6,2))</f>
        <v>6. G.</v>
      </c>
      <c r="B6" s="34" t="str">
        <f>IF(R6&lt;&gt;"",CONCATENATE(DAY(R6),".",MONTH(R6)),"")</f>
        <v>2.7</v>
      </c>
      <c r="C6" s="1">
        <v>1</v>
      </c>
      <c r="D6" s="41">
        <v>43648</v>
      </c>
      <c r="E6" s="1" t="s">
        <v>1066</v>
      </c>
      <c r="F6" s="1" t="s">
        <v>1067</v>
      </c>
      <c r="G6" s="1" t="s">
        <v>1068</v>
      </c>
      <c r="H6" s="1" t="s">
        <v>80</v>
      </c>
      <c r="I6" s="1" t="s">
        <v>75</v>
      </c>
      <c r="J6" s="1" t="s">
        <v>222</v>
      </c>
      <c r="K6" s="1" t="s">
        <v>696</v>
      </c>
      <c r="L6" s="1" t="s">
        <v>111</v>
      </c>
      <c r="M6" s="1"/>
      <c r="N6" s="1" t="s">
        <v>346</v>
      </c>
      <c r="O6" s="1" t="s">
        <v>346</v>
      </c>
      <c r="P6" s="1" t="s">
        <v>80</v>
      </c>
      <c r="Q6" s="42">
        <f>+IF(D6&lt;&gt;"",D6,"")</f>
        <v>43648</v>
      </c>
      <c r="R6" s="41">
        <v>43648</v>
      </c>
      <c r="S6" s="41">
        <v>43648</v>
      </c>
      <c r="T6" s="43">
        <f t="shared" ref="T6:T70" si="0">IF(Q6&lt;&gt;"",_xlfn.DAYS(R6,Q6),"")</f>
        <v>0</v>
      </c>
      <c r="U6" s="44">
        <f>IF(Q6&lt;&gt;"",_xlfn.DAYS(S6,Q6),"")</f>
        <v>0</v>
      </c>
      <c r="V6" s="45" t="s">
        <v>97</v>
      </c>
      <c r="W6" s="1" t="s">
        <v>98</v>
      </c>
      <c r="X6" s="1" t="s">
        <v>708</v>
      </c>
      <c r="Y6" s="1" t="s">
        <v>2656</v>
      </c>
      <c r="Z6" s="1"/>
      <c r="AA6" s="1"/>
      <c r="AB6" s="1" t="s">
        <v>2368</v>
      </c>
    </row>
    <row r="7" spans="1:31" ht="56.25" x14ac:dyDescent="0.25">
      <c r="A7" s="34" t="str">
        <f t="shared" ref="A7:A70" si="1">+CONCATENATE(LEFT(K7,2)," ",LEFT(L7,2))</f>
        <v>6. G.</v>
      </c>
      <c r="B7" s="34" t="str">
        <f t="shared" ref="B7:B70" si="2">IF(R7&lt;&gt;"",CONCATENATE(DAY(R7),".",MONTH(R7)),"")</f>
        <v>2.7</v>
      </c>
      <c r="C7" s="1">
        <v>2</v>
      </c>
      <c r="D7" s="41">
        <v>43648</v>
      </c>
      <c r="E7" s="1" t="s">
        <v>1066</v>
      </c>
      <c r="F7" s="1" t="s">
        <v>1067</v>
      </c>
      <c r="G7" s="1" t="s">
        <v>1068</v>
      </c>
      <c r="H7" s="1" t="s">
        <v>80</v>
      </c>
      <c r="I7" s="1" t="s">
        <v>75</v>
      </c>
      <c r="J7" s="1" t="s">
        <v>222</v>
      </c>
      <c r="K7" s="1" t="s">
        <v>696</v>
      </c>
      <c r="L7" s="1" t="s">
        <v>111</v>
      </c>
      <c r="M7" s="1"/>
      <c r="N7" s="1" t="s">
        <v>346</v>
      </c>
      <c r="O7" s="1" t="s">
        <v>346</v>
      </c>
      <c r="P7" s="1" t="s">
        <v>80</v>
      </c>
      <c r="Q7" s="42">
        <f t="shared" ref="Q7:Q70" si="3">+IF(D7&lt;&gt;"",D7,"")</f>
        <v>43648</v>
      </c>
      <c r="R7" s="41">
        <v>43648</v>
      </c>
      <c r="S7" s="41">
        <v>43648</v>
      </c>
      <c r="T7" s="43">
        <f t="shared" si="0"/>
        <v>0</v>
      </c>
      <c r="U7" s="44">
        <f t="shared" ref="U7:U70" si="4">IF(Q7&lt;&gt;"",_xlfn.DAYS(S7,Q7),"")</f>
        <v>0</v>
      </c>
      <c r="V7" s="45" t="s">
        <v>97</v>
      </c>
      <c r="W7" s="1" t="s">
        <v>98</v>
      </c>
      <c r="X7" s="1" t="s">
        <v>708</v>
      </c>
      <c r="Y7" s="1" t="s">
        <v>1069</v>
      </c>
      <c r="Z7" s="1"/>
      <c r="AA7" s="1"/>
      <c r="AB7" s="1" t="s">
        <v>2368</v>
      </c>
      <c r="AC7" s="58" t="s">
        <v>62</v>
      </c>
      <c r="AD7" t="s">
        <v>95</v>
      </c>
    </row>
    <row r="8" spans="1:31" ht="45" x14ac:dyDescent="0.25">
      <c r="A8" s="34" t="str">
        <f t="shared" si="1"/>
        <v>5. O.</v>
      </c>
      <c r="B8" s="34" t="str">
        <f t="shared" si="2"/>
        <v>2.7</v>
      </c>
      <c r="C8" s="1">
        <v>3</v>
      </c>
      <c r="D8" s="41">
        <v>43648</v>
      </c>
      <c r="E8" s="1" t="s">
        <v>1066</v>
      </c>
      <c r="F8" s="1" t="s">
        <v>1067</v>
      </c>
      <c r="G8" s="1" t="s">
        <v>1068</v>
      </c>
      <c r="H8" s="1">
        <v>0</v>
      </c>
      <c r="I8" s="1" t="s">
        <v>611</v>
      </c>
      <c r="J8" s="1" t="s">
        <v>521</v>
      </c>
      <c r="K8" s="1" t="s">
        <v>522</v>
      </c>
      <c r="L8" s="1" t="s">
        <v>692</v>
      </c>
      <c r="M8" s="1"/>
      <c r="N8" s="1" t="s">
        <v>346</v>
      </c>
      <c r="O8" s="1" t="s">
        <v>346</v>
      </c>
      <c r="P8" s="1" t="s">
        <v>80</v>
      </c>
      <c r="Q8" s="42">
        <f t="shared" si="3"/>
        <v>43648</v>
      </c>
      <c r="R8" s="41">
        <v>43648</v>
      </c>
      <c r="S8" s="41">
        <v>43648</v>
      </c>
      <c r="T8" s="43">
        <f t="shared" si="0"/>
        <v>0</v>
      </c>
      <c r="U8" s="44">
        <f t="shared" si="4"/>
        <v>0</v>
      </c>
      <c r="V8" s="45" t="s">
        <v>97</v>
      </c>
      <c r="W8" s="1" t="s">
        <v>98</v>
      </c>
      <c r="X8" s="1" t="s">
        <v>941</v>
      </c>
      <c r="Y8" s="1" t="s">
        <v>80</v>
      </c>
      <c r="Z8" s="1"/>
      <c r="AA8" s="1"/>
      <c r="AB8" s="1" t="s">
        <v>2368</v>
      </c>
    </row>
    <row r="9" spans="1:31" ht="56.25" x14ac:dyDescent="0.25">
      <c r="A9" s="34" t="str">
        <f t="shared" si="1"/>
        <v>6. K.</v>
      </c>
      <c r="B9" s="34" t="str">
        <f t="shared" si="2"/>
        <v>2.7</v>
      </c>
      <c r="C9" s="1">
        <v>4</v>
      </c>
      <c r="D9" s="41">
        <v>43648</v>
      </c>
      <c r="E9" s="1" t="s">
        <v>1066</v>
      </c>
      <c r="F9" s="1" t="s">
        <v>1067</v>
      </c>
      <c r="G9" s="1" t="s">
        <v>1068</v>
      </c>
      <c r="H9" s="1" t="s">
        <v>343</v>
      </c>
      <c r="I9" s="1" t="s">
        <v>353</v>
      </c>
      <c r="J9" s="1" t="s">
        <v>222</v>
      </c>
      <c r="K9" s="1" t="s">
        <v>696</v>
      </c>
      <c r="L9" s="1" t="s">
        <v>752</v>
      </c>
      <c r="M9" s="1"/>
      <c r="N9" s="1" t="s">
        <v>346</v>
      </c>
      <c r="O9" s="1" t="s">
        <v>346</v>
      </c>
      <c r="P9" s="1" t="s">
        <v>80</v>
      </c>
      <c r="Q9" s="42">
        <f t="shared" si="3"/>
        <v>43648</v>
      </c>
      <c r="R9" s="41">
        <v>43648</v>
      </c>
      <c r="S9" s="41">
        <v>43648</v>
      </c>
      <c r="T9" s="43">
        <f t="shared" si="0"/>
        <v>0</v>
      </c>
      <c r="U9" s="44">
        <f t="shared" si="4"/>
        <v>0</v>
      </c>
      <c r="V9" s="45" t="s">
        <v>97</v>
      </c>
      <c r="W9" s="1" t="s">
        <v>98</v>
      </c>
      <c r="X9" s="1" t="s">
        <v>941</v>
      </c>
      <c r="Y9" s="1" t="s">
        <v>80</v>
      </c>
      <c r="Z9" s="1"/>
      <c r="AA9" s="1"/>
      <c r="AB9" s="1" t="s">
        <v>2368</v>
      </c>
      <c r="AC9" s="58" t="s">
        <v>2490</v>
      </c>
      <c r="AD9" s="58" t="s">
        <v>2489</v>
      </c>
    </row>
    <row r="10" spans="1:31" ht="33.75" x14ac:dyDescent="0.25">
      <c r="A10" s="34" t="str">
        <f t="shared" si="1"/>
        <v>6. l.</v>
      </c>
      <c r="B10" s="34" t="str">
        <f t="shared" si="2"/>
        <v>2.7</v>
      </c>
      <c r="C10" s="1">
        <v>5</v>
      </c>
      <c r="D10" s="41">
        <v>43648</v>
      </c>
      <c r="E10" s="1" t="s">
        <v>1066</v>
      </c>
      <c r="F10" s="1" t="s">
        <v>1067</v>
      </c>
      <c r="G10" s="1" t="s">
        <v>1068</v>
      </c>
      <c r="H10" s="1" t="s">
        <v>343</v>
      </c>
      <c r="I10" s="1" t="s">
        <v>353</v>
      </c>
      <c r="J10" s="1" t="s">
        <v>222</v>
      </c>
      <c r="K10" s="1" t="s">
        <v>696</v>
      </c>
      <c r="L10" s="1" t="s">
        <v>943</v>
      </c>
      <c r="M10" s="1"/>
      <c r="N10" s="1" t="s">
        <v>346</v>
      </c>
      <c r="O10" s="1" t="s">
        <v>346</v>
      </c>
      <c r="P10" s="1" t="s">
        <v>80</v>
      </c>
      <c r="Q10" s="42">
        <f t="shared" si="3"/>
        <v>43648</v>
      </c>
      <c r="R10" s="41">
        <v>43648</v>
      </c>
      <c r="S10" s="41">
        <v>43648</v>
      </c>
      <c r="T10" s="43">
        <f t="shared" si="0"/>
        <v>0</v>
      </c>
      <c r="U10" s="44">
        <f t="shared" si="4"/>
        <v>0</v>
      </c>
      <c r="V10" s="45" t="s">
        <v>97</v>
      </c>
      <c r="W10" s="1" t="s">
        <v>98</v>
      </c>
      <c r="X10" s="1" t="s">
        <v>941</v>
      </c>
      <c r="Y10" s="1" t="s">
        <v>80</v>
      </c>
      <c r="Z10" s="1"/>
      <c r="AA10" s="1"/>
      <c r="AB10" s="1" t="s">
        <v>2368</v>
      </c>
      <c r="AC10" s="58" t="s">
        <v>2478</v>
      </c>
      <c r="AD10" t="s">
        <v>97</v>
      </c>
      <c r="AE10" t="s">
        <v>2477</v>
      </c>
    </row>
    <row r="11" spans="1:31" ht="33.75" x14ac:dyDescent="0.25">
      <c r="A11" s="34" t="str">
        <f t="shared" si="1"/>
        <v>6. M.</v>
      </c>
      <c r="B11" s="34" t="str">
        <f t="shared" si="2"/>
        <v>2.7</v>
      </c>
      <c r="C11" s="1">
        <v>6</v>
      </c>
      <c r="D11" s="41">
        <v>43648</v>
      </c>
      <c r="E11" s="1" t="s">
        <v>1066</v>
      </c>
      <c r="F11" s="1" t="s">
        <v>1067</v>
      </c>
      <c r="G11" s="1" t="s">
        <v>1068</v>
      </c>
      <c r="H11" s="1" t="s">
        <v>343</v>
      </c>
      <c r="I11" s="1" t="s">
        <v>353</v>
      </c>
      <c r="J11" s="1" t="s">
        <v>222</v>
      </c>
      <c r="K11" s="1" t="s">
        <v>696</v>
      </c>
      <c r="L11" s="1" t="s">
        <v>697</v>
      </c>
      <c r="M11" s="1"/>
      <c r="N11" s="1" t="s">
        <v>346</v>
      </c>
      <c r="O11" s="1" t="s">
        <v>346</v>
      </c>
      <c r="P11" s="1" t="s">
        <v>80</v>
      </c>
      <c r="Q11" s="42">
        <f t="shared" si="3"/>
        <v>43648</v>
      </c>
      <c r="R11" s="41">
        <v>43648</v>
      </c>
      <c r="S11" s="41">
        <v>43648</v>
      </c>
      <c r="T11" s="43">
        <f t="shared" si="0"/>
        <v>0</v>
      </c>
      <c r="U11" s="44">
        <f t="shared" si="4"/>
        <v>0</v>
      </c>
      <c r="V11" s="45" t="s">
        <v>97</v>
      </c>
      <c r="W11" s="1" t="s">
        <v>98</v>
      </c>
      <c r="X11" s="1" t="s">
        <v>941</v>
      </c>
      <c r="Y11" s="1" t="s">
        <v>80</v>
      </c>
      <c r="Z11" s="1"/>
      <c r="AA11" s="1"/>
      <c r="AB11" s="1" t="s">
        <v>2368</v>
      </c>
      <c r="AC11" s="32" t="s">
        <v>2625</v>
      </c>
      <c r="AD11" s="31">
        <v>2</v>
      </c>
      <c r="AE11" s="31">
        <v>2</v>
      </c>
    </row>
    <row r="12" spans="1:31" ht="56.25" x14ac:dyDescent="0.25">
      <c r="A12" s="34" t="str">
        <f t="shared" si="1"/>
        <v>4. G.</v>
      </c>
      <c r="B12" s="34" t="str">
        <f t="shared" si="2"/>
        <v>3.7</v>
      </c>
      <c r="C12" s="1">
        <v>7</v>
      </c>
      <c r="D12" s="41">
        <v>43649</v>
      </c>
      <c r="E12" s="1" t="s">
        <v>1070</v>
      </c>
      <c r="F12" s="1" t="s">
        <v>1071</v>
      </c>
      <c r="G12" s="1" t="s">
        <v>1070</v>
      </c>
      <c r="H12" s="1" t="s">
        <v>80</v>
      </c>
      <c r="I12" s="1" t="s">
        <v>75</v>
      </c>
      <c r="J12" s="1" t="s">
        <v>344</v>
      </c>
      <c r="K12" s="1" t="s">
        <v>702</v>
      </c>
      <c r="L12" s="1" t="s">
        <v>111</v>
      </c>
      <c r="M12" s="1"/>
      <c r="N12" s="1" t="s">
        <v>346</v>
      </c>
      <c r="O12" s="1" t="s">
        <v>346</v>
      </c>
      <c r="P12" s="1" t="s">
        <v>80</v>
      </c>
      <c r="Q12" s="42">
        <f t="shared" si="3"/>
        <v>43649</v>
      </c>
      <c r="R12" s="41">
        <v>43649</v>
      </c>
      <c r="S12" s="41">
        <v>43649</v>
      </c>
      <c r="T12" s="43">
        <f t="shared" si="0"/>
        <v>0</v>
      </c>
      <c r="U12" s="44">
        <f t="shared" si="4"/>
        <v>0</v>
      </c>
      <c r="V12" s="45" t="s">
        <v>97</v>
      </c>
      <c r="W12" s="1" t="s">
        <v>98</v>
      </c>
      <c r="X12" s="1" t="s">
        <v>708</v>
      </c>
      <c r="Y12" s="1" t="s">
        <v>1072</v>
      </c>
      <c r="Z12" s="1"/>
      <c r="AA12" s="1"/>
      <c r="AB12" s="1" t="s">
        <v>2368</v>
      </c>
      <c r="AC12" s="32" t="s">
        <v>2370</v>
      </c>
      <c r="AD12" s="31">
        <v>8</v>
      </c>
      <c r="AE12" s="31">
        <v>8</v>
      </c>
    </row>
    <row r="13" spans="1:31" ht="123.75" x14ac:dyDescent="0.25">
      <c r="A13" s="34" t="str">
        <f t="shared" si="1"/>
        <v>5. F.</v>
      </c>
      <c r="B13" s="34" t="str">
        <f t="shared" si="2"/>
        <v>18.7</v>
      </c>
      <c r="C13" s="1">
        <v>8</v>
      </c>
      <c r="D13" s="41">
        <v>43649</v>
      </c>
      <c r="E13" s="1" t="s">
        <v>1073</v>
      </c>
      <c r="F13" s="1" t="s">
        <v>1071</v>
      </c>
      <c r="G13" s="1" t="s">
        <v>1070</v>
      </c>
      <c r="H13" s="1">
        <v>14</v>
      </c>
      <c r="I13" s="1" t="s">
        <v>75</v>
      </c>
      <c r="J13" s="1" t="s">
        <v>521</v>
      </c>
      <c r="K13" s="1" t="s">
        <v>522</v>
      </c>
      <c r="L13" s="1" t="s">
        <v>78</v>
      </c>
      <c r="M13" s="1" t="s">
        <v>2370</v>
      </c>
      <c r="N13" s="1" t="s">
        <v>95</v>
      </c>
      <c r="O13" s="1" t="s">
        <v>95</v>
      </c>
      <c r="P13" s="1" t="s">
        <v>1074</v>
      </c>
      <c r="Q13" s="42">
        <f t="shared" si="3"/>
        <v>43649</v>
      </c>
      <c r="R13" s="41">
        <v>43664</v>
      </c>
      <c r="S13" s="41">
        <v>43654</v>
      </c>
      <c r="T13" s="43">
        <f t="shared" si="0"/>
        <v>15</v>
      </c>
      <c r="U13" s="44">
        <f t="shared" si="4"/>
        <v>5</v>
      </c>
      <c r="V13" s="45" t="s">
        <v>97</v>
      </c>
      <c r="W13" s="1" t="s">
        <v>98</v>
      </c>
      <c r="X13" s="1" t="s">
        <v>1075</v>
      </c>
      <c r="Y13" s="1" t="s">
        <v>1076</v>
      </c>
      <c r="Z13" s="1"/>
      <c r="AA13" s="1"/>
      <c r="AB13" s="1" t="s">
        <v>2368</v>
      </c>
      <c r="AC13" s="32" t="s">
        <v>2371</v>
      </c>
      <c r="AD13" s="31">
        <v>1</v>
      </c>
      <c r="AE13" s="31">
        <v>1</v>
      </c>
    </row>
    <row r="14" spans="1:31" ht="45" x14ac:dyDescent="0.25">
      <c r="A14" s="34" t="str">
        <f t="shared" si="1"/>
        <v>5. F.</v>
      </c>
      <c r="B14" s="34" t="str">
        <f t="shared" si="2"/>
        <v>3.7</v>
      </c>
      <c r="C14" s="1">
        <v>9</v>
      </c>
      <c r="D14" s="41">
        <v>43649</v>
      </c>
      <c r="E14" s="1" t="s">
        <v>1068</v>
      </c>
      <c r="F14" s="1" t="s">
        <v>1067</v>
      </c>
      <c r="G14" s="1" t="s">
        <v>1068</v>
      </c>
      <c r="H14" s="1">
        <v>1</v>
      </c>
      <c r="I14" s="1" t="s">
        <v>75</v>
      </c>
      <c r="J14" s="1" t="s">
        <v>521</v>
      </c>
      <c r="K14" s="1" t="s">
        <v>522</v>
      </c>
      <c r="L14" s="1" t="s">
        <v>78</v>
      </c>
      <c r="M14" s="1"/>
      <c r="N14" s="1" t="s">
        <v>346</v>
      </c>
      <c r="O14" s="1" t="s">
        <v>346</v>
      </c>
      <c r="P14" s="1" t="s">
        <v>343</v>
      </c>
      <c r="Q14" s="42">
        <f t="shared" si="3"/>
        <v>43649</v>
      </c>
      <c r="R14" s="41">
        <v>43649</v>
      </c>
      <c r="S14" s="41">
        <v>43649</v>
      </c>
      <c r="T14" s="43">
        <f t="shared" si="0"/>
        <v>0</v>
      </c>
      <c r="U14" s="44">
        <f t="shared" si="4"/>
        <v>0</v>
      </c>
      <c r="V14" s="45" t="s">
        <v>97</v>
      </c>
      <c r="W14" s="1" t="s">
        <v>708</v>
      </c>
      <c r="X14" s="1" t="s">
        <v>708</v>
      </c>
      <c r="Y14" s="1" t="s">
        <v>1077</v>
      </c>
      <c r="Z14" s="1"/>
      <c r="AA14" s="1"/>
      <c r="AB14" s="1" t="s">
        <v>2368</v>
      </c>
      <c r="AC14" s="32" t="s">
        <v>2477</v>
      </c>
      <c r="AD14" s="31">
        <v>11</v>
      </c>
      <c r="AE14" s="31">
        <v>11</v>
      </c>
    </row>
    <row r="15" spans="1:31" ht="123.75" x14ac:dyDescent="0.25">
      <c r="A15" s="34" t="str">
        <f t="shared" si="1"/>
        <v>5. F.</v>
      </c>
      <c r="B15" s="34" t="str">
        <f t="shared" si="2"/>
        <v>18.7</v>
      </c>
      <c r="C15" s="1">
        <v>10</v>
      </c>
      <c r="D15" s="41">
        <v>43649</v>
      </c>
      <c r="E15" s="1" t="s">
        <v>1078</v>
      </c>
      <c r="F15" s="1" t="s">
        <v>1079</v>
      </c>
      <c r="G15" s="1" t="s">
        <v>1080</v>
      </c>
      <c r="H15" s="1">
        <v>5</v>
      </c>
      <c r="I15" s="1" t="s">
        <v>75</v>
      </c>
      <c r="J15" s="1" t="s">
        <v>521</v>
      </c>
      <c r="K15" s="1" t="s">
        <v>691</v>
      </c>
      <c r="L15" s="1" t="s">
        <v>78</v>
      </c>
      <c r="M15" s="1" t="s">
        <v>2370</v>
      </c>
      <c r="N15" s="1" t="s">
        <v>95</v>
      </c>
      <c r="O15" s="1" t="s">
        <v>95</v>
      </c>
      <c r="P15" s="1" t="s">
        <v>1081</v>
      </c>
      <c r="Q15" s="42">
        <f t="shared" si="3"/>
        <v>43649</v>
      </c>
      <c r="R15" s="41">
        <v>43664</v>
      </c>
      <c r="S15" s="41">
        <v>43654</v>
      </c>
      <c r="T15" s="43">
        <f t="shared" si="0"/>
        <v>15</v>
      </c>
      <c r="U15" s="44">
        <f t="shared" si="4"/>
        <v>5</v>
      </c>
      <c r="V15" s="45" t="s">
        <v>97</v>
      </c>
      <c r="W15" s="1" t="s">
        <v>98</v>
      </c>
      <c r="X15" s="1" t="s">
        <v>1082</v>
      </c>
      <c r="Y15" s="1" t="s">
        <v>1076</v>
      </c>
      <c r="Z15" s="1"/>
      <c r="AA15" s="1"/>
      <c r="AB15" s="1" t="s">
        <v>2368</v>
      </c>
    </row>
    <row r="16" spans="1:31" ht="33.75" x14ac:dyDescent="0.25">
      <c r="A16" s="34" t="str">
        <f t="shared" si="1"/>
        <v>1. E.</v>
      </c>
      <c r="B16" s="34" t="str">
        <f t="shared" si="2"/>
        <v>3.7</v>
      </c>
      <c r="C16" s="1">
        <v>11</v>
      </c>
      <c r="D16" s="41">
        <v>43649</v>
      </c>
      <c r="E16" s="1" t="s">
        <v>1083</v>
      </c>
      <c r="F16" s="1" t="s">
        <v>1079</v>
      </c>
      <c r="G16" s="1" t="s">
        <v>1080</v>
      </c>
      <c r="H16" s="1">
        <v>16</v>
      </c>
      <c r="I16" s="1" t="s">
        <v>75</v>
      </c>
      <c r="J16" s="1" t="s">
        <v>104</v>
      </c>
      <c r="K16" s="1" t="s">
        <v>105</v>
      </c>
      <c r="L16" s="1" t="s">
        <v>106</v>
      </c>
      <c r="M16" s="1"/>
      <c r="N16" s="1" t="s">
        <v>346</v>
      </c>
      <c r="O16" s="1" t="s">
        <v>346</v>
      </c>
      <c r="P16" s="1" t="s">
        <v>80</v>
      </c>
      <c r="Q16" s="42">
        <f t="shared" si="3"/>
        <v>43649</v>
      </c>
      <c r="R16" s="41">
        <v>43649</v>
      </c>
      <c r="S16" s="41">
        <v>43649</v>
      </c>
      <c r="T16" s="43">
        <f t="shared" si="0"/>
        <v>0</v>
      </c>
      <c r="U16" s="44">
        <f t="shared" si="4"/>
        <v>0</v>
      </c>
      <c r="V16" s="45" t="s">
        <v>97</v>
      </c>
      <c r="W16" s="1" t="s">
        <v>98</v>
      </c>
      <c r="X16" s="1" t="s">
        <v>708</v>
      </c>
      <c r="Y16" s="1" t="s">
        <v>1084</v>
      </c>
      <c r="Z16" s="1"/>
      <c r="AA16" s="1"/>
      <c r="AB16" s="1" t="s">
        <v>2368</v>
      </c>
    </row>
    <row r="17" spans="1:28" ht="45" x14ac:dyDescent="0.25">
      <c r="A17" s="34" t="str">
        <f t="shared" si="1"/>
        <v>1. E.</v>
      </c>
      <c r="B17" s="34" t="str">
        <f t="shared" si="2"/>
        <v>3.7</v>
      </c>
      <c r="C17" s="1">
        <v>12</v>
      </c>
      <c r="D17" s="41">
        <v>43649</v>
      </c>
      <c r="E17" s="1" t="s">
        <v>1068</v>
      </c>
      <c r="F17" s="1" t="s">
        <v>1067</v>
      </c>
      <c r="G17" s="1" t="s">
        <v>1068</v>
      </c>
      <c r="H17" s="1">
        <v>0</v>
      </c>
      <c r="I17" s="1" t="s">
        <v>75</v>
      </c>
      <c r="J17" s="1" t="s">
        <v>104</v>
      </c>
      <c r="K17" s="1" t="s">
        <v>105</v>
      </c>
      <c r="L17" s="1" t="s">
        <v>106</v>
      </c>
      <c r="M17" s="1"/>
      <c r="N17" s="1" t="s">
        <v>346</v>
      </c>
      <c r="O17" s="1" t="s">
        <v>346</v>
      </c>
      <c r="P17" s="1" t="s">
        <v>80</v>
      </c>
      <c r="Q17" s="42">
        <f t="shared" si="3"/>
        <v>43649</v>
      </c>
      <c r="R17" s="41">
        <v>43649</v>
      </c>
      <c r="S17" s="41">
        <v>43649</v>
      </c>
      <c r="T17" s="43">
        <f t="shared" si="0"/>
        <v>0</v>
      </c>
      <c r="U17" s="44">
        <f t="shared" si="4"/>
        <v>0</v>
      </c>
      <c r="V17" s="45" t="s">
        <v>97</v>
      </c>
      <c r="W17" s="1" t="s">
        <v>98</v>
      </c>
      <c r="X17" s="1" t="s">
        <v>708</v>
      </c>
      <c r="Y17" s="1" t="s">
        <v>1085</v>
      </c>
      <c r="Z17" s="1"/>
      <c r="AA17" s="1"/>
      <c r="AB17" s="1" t="s">
        <v>2368</v>
      </c>
    </row>
    <row r="18" spans="1:28" ht="56.25" x14ac:dyDescent="0.25">
      <c r="A18" s="34" t="str">
        <f t="shared" si="1"/>
        <v>4. G.</v>
      </c>
      <c r="B18" s="34" t="str">
        <f t="shared" si="2"/>
        <v>4.7</v>
      </c>
      <c r="C18" s="1">
        <v>13</v>
      </c>
      <c r="D18" s="41">
        <v>43650</v>
      </c>
      <c r="E18" s="1" t="s">
        <v>1066</v>
      </c>
      <c r="F18" s="1" t="s">
        <v>1067</v>
      </c>
      <c r="G18" s="1" t="s">
        <v>1068</v>
      </c>
      <c r="H18" s="1" t="s">
        <v>80</v>
      </c>
      <c r="I18" s="1" t="s">
        <v>75</v>
      </c>
      <c r="J18" s="1" t="s">
        <v>344</v>
      </c>
      <c r="K18" s="1" t="s">
        <v>702</v>
      </c>
      <c r="L18" s="1" t="s">
        <v>111</v>
      </c>
      <c r="M18" s="1"/>
      <c r="N18" s="1" t="s">
        <v>346</v>
      </c>
      <c r="O18" s="1" t="s">
        <v>346</v>
      </c>
      <c r="P18" s="1" t="s">
        <v>80</v>
      </c>
      <c r="Q18" s="42">
        <f t="shared" si="3"/>
        <v>43650</v>
      </c>
      <c r="R18" s="41">
        <v>43650</v>
      </c>
      <c r="S18" s="41">
        <v>43650</v>
      </c>
      <c r="T18" s="43">
        <f t="shared" si="0"/>
        <v>0</v>
      </c>
      <c r="U18" s="44">
        <f t="shared" si="4"/>
        <v>0</v>
      </c>
      <c r="V18" s="45" t="s">
        <v>97</v>
      </c>
      <c r="W18" s="1" t="s">
        <v>98</v>
      </c>
      <c r="X18" s="1" t="s">
        <v>708</v>
      </c>
      <c r="Y18" s="1" t="s">
        <v>1086</v>
      </c>
      <c r="Z18" s="1"/>
      <c r="AA18" s="1"/>
      <c r="AB18" s="1" t="s">
        <v>2368</v>
      </c>
    </row>
    <row r="19" spans="1:28" ht="33.75" x14ac:dyDescent="0.25">
      <c r="A19" s="34" t="str">
        <f t="shared" si="1"/>
        <v>4. I.</v>
      </c>
      <c r="B19" s="34" t="str">
        <f t="shared" si="2"/>
        <v>4.7</v>
      </c>
      <c r="C19" s="1">
        <v>14</v>
      </c>
      <c r="D19" s="41">
        <v>43650</v>
      </c>
      <c r="E19" s="1" t="s">
        <v>1087</v>
      </c>
      <c r="F19" s="1" t="s">
        <v>1079</v>
      </c>
      <c r="G19" s="1" t="s">
        <v>1080</v>
      </c>
      <c r="H19" s="1">
        <v>0</v>
      </c>
      <c r="I19" s="1" t="s">
        <v>75</v>
      </c>
      <c r="J19" s="1" t="s">
        <v>344</v>
      </c>
      <c r="K19" s="1" t="s">
        <v>345</v>
      </c>
      <c r="L19" s="1" t="s">
        <v>309</v>
      </c>
      <c r="M19" s="1"/>
      <c r="N19" s="1" t="s">
        <v>346</v>
      </c>
      <c r="O19" s="1" t="s">
        <v>346</v>
      </c>
      <c r="P19" s="1" t="s">
        <v>80</v>
      </c>
      <c r="Q19" s="42">
        <f t="shared" si="3"/>
        <v>43650</v>
      </c>
      <c r="R19" s="41">
        <v>43650</v>
      </c>
      <c r="S19" s="41">
        <v>43650</v>
      </c>
      <c r="T19" s="43">
        <f t="shared" si="0"/>
        <v>0</v>
      </c>
      <c r="U19" s="44">
        <f t="shared" si="4"/>
        <v>0</v>
      </c>
      <c r="V19" s="45" t="s">
        <v>97</v>
      </c>
      <c r="W19" s="1" t="s">
        <v>98</v>
      </c>
      <c r="X19" s="1" t="s">
        <v>708</v>
      </c>
      <c r="Y19" s="1" t="s">
        <v>1088</v>
      </c>
      <c r="Z19" s="1"/>
      <c r="AA19" s="1"/>
      <c r="AB19" s="1" t="s">
        <v>2368</v>
      </c>
    </row>
    <row r="20" spans="1:28" ht="146.25" x14ac:dyDescent="0.25">
      <c r="A20" s="34" t="str">
        <f t="shared" si="1"/>
        <v>5. F.</v>
      </c>
      <c r="B20" s="34" t="str">
        <f t="shared" si="2"/>
        <v>20.7</v>
      </c>
      <c r="C20" s="1">
        <v>15</v>
      </c>
      <c r="D20" s="41">
        <v>43651</v>
      </c>
      <c r="E20" s="1" t="s">
        <v>1089</v>
      </c>
      <c r="F20" s="1" t="s">
        <v>1079</v>
      </c>
      <c r="G20" s="1" t="s">
        <v>1080</v>
      </c>
      <c r="H20" s="1">
        <v>30</v>
      </c>
      <c r="I20" s="1" t="s">
        <v>75</v>
      </c>
      <c r="J20" s="1" t="s">
        <v>521</v>
      </c>
      <c r="K20" s="1" t="s">
        <v>691</v>
      </c>
      <c r="L20" s="1" t="s">
        <v>78</v>
      </c>
      <c r="M20" s="1" t="s">
        <v>2625</v>
      </c>
      <c r="N20" s="1" t="s">
        <v>95</v>
      </c>
      <c r="O20" s="1" t="s">
        <v>95</v>
      </c>
      <c r="P20" s="1" t="s">
        <v>1090</v>
      </c>
      <c r="Q20" s="42">
        <f t="shared" si="3"/>
        <v>43651</v>
      </c>
      <c r="R20" s="41">
        <v>43666</v>
      </c>
      <c r="S20" s="41">
        <v>43654</v>
      </c>
      <c r="T20" s="43">
        <f t="shared" si="0"/>
        <v>15</v>
      </c>
      <c r="U20" s="44">
        <f t="shared" si="4"/>
        <v>3</v>
      </c>
      <c r="V20" s="45" t="s">
        <v>97</v>
      </c>
      <c r="W20" s="1" t="s">
        <v>98</v>
      </c>
      <c r="X20" s="1" t="s">
        <v>1091</v>
      </c>
      <c r="Y20" s="1" t="s">
        <v>1092</v>
      </c>
      <c r="Z20" s="1"/>
      <c r="AA20" s="1"/>
      <c r="AB20" s="1" t="s">
        <v>2368</v>
      </c>
    </row>
    <row r="21" spans="1:28" ht="146.25" x14ac:dyDescent="0.25">
      <c r="A21" s="34" t="str">
        <f t="shared" si="1"/>
        <v>5. F.</v>
      </c>
      <c r="B21" s="34" t="str">
        <f t="shared" si="2"/>
        <v>20.7</v>
      </c>
      <c r="C21" s="1">
        <v>16</v>
      </c>
      <c r="D21" s="41">
        <v>43651</v>
      </c>
      <c r="E21" s="1" t="s">
        <v>1093</v>
      </c>
      <c r="F21" s="1" t="s">
        <v>1079</v>
      </c>
      <c r="G21" s="1" t="s">
        <v>1080</v>
      </c>
      <c r="H21" s="1">
        <v>19</v>
      </c>
      <c r="I21" s="1" t="s">
        <v>75</v>
      </c>
      <c r="J21" s="1" t="s">
        <v>521</v>
      </c>
      <c r="K21" s="1" t="s">
        <v>691</v>
      </c>
      <c r="L21" s="1" t="s">
        <v>78</v>
      </c>
      <c r="M21" s="1" t="s">
        <v>2625</v>
      </c>
      <c r="N21" s="1" t="s">
        <v>95</v>
      </c>
      <c r="O21" s="1" t="s">
        <v>95</v>
      </c>
      <c r="P21" s="1" t="s">
        <v>1094</v>
      </c>
      <c r="Q21" s="42">
        <f t="shared" si="3"/>
        <v>43651</v>
      </c>
      <c r="R21" s="41">
        <v>43666</v>
      </c>
      <c r="S21" s="41">
        <v>43654</v>
      </c>
      <c r="T21" s="43">
        <f t="shared" si="0"/>
        <v>15</v>
      </c>
      <c r="U21" s="44">
        <f t="shared" si="4"/>
        <v>3</v>
      </c>
      <c r="V21" s="45" t="s">
        <v>97</v>
      </c>
      <c r="W21" s="1" t="s">
        <v>98</v>
      </c>
      <c r="X21" s="1" t="s">
        <v>1095</v>
      </c>
      <c r="Y21" s="1" t="s">
        <v>1076</v>
      </c>
      <c r="Z21" s="1"/>
      <c r="AA21" s="1"/>
      <c r="AB21" s="1" t="s">
        <v>2368</v>
      </c>
    </row>
    <row r="22" spans="1:28" ht="33.75" x14ac:dyDescent="0.25">
      <c r="A22" s="34" t="str">
        <f t="shared" si="1"/>
        <v>2. N.</v>
      </c>
      <c r="B22" s="34" t="str">
        <f t="shared" si="2"/>
        <v>5.7</v>
      </c>
      <c r="C22" s="1">
        <v>17</v>
      </c>
      <c r="D22" s="41">
        <v>43651</v>
      </c>
      <c r="E22" s="1" t="s">
        <v>1096</v>
      </c>
      <c r="F22" s="1" t="s">
        <v>993</v>
      </c>
      <c r="G22" s="1" t="s">
        <v>1097</v>
      </c>
      <c r="H22" s="1" t="s">
        <v>343</v>
      </c>
      <c r="I22" s="1" t="s">
        <v>75</v>
      </c>
      <c r="J22" s="1" t="s">
        <v>76</v>
      </c>
      <c r="K22" s="1" t="s">
        <v>110</v>
      </c>
      <c r="L22" s="1" t="s">
        <v>984</v>
      </c>
      <c r="M22" s="1"/>
      <c r="N22" s="1" t="s">
        <v>346</v>
      </c>
      <c r="O22" s="1" t="s">
        <v>346</v>
      </c>
      <c r="P22" s="1" t="s">
        <v>80</v>
      </c>
      <c r="Q22" s="42">
        <f t="shared" si="3"/>
        <v>43651</v>
      </c>
      <c r="R22" s="41">
        <v>43651</v>
      </c>
      <c r="S22" s="41">
        <v>43651</v>
      </c>
      <c r="T22" s="43">
        <f t="shared" si="0"/>
        <v>0</v>
      </c>
      <c r="U22" s="44">
        <f t="shared" si="4"/>
        <v>0</v>
      </c>
      <c r="V22" s="45" t="s">
        <v>97</v>
      </c>
      <c r="W22" s="1" t="s">
        <v>98</v>
      </c>
      <c r="X22" s="1" t="s">
        <v>941</v>
      </c>
      <c r="Y22" s="1" t="s">
        <v>941</v>
      </c>
      <c r="Z22" s="1"/>
      <c r="AA22" s="1"/>
      <c r="AB22" s="1" t="s">
        <v>2368</v>
      </c>
    </row>
    <row r="23" spans="1:28" ht="33.75" x14ac:dyDescent="0.25">
      <c r="A23" s="34" t="str">
        <f t="shared" si="1"/>
        <v>2. N.</v>
      </c>
      <c r="B23" s="34" t="str">
        <f t="shared" si="2"/>
        <v>5.7</v>
      </c>
      <c r="C23" s="1">
        <v>18</v>
      </c>
      <c r="D23" s="41">
        <v>43651</v>
      </c>
      <c r="E23" s="1" t="s">
        <v>1096</v>
      </c>
      <c r="F23" s="1" t="s">
        <v>993</v>
      </c>
      <c r="G23" s="1" t="s">
        <v>1097</v>
      </c>
      <c r="H23" s="1" t="s">
        <v>343</v>
      </c>
      <c r="I23" s="1" t="s">
        <v>75</v>
      </c>
      <c r="J23" s="1" t="s">
        <v>76</v>
      </c>
      <c r="K23" s="1" t="s">
        <v>110</v>
      </c>
      <c r="L23" s="1" t="s">
        <v>984</v>
      </c>
      <c r="M23" s="1"/>
      <c r="N23" s="1" t="s">
        <v>346</v>
      </c>
      <c r="O23" s="1" t="s">
        <v>346</v>
      </c>
      <c r="P23" s="1" t="s">
        <v>80</v>
      </c>
      <c r="Q23" s="42">
        <f t="shared" si="3"/>
        <v>43651</v>
      </c>
      <c r="R23" s="41">
        <v>43651</v>
      </c>
      <c r="S23" s="41">
        <v>43651</v>
      </c>
      <c r="T23" s="43">
        <f t="shared" si="0"/>
        <v>0</v>
      </c>
      <c r="U23" s="44">
        <f t="shared" si="4"/>
        <v>0</v>
      </c>
      <c r="V23" s="45" t="s">
        <v>97</v>
      </c>
      <c r="W23" s="1" t="s">
        <v>98</v>
      </c>
      <c r="X23" s="1" t="s">
        <v>941</v>
      </c>
      <c r="Y23" s="1" t="s">
        <v>1069</v>
      </c>
      <c r="Z23" s="1"/>
      <c r="AA23" s="1"/>
      <c r="AB23" s="1" t="s">
        <v>2368</v>
      </c>
    </row>
    <row r="24" spans="1:28" ht="33.75" x14ac:dyDescent="0.25">
      <c r="A24" s="34" t="str">
        <f t="shared" si="1"/>
        <v>2. N.</v>
      </c>
      <c r="B24" s="34" t="str">
        <f t="shared" si="2"/>
        <v>5.7</v>
      </c>
      <c r="C24" s="1">
        <v>19</v>
      </c>
      <c r="D24" s="41">
        <v>43651</v>
      </c>
      <c r="E24" s="1" t="s">
        <v>1096</v>
      </c>
      <c r="F24" s="1" t="s">
        <v>993</v>
      </c>
      <c r="G24" s="1" t="s">
        <v>1097</v>
      </c>
      <c r="H24" s="1" t="s">
        <v>343</v>
      </c>
      <c r="I24" s="1" t="s">
        <v>75</v>
      </c>
      <c r="J24" s="1" t="s">
        <v>76</v>
      </c>
      <c r="K24" s="1" t="s">
        <v>110</v>
      </c>
      <c r="L24" s="1" t="s">
        <v>984</v>
      </c>
      <c r="M24" s="1"/>
      <c r="N24" s="1" t="s">
        <v>346</v>
      </c>
      <c r="O24" s="1" t="s">
        <v>346</v>
      </c>
      <c r="P24" s="1" t="s">
        <v>80</v>
      </c>
      <c r="Q24" s="42">
        <f t="shared" si="3"/>
        <v>43651</v>
      </c>
      <c r="R24" s="41">
        <v>43651</v>
      </c>
      <c r="S24" s="41">
        <v>43651</v>
      </c>
      <c r="T24" s="43">
        <f t="shared" si="0"/>
        <v>0</v>
      </c>
      <c r="U24" s="44">
        <f t="shared" si="4"/>
        <v>0</v>
      </c>
      <c r="V24" s="45" t="s">
        <v>97</v>
      </c>
      <c r="W24" s="1" t="s">
        <v>98</v>
      </c>
      <c r="X24" s="1" t="s">
        <v>708</v>
      </c>
      <c r="Y24" s="1" t="s">
        <v>1069</v>
      </c>
      <c r="Z24" s="1"/>
      <c r="AA24" s="1"/>
      <c r="AB24" s="1" t="s">
        <v>2368</v>
      </c>
    </row>
    <row r="25" spans="1:28" ht="45" x14ac:dyDescent="0.25">
      <c r="A25" s="34" t="str">
        <f t="shared" si="1"/>
        <v>5. F.</v>
      </c>
      <c r="B25" s="34" t="str">
        <f t="shared" si="2"/>
        <v>8.7</v>
      </c>
      <c r="C25" s="1">
        <v>20</v>
      </c>
      <c r="D25" s="41">
        <v>43654</v>
      </c>
      <c r="E25" s="1" t="s">
        <v>1098</v>
      </c>
      <c r="F25" s="1" t="s">
        <v>1099</v>
      </c>
      <c r="G25" s="1" t="s">
        <v>1100</v>
      </c>
      <c r="H25" s="1">
        <v>2</v>
      </c>
      <c r="I25" s="1" t="s">
        <v>75</v>
      </c>
      <c r="J25" s="1" t="s">
        <v>521</v>
      </c>
      <c r="K25" s="1" t="s">
        <v>691</v>
      </c>
      <c r="L25" s="1" t="s">
        <v>78</v>
      </c>
      <c r="M25" s="1"/>
      <c r="N25" s="1" t="s">
        <v>346</v>
      </c>
      <c r="O25" s="1" t="s">
        <v>346</v>
      </c>
      <c r="P25" s="1" t="s">
        <v>80</v>
      </c>
      <c r="Q25" s="42">
        <f t="shared" si="3"/>
        <v>43654</v>
      </c>
      <c r="R25" s="41">
        <v>43654</v>
      </c>
      <c r="S25" s="41">
        <v>43654</v>
      </c>
      <c r="T25" s="43">
        <f t="shared" si="0"/>
        <v>0</v>
      </c>
      <c r="U25" s="44">
        <f t="shared" si="4"/>
        <v>0</v>
      </c>
      <c r="V25" s="45" t="s">
        <v>97</v>
      </c>
      <c r="W25" s="1" t="s">
        <v>98</v>
      </c>
      <c r="X25" s="1" t="s">
        <v>347</v>
      </c>
      <c r="Y25" s="1" t="s">
        <v>1101</v>
      </c>
      <c r="Z25" s="1"/>
      <c r="AA25" s="1"/>
      <c r="AB25" s="1" t="s">
        <v>2368</v>
      </c>
    </row>
    <row r="26" spans="1:28" ht="45" x14ac:dyDescent="0.25">
      <c r="A26" s="34" t="str">
        <f t="shared" si="1"/>
        <v>5. F.</v>
      </c>
      <c r="B26" s="34" t="str">
        <f t="shared" si="2"/>
        <v>8.7</v>
      </c>
      <c r="C26" s="1">
        <v>21</v>
      </c>
      <c r="D26" s="41">
        <v>43654</v>
      </c>
      <c r="E26" s="1" t="s">
        <v>1066</v>
      </c>
      <c r="F26" s="1" t="s">
        <v>1067</v>
      </c>
      <c r="G26" s="1" t="s">
        <v>1068</v>
      </c>
      <c r="H26" s="1">
        <v>3</v>
      </c>
      <c r="I26" s="1" t="s">
        <v>75</v>
      </c>
      <c r="J26" s="1" t="s">
        <v>521</v>
      </c>
      <c r="K26" s="1" t="s">
        <v>691</v>
      </c>
      <c r="L26" s="1" t="s">
        <v>78</v>
      </c>
      <c r="M26" s="1"/>
      <c r="N26" s="1" t="s">
        <v>346</v>
      </c>
      <c r="O26" s="1" t="s">
        <v>346</v>
      </c>
      <c r="P26" s="1" t="s">
        <v>80</v>
      </c>
      <c r="Q26" s="42">
        <f t="shared" si="3"/>
        <v>43654</v>
      </c>
      <c r="R26" s="41">
        <v>43654</v>
      </c>
      <c r="S26" s="41">
        <v>43654</v>
      </c>
      <c r="T26" s="43">
        <f t="shared" si="0"/>
        <v>0</v>
      </c>
      <c r="U26" s="44">
        <f t="shared" si="4"/>
        <v>0</v>
      </c>
      <c r="V26" s="45" t="s">
        <v>97</v>
      </c>
      <c r="W26" s="1" t="s">
        <v>98</v>
      </c>
      <c r="X26" s="1" t="s">
        <v>708</v>
      </c>
      <c r="Y26" s="1" t="s">
        <v>1101</v>
      </c>
      <c r="Z26" s="1"/>
      <c r="AA26" s="1"/>
      <c r="AB26" s="1" t="s">
        <v>2368</v>
      </c>
    </row>
    <row r="27" spans="1:28" ht="56.25" x14ac:dyDescent="0.25">
      <c r="A27" s="34" t="str">
        <f t="shared" si="1"/>
        <v>5. O.</v>
      </c>
      <c r="B27" s="34" t="str">
        <f t="shared" si="2"/>
        <v>8.7</v>
      </c>
      <c r="C27" s="1">
        <v>22</v>
      </c>
      <c r="D27" s="41">
        <v>43654</v>
      </c>
      <c r="E27" s="1" t="s">
        <v>1066</v>
      </c>
      <c r="F27" s="1" t="s">
        <v>1067</v>
      </c>
      <c r="G27" s="1" t="s">
        <v>1068</v>
      </c>
      <c r="H27" s="1">
        <v>0</v>
      </c>
      <c r="I27" s="1" t="s">
        <v>611</v>
      </c>
      <c r="J27" s="1" t="s">
        <v>521</v>
      </c>
      <c r="K27" s="1" t="s">
        <v>522</v>
      </c>
      <c r="L27" s="1" t="s">
        <v>692</v>
      </c>
      <c r="M27" s="1"/>
      <c r="N27" s="1" t="s">
        <v>346</v>
      </c>
      <c r="O27" s="1" t="s">
        <v>346</v>
      </c>
      <c r="P27" s="1" t="s">
        <v>80</v>
      </c>
      <c r="Q27" s="42">
        <f t="shared" si="3"/>
        <v>43654</v>
      </c>
      <c r="R27" s="41">
        <v>43654</v>
      </c>
      <c r="S27" s="41">
        <v>43654</v>
      </c>
      <c r="T27" s="43">
        <f t="shared" si="0"/>
        <v>0</v>
      </c>
      <c r="U27" s="44">
        <f t="shared" si="4"/>
        <v>0</v>
      </c>
      <c r="V27" s="45" t="s">
        <v>97</v>
      </c>
      <c r="W27" s="1" t="s">
        <v>98</v>
      </c>
      <c r="X27" s="1" t="s">
        <v>708</v>
      </c>
      <c r="Y27" s="1" t="s">
        <v>1102</v>
      </c>
      <c r="Z27" s="1"/>
      <c r="AA27" s="1"/>
      <c r="AB27" s="1" t="s">
        <v>2368</v>
      </c>
    </row>
    <row r="28" spans="1:28" ht="56.25" x14ac:dyDescent="0.25">
      <c r="A28" s="34" t="str">
        <f t="shared" si="1"/>
        <v>6. K.</v>
      </c>
      <c r="B28" s="34" t="str">
        <f t="shared" si="2"/>
        <v>8.7</v>
      </c>
      <c r="C28" s="1">
        <v>23</v>
      </c>
      <c r="D28" s="41">
        <v>43654</v>
      </c>
      <c r="E28" s="1" t="s">
        <v>1066</v>
      </c>
      <c r="F28" s="1" t="s">
        <v>1067</v>
      </c>
      <c r="G28" s="1" t="s">
        <v>1068</v>
      </c>
      <c r="H28" s="1" t="s">
        <v>343</v>
      </c>
      <c r="I28" s="1" t="s">
        <v>353</v>
      </c>
      <c r="J28" s="1" t="s">
        <v>222</v>
      </c>
      <c r="K28" s="1" t="s">
        <v>696</v>
      </c>
      <c r="L28" s="1" t="s">
        <v>752</v>
      </c>
      <c r="M28" s="1"/>
      <c r="N28" s="1" t="s">
        <v>346</v>
      </c>
      <c r="O28" s="1" t="s">
        <v>346</v>
      </c>
      <c r="P28" s="1" t="s">
        <v>80</v>
      </c>
      <c r="Q28" s="42">
        <f t="shared" si="3"/>
        <v>43654</v>
      </c>
      <c r="R28" s="41">
        <v>43654</v>
      </c>
      <c r="S28" s="41">
        <v>43654</v>
      </c>
      <c r="T28" s="43">
        <f t="shared" si="0"/>
        <v>0</v>
      </c>
      <c r="U28" s="44">
        <f t="shared" si="4"/>
        <v>0</v>
      </c>
      <c r="V28" s="45" t="s">
        <v>97</v>
      </c>
      <c r="W28" s="1" t="s">
        <v>98</v>
      </c>
      <c r="X28" s="1" t="s">
        <v>941</v>
      </c>
      <c r="Y28" s="1" t="s">
        <v>2657</v>
      </c>
      <c r="Z28" s="1"/>
      <c r="AA28" s="1"/>
      <c r="AB28" s="1" t="s">
        <v>2368</v>
      </c>
    </row>
    <row r="29" spans="1:28" ht="45" x14ac:dyDescent="0.25">
      <c r="A29" s="34" t="str">
        <f t="shared" si="1"/>
        <v>6. l.</v>
      </c>
      <c r="B29" s="34" t="str">
        <f t="shared" si="2"/>
        <v>8.7</v>
      </c>
      <c r="C29" s="1">
        <v>24</v>
      </c>
      <c r="D29" s="41">
        <v>43654</v>
      </c>
      <c r="E29" s="1" t="s">
        <v>1066</v>
      </c>
      <c r="F29" s="1" t="s">
        <v>1067</v>
      </c>
      <c r="G29" s="1" t="s">
        <v>1068</v>
      </c>
      <c r="H29" s="1" t="s">
        <v>343</v>
      </c>
      <c r="I29" s="1" t="s">
        <v>353</v>
      </c>
      <c r="J29" s="1" t="s">
        <v>222</v>
      </c>
      <c r="K29" s="1" t="s">
        <v>696</v>
      </c>
      <c r="L29" s="1" t="s">
        <v>943</v>
      </c>
      <c r="M29" s="1"/>
      <c r="N29" s="1" t="s">
        <v>346</v>
      </c>
      <c r="O29" s="1" t="s">
        <v>346</v>
      </c>
      <c r="P29" s="1" t="s">
        <v>80</v>
      </c>
      <c r="Q29" s="42">
        <f t="shared" si="3"/>
        <v>43654</v>
      </c>
      <c r="R29" s="41">
        <v>43654</v>
      </c>
      <c r="S29" s="41">
        <v>43654</v>
      </c>
      <c r="T29" s="43">
        <f t="shared" si="0"/>
        <v>0</v>
      </c>
      <c r="U29" s="44">
        <f t="shared" si="4"/>
        <v>0</v>
      </c>
      <c r="V29" s="45" t="s">
        <v>97</v>
      </c>
      <c r="W29" s="1" t="s">
        <v>708</v>
      </c>
      <c r="X29" s="1" t="s">
        <v>1103</v>
      </c>
      <c r="Y29" s="1" t="s">
        <v>1072</v>
      </c>
      <c r="Z29" s="1"/>
      <c r="AA29" s="1"/>
      <c r="AB29" s="1" t="s">
        <v>2368</v>
      </c>
    </row>
    <row r="30" spans="1:28" ht="78.75" x14ac:dyDescent="0.25">
      <c r="A30" s="34" t="str">
        <f t="shared" si="1"/>
        <v>6. M.</v>
      </c>
      <c r="B30" s="34" t="str">
        <f t="shared" si="2"/>
        <v>8.7</v>
      </c>
      <c r="C30" s="1">
        <v>25</v>
      </c>
      <c r="D30" s="41">
        <v>43654</v>
      </c>
      <c r="E30" s="1" t="s">
        <v>1066</v>
      </c>
      <c r="F30" s="1" t="s">
        <v>1067</v>
      </c>
      <c r="G30" s="1" t="s">
        <v>1068</v>
      </c>
      <c r="H30" s="1" t="s">
        <v>343</v>
      </c>
      <c r="I30" s="1" t="s">
        <v>353</v>
      </c>
      <c r="J30" s="1" t="s">
        <v>222</v>
      </c>
      <c r="K30" s="1" t="s">
        <v>696</v>
      </c>
      <c r="L30" s="1" t="s">
        <v>697</v>
      </c>
      <c r="M30" s="1"/>
      <c r="N30" s="1" t="s">
        <v>346</v>
      </c>
      <c r="O30" s="1" t="s">
        <v>346</v>
      </c>
      <c r="P30" s="1" t="s">
        <v>80</v>
      </c>
      <c r="Q30" s="42">
        <f t="shared" si="3"/>
        <v>43654</v>
      </c>
      <c r="R30" s="41">
        <v>43654</v>
      </c>
      <c r="S30" s="41">
        <v>43654</v>
      </c>
      <c r="T30" s="43">
        <f t="shared" si="0"/>
        <v>0</v>
      </c>
      <c r="U30" s="44">
        <f t="shared" si="4"/>
        <v>0</v>
      </c>
      <c r="V30" s="45" t="s">
        <v>97</v>
      </c>
      <c r="W30" s="1" t="s">
        <v>941</v>
      </c>
      <c r="X30" s="1" t="s">
        <v>941</v>
      </c>
      <c r="Y30" s="1" t="s">
        <v>2658</v>
      </c>
      <c r="Z30" s="1"/>
      <c r="AA30" s="1"/>
      <c r="AB30" s="1" t="s">
        <v>2368</v>
      </c>
    </row>
    <row r="31" spans="1:28" ht="56.25" x14ac:dyDescent="0.25">
      <c r="A31" s="34" t="str">
        <f t="shared" si="1"/>
        <v>4. G.</v>
      </c>
      <c r="B31" s="34" t="str">
        <f t="shared" si="2"/>
        <v>9.7</v>
      </c>
      <c r="C31" s="1">
        <v>26</v>
      </c>
      <c r="D31" s="41">
        <v>43655</v>
      </c>
      <c r="E31" s="1" t="s">
        <v>1066</v>
      </c>
      <c r="F31" s="1" t="s">
        <v>1067</v>
      </c>
      <c r="G31" s="1" t="s">
        <v>1068</v>
      </c>
      <c r="H31" s="1" t="s">
        <v>80</v>
      </c>
      <c r="I31" s="1" t="s">
        <v>75</v>
      </c>
      <c r="J31" s="1" t="s">
        <v>344</v>
      </c>
      <c r="K31" s="1" t="s">
        <v>702</v>
      </c>
      <c r="L31" s="1" t="s">
        <v>111</v>
      </c>
      <c r="M31" s="1"/>
      <c r="N31" s="1" t="s">
        <v>346</v>
      </c>
      <c r="O31" s="1" t="s">
        <v>346</v>
      </c>
      <c r="P31" s="1" t="s">
        <v>80</v>
      </c>
      <c r="Q31" s="42">
        <f t="shared" si="3"/>
        <v>43655</v>
      </c>
      <c r="R31" s="41">
        <v>43655</v>
      </c>
      <c r="S31" s="41">
        <v>43655</v>
      </c>
      <c r="T31" s="43">
        <f t="shared" si="0"/>
        <v>0</v>
      </c>
      <c r="U31" s="44">
        <f t="shared" si="4"/>
        <v>0</v>
      </c>
      <c r="V31" s="45" t="s">
        <v>97</v>
      </c>
      <c r="W31" s="1" t="s">
        <v>708</v>
      </c>
      <c r="X31" s="1" t="s">
        <v>1104</v>
      </c>
      <c r="Y31" s="1" t="s">
        <v>1077</v>
      </c>
      <c r="Z31" s="1"/>
      <c r="AA31" s="1"/>
      <c r="AB31" s="1" t="s">
        <v>2368</v>
      </c>
    </row>
    <row r="32" spans="1:28" ht="56.25" x14ac:dyDescent="0.25">
      <c r="A32" s="34" t="str">
        <f t="shared" si="1"/>
        <v>4. G.</v>
      </c>
      <c r="B32" s="34" t="str">
        <f t="shared" si="2"/>
        <v>9.7</v>
      </c>
      <c r="C32" s="1">
        <v>27</v>
      </c>
      <c r="D32" s="41">
        <v>43655</v>
      </c>
      <c r="E32" s="1" t="s">
        <v>1066</v>
      </c>
      <c r="F32" s="1" t="s">
        <v>1067</v>
      </c>
      <c r="G32" s="1" t="s">
        <v>1068</v>
      </c>
      <c r="H32" s="1" t="s">
        <v>80</v>
      </c>
      <c r="I32" s="1" t="s">
        <v>75</v>
      </c>
      <c r="J32" s="1" t="s">
        <v>344</v>
      </c>
      <c r="K32" s="1" t="s">
        <v>345</v>
      </c>
      <c r="L32" s="1" t="s">
        <v>111</v>
      </c>
      <c r="M32" s="1"/>
      <c r="N32" s="1" t="s">
        <v>346</v>
      </c>
      <c r="O32" s="1" t="s">
        <v>346</v>
      </c>
      <c r="P32" s="1" t="s">
        <v>80</v>
      </c>
      <c r="Q32" s="42">
        <f t="shared" si="3"/>
        <v>43655</v>
      </c>
      <c r="R32" s="41">
        <v>43655</v>
      </c>
      <c r="S32" s="41">
        <v>43655</v>
      </c>
      <c r="T32" s="43">
        <f t="shared" si="0"/>
        <v>0</v>
      </c>
      <c r="U32" s="44">
        <f t="shared" si="4"/>
        <v>0</v>
      </c>
      <c r="V32" s="45" t="s">
        <v>97</v>
      </c>
      <c r="W32" s="1" t="s">
        <v>708</v>
      </c>
      <c r="X32" s="1" t="s">
        <v>1105</v>
      </c>
      <c r="Y32" s="1" t="s">
        <v>1076</v>
      </c>
      <c r="Z32" s="1"/>
      <c r="AA32" s="1"/>
      <c r="AB32" s="1" t="s">
        <v>2368</v>
      </c>
    </row>
    <row r="33" spans="1:28" ht="56.25" x14ac:dyDescent="0.25">
      <c r="A33" s="34" t="str">
        <f t="shared" si="1"/>
        <v>5. F.</v>
      </c>
      <c r="B33" s="34" t="str">
        <f t="shared" si="2"/>
        <v>9.7</v>
      </c>
      <c r="C33" s="1">
        <v>28</v>
      </c>
      <c r="D33" s="41">
        <v>43655</v>
      </c>
      <c r="E33" s="1" t="s">
        <v>1066</v>
      </c>
      <c r="F33" s="1" t="s">
        <v>1067</v>
      </c>
      <c r="G33" s="1" t="s">
        <v>1068</v>
      </c>
      <c r="H33" s="1">
        <v>1</v>
      </c>
      <c r="I33" s="1" t="s">
        <v>75</v>
      </c>
      <c r="J33" s="1" t="s">
        <v>521</v>
      </c>
      <c r="K33" s="1" t="s">
        <v>691</v>
      </c>
      <c r="L33" s="1" t="s">
        <v>78</v>
      </c>
      <c r="M33" s="1"/>
      <c r="N33" s="1" t="s">
        <v>346</v>
      </c>
      <c r="O33" s="1" t="s">
        <v>346</v>
      </c>
      <c r="P33" s="1" t="s">
        <v>80</v>
      </c>
      <c r="Q33" s="42">
        <f t="shared" si="3"/>
        <v>43655</v>
      </c>
      <c r="R33" s="41">
        <v>43655</v>
      </c>
      <c r="S33" s="41">
        <v>43655</v>
      </c>
      <c r="T33" s="43">
        <f t="shared" si="0"/>
        <v>0</v>
      </c>
      <c r="U33" s="44">
        <f t="shared" si="4"/>
        <v>0</v>
      </c>
      <c r="V33" s="45" t="s">
        <v>97</v>
      </c>
      <c r="W33" s="1" t="s">
        <v>708</v>
      </c>
      <c r="X33" s="1" t="s">
        <v>1106</v>
      </c>
      <c r="Y33" s="1" t="s">
        <v>1084</v>
      </c>
      <c r="Z33" s="1"/>
      <c r="AA33" s="1"/>
      <c r="AB33" s="1" t="s">
        <v>2368</v>
      </c>
    </row>
    <row r="34" spans="1:28" ht="45" x14ac:dyDescent="0.25">
      <c r="A34" s="34" t="str">
        <f t="shared" si="1"/>
        <v>6. D.</v>
      </c>
      <c r="B34" s="34" t="str">
        <f t="shared" si="2"/>
        <v>9.7</v>
      </c>
      <c r="C34" s="1">
        <v>29</v>
      </c>
      <c r="D34" s="41">
        <v>43655</v>
      </c>
      <c r="E34" s="1" t="s">
        <v>1107</v>
      </c>
      <c r="F34" s="1" t="s">
        <v>1108</v>
      </c>
      <c r="G34" s="1" t="s">
        <v>1109</v>
      </c>
      <c r="H34" s="1" t="s">
        <v>80</v>
      </c>
      <c r="I34" s="1" t="s">
        <v>75</v>
      </c>
      <c r="J34" s="1" t="s">
        <v>222</v>
      </c>
      <c r="K34" s="1" t="s">
        <v>696</v>
      </c>
      <c r="L34" s="1" t="s">
        <v>504</v>
      </c>
      <c r="M34" s="1"/>
      <c r="N34" s="1" t="s">
        <v>346</v>
      </c>
      <c r="O34" s="1" t="s">
        <v>346</v>
      </c>
      <c r="P34" s="1" t="s">
        <v>80</v>
      </c>
      <c r="Q34" s="42">
        <f t="shared" si="3"/>
        <v>43655</v>
      </c>
      <c r="R34" s="41">
        <v>43655</v>
      </c>
      <c r="S34" s="41">
        <v>43655</v>
      </c>
      <c r="T34" s="43">
        <f t="shared" si="0"/>
        <v>0</v>
      </c>
      <c r="U34" s="44">
        <f t="shared" si="4"/>
        <v>0</v>
      </c>
      <c r="V34" s="45" t="s">
        <v>97</v>
      </c>
      <c r="W34" s="1" t="s">
        <v>1110</v>
      </c>
      <c r="X34" s="1" t="s">
        <v>1111</v>
      </c>
      <c r="Y34" s="1" t="s">
        <v>1085</v>
      </c>
      <c r="Z34" s="1"/>
      <c r="AA34" s="1"/>
      <c r="AB34" s="1" t="s">
        <v>2368</v>
      </c>
    </row>
    <row r="35" spans="1:28" ht="33.75" x14ac:dyDescent="0.25">
      <c r="A35" s="34" t="str">
        <f t="shared" si="1"/>
        <v>6. I.</v>
      </c>
      <c r="B35" s="34" t="str">
        <f t="shared" si="2"/>
        <v>9.7</v>
      </c>
      <c r="C35" s="1">
        <v>30</v>
      </c>
      <c r="D35" s="41">
        <v>43655</v>
      </c>
      <c r="E35" s="1" t="s">
        <v>1107</v>
      </c>
      <c r="F35" s="1" t="s">
        <v>1108</v>
      </c>
      <c r="G35" s="1" t="s">
        <v>1109</v>
      </c>
      <c r="H35" s="1" t="s">
        <v>80</v>
      </c>
      <c r="I35" s="1" t="s">
        <v>75</v>
      </c>
      <c r="J35" s="1" t="s">
        <v>222</v>
      </c>
      <c r="K35" s="1" t="s">
        <v>696</v>
      </c>
      <c r="L35" s="1" t="s">
        <v>309</v>
      </c>
      <c r="M35" s="1"/>
      <c r="N35" s="1" t="s">
        <v>346</v>
      </c>
      <c r="O35" s="1" t="s">
        <v>346</v>
      </c>
      <c r="P35" s="1" t="s">
        <v>80</v>
      </c>
      <c r="Q35" s="42">
        <f t="shared" si="3"/>
        <v>43655</v>
      </c>
      <c r="R35" s="41">
        <v>43655</v>
      </c>
      <c r="S35" s="41">
        <v>43655</v>
      </c>
      <c r="T35" s="43">
        <f t="shared" si="0"/>
        <v>0</v>
      </c>
      <c r="U35" s="44">
        <f t="shared" si="4"/>
        <v>0</v>
      </c>
      <c r="V35" s="45" t="s">
        <v>97</v>
      </c>
      <c r="W35" s="1" t="s">
        <v>1110</v>
      </c>
      <c r="X35" s="1" t="s">
        <v>1112</v>
      </c>
      <c r="Y35" s="1" t="s">
        <v>1086</v>
      </c>
      <c r="Z35" s="1"/>
      <c r="AA35" s="1"/>
      <c r="AB35" s="1" t="s">
        <v>2368</v>
      </c>
    </row>
    <row r="36" spans="1:28" ht="33.75" x14ac:dyDescent="0.25">
      <c r="A36" s="34" t="str">
        <f t="shared" si="1"/>
        <v>6. I.</v>
      </c>
      <c r="B36" s="34" t="str">
        <f t="shared" si="2"/>
        <v>9.7</v>
      </c>
      <c r="C36" s="1">
        <v>31</v>
      </c>
      <c r="D36" s="41">
        <v>43655</v>
      </c>
      <c r="E36" s="1" t="s">
        <v>1107</v>
      </c>
      <c r="F36" s="1" t="s">
        <v>1109</v>
      </c>
      <c r="G36" s="1" t="s">
        <v>1109</v>
      </c>
      <c r="H36" s="1" t="s">
        <v>80</v>
      </c>
      <c r="I36" s="1" t="s">
        <v>75</v>
      </c>
      <c r="J36" s="1" t="s">
        <v>222</v>
      </c>
      <c r="K36" s="1" t="s">
        <v>696</v>
      </c>
      <c r="L36" s="1" t="s">
        <v>309</v>
      </c>
      <c r="M36" s="1"/>
      <c r="N36" s="1" t="s">
        <v>346</v>
      </c>
      <c r="O36" s="1" t="s">
        <v>346</v>
      </c>
      <c r="P36" s="1" t="s">
        <v>80</v>
      </c>
      <c r="Q36" s="42">
        <f t="shared" si="3"/>
        <v>43655</v>
      </c>
      <c r="R36" s="41">
        <v>43655</v>
      </c>
      <c r="S36" s="41">
        <v>43655</v>
      </c>
      <c r="T36" s="43">
        <f t="shared" si="0"/>
        <v>0</v>
      </c>
      <c r="U36" s="44">
        <f t="shared" si="4"/>
        <v>0</v>
      </c>
      <c r="V36" s="45" t="s">
        <v>97</v>
      </c>
      <c r="W36" s="1" t="s">
        <v>1110</v>
      </c>
      <c r="X36" s="1" t="s">
        <v>2659</v>
      </c>
      <c r="Y36" s="1" t="s">
        <v>1088</v>
      </c>
      <c r="Z36" s="1"/>
      <c r="AA36" s="1"/>
      <c r="AB36" s="1" t="s">
        <v>2368</v>
      </c>
    </row>
    <row r="37" spans="1:28" ht="123.75" x14ac:dyDescent="0.25">
      <c r="A37" s="34" t="str">
        <f t="shared" si="1"/>
        <v>5. F.</v>
      </c>
      <c r="B37" s="34" t="str">
        <f t="shared" si="2"/>
        <v>25.7</v>
      </c>
      <c r="C37" s="1">
        <v>32</v>
      </c>
      <c r="D37" s="41">
        <v>43656</v>
      </c>
      <c r="E37" s="1" t="s">
        <v>1113</v>
      </c>
      <c r="F37" s="1" t="s">
        <v>1071</v>
      </c>
      <c r="G37" s="1" t="s">
        <v>1114</v>
      </c>
      <c r="H37" s="1">
        <v>8</v>
      </c>
      <c r="I37" s="1" t="s">
        <v>75</v>
      </c>
      <c r="J37" s="1" t="s">
        <v>521</v>
      </c>
      <c r="K37" s="1" t="s">
        <v>691</v>
      </c>
      <c r="L37" s="1" t="s">
        <v>78</v>
      </c>
      <c r="M37" s="1" t="s">
        <v>2370</v>
      </c>
      <c r="N37" s="1" t="s">
        <v>95</v>
      </c>
      <c r="O37" s="1" t="s">
        <v>95</v>
      </c>
      <c r="P37" s="1" t="s">
        <v>1115</v>
      </c>
      <c r="Q37" s="42">
        <f t="shared" si="3"/>
        <v>43656</v>
      </c>
      <c r="R37" s="41">
        <v>43671</v>
      </c>
      <c r="S37" s="41">
        <v>43661</v>
      </c>
      <c r="T37" s="43">
        <f t="shared" si="0"/>
        <v>15</v>
      </c>
      <c r="U37" s="44">
        <f t="shared" si="4"/>
        <v>5</v>
      </c>
      <c r="V37" s="45" t="s">
        <v>97</v>
      </c>
      <c r="W37" s="1" t="s">
        <v>1116</v>
      </c>
      <c r="X37" s="1" t="s">
        <v>1117</v>
      </c>
      <c r="Y37" s="1" t="s">
        <v>1092</v>
      </c>
      <c r="Z37" s="1"/>
      <c r="AA37" s="1"/>
      <c r="AB37" s="1" t="s">
        <v>2368</v>
      </c>
    </row>
    <row r="38" spans="1:28" ht="56.25" x14ac:dyDescent="0.25">
      <c r="A38" s="34" t="str">
        <f t="shared" si="1"/>
        <v>4. G.</v>
      </c>
      <c r="B38" s="34" t="str">
        <f t="shared" si="2"/>
        <v>10.7</v>
      </c>
      <c r="C38" s="1">
        <v>33</v>
      </c>
      <c r="D38" s="41">
        <v>43656</v>
      </c>
      <c r="E38" s="1" t="s">
        <v>1066</v>
      </c>
      <c r="F38" s="1" t="s">
        <v>1067</v>
      </c>
      <c r="G38" s="1" t="s">
        <v>1067</v>
      </c>
      <c r="H38" s="1" t="s">
        <v>80</v>
      </c>
      <c r="I38" s="1" t="s">
        <v>75</v>
      </c>
      <c r="J38" s="1" t="s">
        <v>344</v>
      </c>
      <c r="K38" s="1" t="s">
        <v>345</v>
      </c>
      <c r="L38" s="1" t="s">
        <v>111</v>
      </c>
      <c r="M38" s="1"/>
      <c r="N38" s="1" t="s">
        <v>346</v>
      </c>
      <c r="O38" s="1" t="s">
        <v>346</v>
      </c>
      <c r="P38" s="1" t="s">
        <v>80</v>
      </c>
      <c r="Q38" s="42">
        <f t="shared" si="3"/>
        <v>43656</v>
      </c>
      <c r="R38" s="41">
        <v>43656</v>
      </c>
      <c r="S38" s="41">
        <v>43656</v>
      </c>
      <c r="T38" s="43">
        <f t="shared" si="0"/>
        <v>0</v>
      </c>
      <c r="U38" s="44">
        <f t="shared" si="4"/>
        <v>0</v>
      </c>
      <c r="V38" s="45" t="s">
        <v>302</v>
      </c>
      <c r="W38" s="1" t="s">
        <v>2660</v>
      </c>
      <c r="X38" s="1" t="s">
        <v>2661</v>
      </c>
      <c r="Y38" s="1" t="s">
        <v>1076</v>
      </c>
      <c r="Z38" s="1"/>
      <c r="AA38" s="1"/>
      <c r="AB38" s="1" t="s">
        <v>2368</v>
      </c>
    </row>
    <row r="39" spans="1:28" ht="45" x14ac:dyDescent="0.25">
      <c r="A39" s="34" t="str">
        <f t="shared" si="1"/>
        <v>5. F.</v>
      </c>
      <c r="B39" s="34" t="str">
        <f t="shared" si="2"/>
        <v>10.7</v>
      </c>
      <c r="C39" s="1">
        <v>34</v>
      </c>
      <c r="D39" s="41">
        <v>43656</v>
      </c>
      <c r="E39" s="1" t="s">
        <v>1066</v>
      </c>
      <c r="F39" s="1" t="s">
        <v>1067</v>
      </c>
      <c r="G39" s="1" t="s">
        <v>1067</v>
      </c>
      <c r="H39" s="1">
        <v>1</v>
      </c>
      <c r="I39" s="1" t="s">
        <v>75</v>
      </c>
      <c r="J39" s="1" t="s">
        <v>521</v>
      </c>
      <c r="K39" s="1" t="s">
        <v>691</v>
      </c>
      <c r="L39" s="1" t="s">
        <v>78</v>
      </c>
      <c r="M39" s="1"/>
      <c r="N39" s="1" t="s">
        <v>346</v>
      </c>
      <c r="O39" s="1" t="s">
        <v>346</v>
      </c>
      <c r="P39" s="1" t="s">
        <v>80</v>
      </c>
      <c r="Q39" s="42">
        <f t="shared" si="3"/>
        <v>43656</v>
      </c>
      <c r="R39" s="41">
        <v>43656</v>
      </c>
      <c r="S39" s="41">
        <v>43656</v>
      </c>
      <c r="T39" s="43">
        <f t="shared" si="0"/>
        <v>0</v>
      </c>
      <c r="U39" s="44">
        <f t="shared" si="4"/>
        <v>0</v>
      </c>
      <c r="V39" s="45" t="s">
        <v>97</v>
      </c>
      <c r="W39" s="1" t="s">
        <v>2660</v>
      </c>
      <c r="X39" s="1" t="s">
        <v>1077</v>
      </c>
      <c r="Y39" s="1" t="s">
        <v>708</v>
      </c>
      <c r="Z39" s="1"/>
      <c r="AA39" s="1"/>
      <c r="AB39" s="1" t="s">
        <v>2368</v>
      </c>
    </row>
    <row r="40" spans="1:28" ht="56.25" x14ac:dyDescent="0.25">
      <c r="A40" s="34" t="str">
        <f t="shared" si="1"/>
        <v>4. G.</v>
      </c>
      <c r="B40" s="34" t="str">
        <f t="shared" si="2"/>
        <v>11.7</v>
      </c>
      <c r="C40" s="1">
        <v>35</v>
      </c>
      <c r="D40" s="41">
        <v>43657</v>
      </c>
      <c r="E40" s="1" t="s">
        <v>1118</v>
      </c>
      <c r="F40" s="1" t="s">
        <v>1067</v>
      </c>
      <c r="G40" s="1" t="s">
        <v>1067</v>
      </c>
      <c r="H40" s="1" t="s">
        <v>80</v>
      </c>
      <c r="I40" s="1" t="s">
        <v>75</v>
      </c>
      <c r="J40" s="1" t="s">
        <v>344</v>
      </c>
      <c r="K40" s="1" t="s">
        <v>345</v>
      </c>
      <c r="L40" s="1" t="s">
        <v>111</v>
      </c>
      <c r="M40" s="1"/>
      <c r="N40" s="1" t="s">
        <v>346</v>
      </c>
      <c r="O40" s="1" t="s">
        <v>346</v>
      </c>
      <c r="P40" s="1" t="s">
        <v>80</v>
      </c>
      <c r="Q40" s="42">
        <f t="shared" si="3"/>
        <v>43657</v>
      </c>
      <c r="R40" s="41">
        <v>43657</v>
      </c>
      <c r="S40" s="41">
        <v>43657</v>
      </c>
      <c r="T40" s="43">
        <f t="shared" si="0"/>
        <v>0</v>
      </c>
      <c r="U40" s="44">
        <f t="shared" si="4"/>
        <v>0</v>
      </c>
      <c r="V40" s="45" t="s">
        <v>97</v>
      </c>
      <c r="W40" s="1" t="s">
        <v>2660</v>
      </c>
      <c r="X40" s="1" t="s">
        <v>1119</v>
      </c>
      <c r="Y40" s="1" t="s">
        <v>708</v>
      </c>
      <c r="Z40" s="1"/>
      <c r="AA40" s="1"/>
      <c r="AB40" s="1" t="s">
        <v>2368</v>
      </c>
    </row>
    <row r="41" spans="1:28" ht="123.75" x14ac:dyDescent="0.25">
      <c r="A41" s="34" t="str">
        <f t="shared" si="1"/>
        <v>5. F.</v>
      </c>
      <c r="B41" s="34" t="str">
        <f t="shared" si="2"/>
        <v>26.7</v>
      </c>
      <c r="C41" s="1">
        <v>36</v>
      </c>
      <c r="D41" s="41">
        <v>43657</v>
      </c>
      <c r="E41" s="1" t="s">
        <v>1120</v>
      </c>
      <c r="F41" s="1" t="s">
        <v>1079</v>
      </c>
      <c r="G41" s="1" t="s">
        <v>1080</v>
      </c>
      <c r="H41" s="1">
        <v>5</v>
      </c>
      <c r="I41" s="1" t="s">
        <v>75</v>
      </c>
      <c r="J41" s="1" t="s">
        <v>521</v>
      </c>
      <c r="K41" s="1" t="s">
        <v>691</v>
      </c>
      <c r="L41" s="1" t="s">
        <v>78</v>
      </c>
      <c r="M41" s="1" t="s">
        <v>2370</v>
      </c>
      <c r="N41" s="1" t="s">
        <v>95</v>
      </c>
      <c r="O41" s="1" t="s">
        <v>95</v>
      </c>
      <c r="P41" s="1" t="s">
        <v>1121</v>
      </c>
      <c r="Q41" s="42">
        <f t="shared" si="3"/>
        <v>43657</v>
      </c>
      <c r="R41" s="41">
        <v>43672</v>
      </c>
      <c r="S41" s="41">
        <v>43661</v>
      </c>
      <c r="T41" s="43">
        <f t="shared" si="0"/>
        <v>15</v>
      </c>
      <c r="U41" s="44">
        <f t="shared" si="4"/>
        <v>4</v>
      </c>
      <c r="V41" s="45" t="s">
        <v>97</v>
      </c>
      <c r="W41" s="1" t="s">
        <v>2660</v>
      </c>
      <c r="X41" s="1" t="s">
        <v>1117</v>
      </c>
      <c r="Y41" s="1" t="s">
        <v>1122</v>
      </c>
      <c r="Z41" s="1"/>
      <c r="AA41" s="1"/>
      <c r="AB41" s="1" t="s">
        <v>2368</v>
      </c>
    </row>
    <row r="42" spans="1:28" ht="33.75" x14ac:dyDescent="0.25">
      <c r="A42" s="34" t="str">
        <f t="shared" si="1"/>
        <v>6. M.</v>
      </c>
      <c r="B42" s="34" t="str">
        <f t="shared" si="2"/>
        <v>11.7</v>
      </c>
      <c r="C42" s="1">
        <v>37</v>
      </c>
      <c r="D42" s="41">
        <v>43657</v>
      </c>
      <c r="E42" s="1" t="s">
        <v>1066</v>
      </c>
      <c r="F42" s="1" t="s">
        <v>1067</v>
      </c>
      <c r="G42" s="1" t="s">
        <v>1067</v>
      </c>
      <c r="H42" s="1" t="s">
        <v>80</v>
      </c>
      <c r="I42" s="1" t="s">
        <v>75</v>
      </c>
      <c r="J42" s="1" t="s">
        <v>222</v>
      </c>
      <c r="K42" s="1" t="s">
        <v>696</v>
      </c>
      <c r="L42" s="1" t="s">
        <v>697</v>
      </c>
      <c r="M42" s="1"/>
      <c r="N42" s="1" t="s">
        <v>346</v>
      </c>
      <c r="O42" s="1" t="s">
        <v>346</v>
      </c>
      <c r="P42" s="1" t="s">
        <v>80</v>
      </c>
      <c r="Q42" s="42">
        <f t="shared" si="3"/>
        <v>43657</v>
      </c>
      <c r="R42" s="41">
        <v>54615</v>
      </c>
      <c r="S42" s="41">
        <v>54615</v>
      </c>
      <c r="T42" s="43">
        <f t="shared" si="0"/>
        <v>10958</v>
      </c>
      <c r="U42" s="44">
        <f t="shared" si="4"/>
        <v>10958</v>
      </c>
      <c r="V42" s="45" t="s">
        <v>97</v>
      </c>
      <c r="W42" s="1" t="s">
        <v>941</v>
      </c>
      <c r="X42" s="1" t="s">
        <v>941</v>
      </c>
      <c r="Y42" s="1" t="s">
        <v>941</v>
      </c>
      <c r="Z42" s="1"/>
      <c r="AA42" s="1"/>
      <c r="AB42" s="1" t="s">
        <v>2368</v>
      </c>
    </row>
    <row r="43" spans="1:28" ht="146.25" x14ac:dyDescent="0.25">
      <c r="A43" s="34" t="str">
        <f t="shared" si="1"/>
        <v>5. F.</v>
      </c>
      <c r="B43" s="34" t="str">
        <f t="shared" si="2"/>
        <v>27.7</v>
      </c>
      <c r="C43" s="1">
        <v>38</v>
      </c>
      <c r="D43" s="41">
        <v>43658</v>
      </c>
      <c r="E43" s="1" t="s">
        <v>1123</v>
      </c>
      <c r="F43" s="1" t="s">
        <v>1099</v>
      </c>
      <c r="G43" s="1" t="s">
        <v>1124</v>
      </c>
      <c r="H43" s="1">
        <v>10</v>
      </c>
      <c r="I43" s="1" t="s">
        <v>75</v>
      </c>
      <c r="J43" s="1" t="s">
        <v>521</v>
      </c>
      <c r="K43" s="1" t="s">
        <v>691</v>
      </c>
      <c r="L43" s="1" t="s">
        <v>78</v>
      </c>
      <c r="M43" s="1" t="s">
        <v>2371</v>
      </c>
      <c r="N43" s="1" t="s">
        <v>95</v>
      </c>
      <c r="O43" s="1" t="s">
        <v>95</v>
      </c>
      <c r="P43" s="1" t="s">
        <v>1125</v>
      </c>
      <c r="Q43" s="42">
        <f t="shared" si="3"/>
        <v>43658</v>
      </c>
      <c r="R43" s="41">
        <v>43673</v>
      </c>
      <c r="S43" s="41">
        <v>43661</v>
      </c>
      <c r="T43" s="43">
        <f t="shared" si="0"/>
        <v>15</v>
      </c>
      <c r="U43" s="44">
        <f t="shared" si="4"/>
        <v>3</v>
      </c>
      <c r="V43" s="45" t="s">
        <v>97</v>
      </c>
      <c r="W43" s="1" t="s">
        <v>1126</v>
      </c>
      <c r="X43" s="1" t="s">
        <v>1127</v>
      </c>
      <c r="Y43" s="1" t="s">
        <v>1101</v>
      </c>
      <c r="Z43" s="1"/>
      <c r="AA43" s="1"/>
      <c r="AB43" s="1" t="s">
        <v>2368</v>
      </c>
    </row>
    <row r="44" spans="1:28" ht="33.75" x14ac:dyDescent="0.25">
      <c r="A44" s="34" t="str">
        <f t="shared" si="1"/>
        <v>6. N.</v>
      </c>
      <c r="B44" s="34" t="str">
        <f t="shared" si="2"/>
        <v>12.7</v>
      </c>
      <c r="C44" s="1">
        <v>39</v>
      </c>
      <c r="D44" s="41">
        <v>43658</v>
      </c>
      <c r="E44" s="1" t="s">
        <v>1128</v>
      </c>
      <c r="F44" s="1" t="s">
        <v>1017</v>
      </c>
      <c r="G44" s="1" t="s">
        <v>1129</v>
      </c>
      <c r="H44" s="1" t="s">
        <v>80</v>
      </c>
      <c r="I44" s="1" t="s">
        <v>75</v>
      </c>
      <c r="J44" s="1" t="s">
        <v>222</v>
      </c>
      <c r="K44" s="1" t="s">
        <v>696</v>
      </c>
      <c r="L44" s="1" t="s">
        <v>984</v>
      </c>
      <c r="M44" s="1"/>
      <c r="N44" s="1" t="s">
        <v>346</v>
      </c>
      <c r="O44" s="1" t="s">
        <v>346</v>
      </c>
      <c r="P44" s="1" t="s">
        <v>80</v>
      </c>
      <c r="Q44" s="42">
        <f t="shared" si="3"/>
        <v>43658</v>
      </c>
      <c r="R44" s="41">
        <v>43658</v>
      </c>
      <c r="S44" s="41">
        <v>43658</v>
      </c>
      <c r="T44" s="43">
        <f t="shared" si="0"/>
        <v>0</v>
      </c>
      <c r="U44" s="44">
        <f t="shared" si="4"/>
        <v>0</v>
      </c>
      <c r="V44" s="45" t="s">
        <v>97</v>
      </c>
      <c r="W44" s="1" t="s">
        <v>2660</v>
      </c>
      <c r="X44" s="1" t="s">
        <v>941</v>
      </c>
      <c r="Y44" s="1" t="s">
        <v>941</v>
      </c>
      <c r="Z44" s="1"/>
      <c r="AA44" s="1"/>
      <c r="AB44" s="1" t="s">
        <v>2368</v>
      </c>
    </row>
    <row r="45" spans="1:28" ht="45" x14ac:dyDescent="0.25">
      <c r="A45" s="34" t="str">
        <f t="shared" si="1"/>
        <v>6. N.</v>
      </c>
      <c r="B45" s="34" t="str">
        <f t="shared" si="2"/>
        <v>12.7</v>
      </c>
      <c r="C45" s="1">
        <v>40</v>
      </c>
      <c r="D45" s="41">
        <v>43658</v>
      </c>
      <c r="E45" s="1" t="s">
        <v>1128</v>
      </c>
      <c r="F45" s="1" t="s">
        <v>1017</v>
      </c>
      <c r="G45" s="1" t="s">
        <v>1129</v>
      </c>
      <c r="H45" s="1" t="s">
        <v>80</v>
      </c>
      <c r="I45" s="1" t="s">
        <v>75</v>
      </c>
      <c r="J45" s="1" t="s">
        <v>521</v>
      </c>
      <c r="K45" s="1" t="s">
        <v>696</v>
      </c>
      <c r="L45" s="1" t="s">
        <v>984</v>
      </c>
      <c r="M45" s="1"/>
      <c r="N45" s="1" t="s">
        <v>346</v>
      </c>
      <c r="O45" s="1" t="s">
        <v>346</v>
      </c>
      <c r="P45" s="1" t="s">
        <v>80</v>
      </c>
      <c r="Q45" s="42">
        <f t="shared" si="3"/>
        <v>43658</v>
      </c>
      <c r="R45" s="41">
        <v>43658</v>
      </c>
      <c r="S45" s="41">
        <v>43658</v>
      </c>
      <c r="T45" s="43">
        <f t="shared" si="0"/>
        <v>0</v>
      </c>
      <c r="U45" s="44">
        <f t="shared" si="4"/>
        <v>0</v>
      </c>
      <c r="V45" s="45" t="s">
        <v>97</v>
      </c>
      <c r="W45" s="1" t="s">
        <v>2660</v>
      </c>
      <c r="X45" s="1" t="s">
        <v>941</v>
      </c>
      <c r="Y45" s="1" t="s">
        <v>941</v>
      </c>
      <c r="Z45" s="1"/>
      <c r="AA45" s="1"/>
      <c r="AB45" s="1" t="s">
        <v>2368</v>
      </c>
    </row>
    <row r="46" spans="1:28" ht="45" x14ac:dyDescent="0.25">
      <c r="A46" s="34" t="str">
        <f t="shared" si="1"/>
        <v>5. O.</v>
      </c>
      <c r="B46" s="34" t="str">
        <f t="shared" si="2"/>
        <v>15.7</v>
      </c>
      <c r="C46" s="1">
        <v>41</v>
      </c>
      <c r="D46" s="41">
        <v>43661</v>
      </c>
      <c r="E46" s="1" t="s">
        <v>1066</v>
      </c>
      <c r="F46" s="1" t="s">
        <v>1067</v>
      </c>
      <c r="G46" s="1" t="s">
        <v>1068</v>
      </c>
      <c r="H46" s="1">
        <v>0</v>
      </c>
      <c r="I46" s="1" t="s">
        <v>611</v>
      </c>
      <c r="J46" s="1" t="s">
        <v>521</v>
      </c>
      <c r="K46" s="1" t="s">
        <v>522</v>
      </c>
      <c r="L46" s="1" t="s">
        <v>692</v>
      </c>
      <c r="M46" s="1"/>
      <c r="N46" s="1" t="s">
        <v>346</v>
      </c>
      <c r="O46" s="1" t="s">
        <v>346</v>
      </c>
      <c r="P46" s="1" t="s">
        <v>80</v>
      </c>
      <c r="Q46" s="42">
        <f t="shared" si="3"/>
        <v>43661</v>
      </c>
      <c r="R46" s="41">
        <v>43661</v>
      </c>
      <c r="S46" s="41">
        <v>43661</v>
      </c>
      <c r="T46" s="43">
        <f t="shared" si="0"/>
        <v>0</v>
      </c>
      <c r="U46" s="44">
        <f t="shared" si="4"/>
        <v>0</v>
      </c>
      <c r="V46" s="45" t="s">
        <v>97</v>
      </c>
      <c r="W46" s="1" t="s">
        <v>2660</v>
      </c>
      <c r="X46" s="1" t="s">
        <v>941</v>
      </c>
      <c r="Y46" s="1" t="s">
        <v>941</v>
      </c>
      <c r="Z46" s="1"/>
      <c r="AA46" s="1"/>
      <c r="AB46" s="1" t="s">
        <v>2368</v>
      </c>
    </row>
    <row r="47" spans="1:28" ht="56.25" x14ac:dyDescent="0.25">
      <c r="A47" s="34" t="str">
        <f t="shared" si="1"/>
        <v>6. K.</v>
      </c>
      <c r="B47" s="34" t="str">
        <f t="shared" si="2"/>
        <v>15.7</v>
      </c>
      <c r="C47" s="1">
        <v>42</v>
      </c>
      <c r="D47" s="41">
        <v>43661</v>
      </c>
      <c r="E47" s="1" t="s">
        <v>1066</v>
      </c>
      <c r="F47" s="1" t="s">
        <v>1067</v>
      </c>
      <c r="G47" s="1" t="s">
        <v>1068</v>
      </c>
      <c r="H47" s="1" t="s">
        <v>343</v>
      </c>
      <c r="I47" s="1" t="s">
        <v>353</v>
      </c>
      <c r="J47" s="1" t="s">
        <v>222</v>
      </c>
      <c r="K47" s="1" t="s">
        <v>696</v>
      </c>
      <c r="L47" s="1" t="s">
        <v>752</v>
      </c>
      <c r="M47" s="1"/>
      <c r="N47" s="1" t="s">
        <v>346</v>
      </c>
      <c r="O47" s="1" t="s">
        <v>346</v>
      </c>
      <c r="P47" s="1" t="s">
        <v>80</v>
      </c>
      <c r="Q47" s="42">
        <f t="shared" si="3"/>
        <v>43661</v>
      </c>
      <c r="R47" s="41">
        <v>43661</v>
      </c>
      <c r="S47" s="41">
        <v>43661</v>
      </c>
      <c r="T47" s="43">
        <f t="shared" si="0"/>
        <v>0</v>
      </c>
      <c r="U47" s="44">
        <f t="shared" si="4"/>
        <v>0</v>
      </c>
      <c r="V47" s="45" t="s">
        <v>97</v>
      </c>
      <c r="W47" s="1" t="s">
        <v>2660</v>
      </c>
      <c r="X47" s="1" t="s">
        <v>941</v>
      </c>
      <c r="Y47" s="1" t="s">
        <v>941</v>
      </c>
      <c r="Z47" s="1"/>
      <c r="AA47" s="1"/>
      <c r="AB47" s="1" t="s">
        <v>2368</v>
      </c>
    </row>
    <row r="48" spans="1:28" ht="33.75" x14ac:dyDescent="0.25">
      <c r="A48" s="34" t="str">
        <f t="shared" si="1"/>
        <v>6. l.</v>
      </c>
      <c r="B48" s="34" t="str">
        <f t="shared" si="2"/>
        <v>15.7</v>
      </c>
      <c r="C48" s="1">
        <v>43</v>
      </c>
      <c r="D48" s="41">
        <v>43661</v>
      </c>
      <c r="E48" s="1" t="s">
        <v>1066</v>
      </c>
      <c r="F48" s="1" t="s">
        <v>1067</v>
      </c>
      <c r="G48" s="1" t="s">
        <v>1068</v>
      </c>
      <c r="H48" s="1" t="s">
        <v>343</v>
      </c>
      <c r="I48" s="1" t="s">
        <v>353</v>
      </c>
      <c r="J48" s="1" t="s">
        <v>222</v>
      </c>
      <c r="K48" s="1" t="s">
        <v>696</v>
      </c>
      <c r="L48" s="1" t="s">
        <v>943</v>
      </c>
      <c r="M48" s="1"/>
      <c r="N48" s="1" t="s">
        <v>346</v>
      </c>
      <c r="O48" s="1" t="s">
        <v>346</v>
      </c>
      <c r="P48" s="1" t="s">
        <v>80</v>
      </c>
      <c r="Q48" s="42">
        <f t="shared" si="3"/>
        <v>43661</v>
      </c>
      <c r="R48" s="41">
        <v>43661</v>
      </c>
      <c r="S48" s="41">
        <v>43661</v>
      </c>
      <c r="T48" s="43">
        <f t="shared" si="0"/>
        <v>0</v>
      </c>
      <c r="U48" s="44">
        <f t="shared" si="4"/>
        <v>0</v>
      </c>
      <c r="V48" s="45" t="s">
        <v>97</v>
      </c>
      <c r="W48" s="1" t="s">
        <v>2660</v>
      </c>
      <c r="X48" s="1" t="s">
        <v>941</v>
      </c>
      <c r="Y48" s="1" t="s">
        <v>941</v>
      </c>
      <c r="Z48" s="1"/>
      <c r="AA48" s="1"/>
      <c r="AB48" s="1" t="s">
        <v>2368</v>
      </c>
    </row>
    <row r="49" spans="1:28" ht="33.75" x14ac:dyDescent="0.25">
      <c r="A49" s="34" t="str">
        <f t="shared" si="1"/>
        <v>6. M.</v>
      </c>
      <c r="B49" s="34" t="str">
        <f t="shared" si="2"/>
        <v>15.7</v>
      </c>
      <c r="C49" s="1">
        <v>44</v>
      </c>
      <c r="D49" s="41">
        <v>43661</v>
      </c>
      <c r="E49" s="1" t="s">
        <v>1066</v>
      </c>
      <c r="F49" s="1" t="s">
        <v>1067</v>
      </c>
      <c r="G49" s="1" t="s">
        <v>1068</v>
      </c>
      <c r="H49" s="1" t="s">
        <v>343</v>
      </c>
      <c r="I49" s="1" t="s">
        <v>353</v>
      </c>
      <c r="J49" s="1" t="s">
        <v>222</v>
      </c>
      <c r="K49" s="1" t="s">
        <v>696</v>
      </c>
      <c r="L49" s="1" t="s">
        <v>697</v>
      </c>
      <c r="M49" s="1"/>
      <c r="N49" s="1" t="s">
        <v>346</v>
      </c>
      <c r="O49" s="1" t="s">
        <v>346</v>
      </c>
      <c r="P49" s="1" t="s">
        <v>80</v>
      </c>
      <c r="Q49" s="42">
        <f t="shared" si="3"/>
        <v>43661</v>
      </c>
      <c r="R49" s="41">
        <v>43661</v>
      </c>
      <c r="S49" s="41">
        <v>43661</v>
      </c>
      <c r="T49" s="43">
        <f t="shared" si="0"/>
        <v>0</v>
      </c>
      <c r="U49" s="44">
        <f t="shared" si="4"/>
        <v>0</v>
      </c>
      <c r="V49" s="45" t="s">
        <v>97</v>
      </c>
      <c r="W49" s="1" t="s">
        <v>2660</v>
      </c>
      <c r="X49" s="1" t="s">
        <v>941</v>
      </c>
      <c r="Y49" s="1" t="s">
        <v>941</v>
      </c>
      <c r="Z49" s="1"/>
      <c r="AA49" s="1"/>
      <c r="AB49" s="1" t="s">
        <v>2368</v>
      </c>
    </row>
    <row r="50" spans="1:28" ht="101.25" x14ac:dyDescent="0.25">
      <c r="A50" s="34" t="str">
        <f t="shared" si="1"/>
        <v>3. G.</v>
      </c>
      <c r="B50" s="34" t="str">
        <f t="shared" si="2"/>
        <v>16.7</v>
      </c>
      <c r="C50" s="1">
        <v>45</v>
      </c>
      <c r="D50" s="41">
        <v>43662</v>
      </c>
      <c r="E50" s="1" t="s">
        <v>1130</v>
      </c>
      <c r="F50" s="1" t="s">
        <v>741</v>
      </c>
      <c r="G50" s="1" t="s">
        <v>742</v>
      </c>
      <c r="H50" s="1" t="s">
        <v>80</v>
      </c>
      <c r="I50" s="1" t="s">
        <v>75</v>
      </c>
      <c r="J50" s="1" t="s">
        <v>644</v>
      </c>
      <c r="K50" s="1" t="s">
        <v>809</v>
      </c>
      <c r="L50" s="1" t="s">
        <v>111</v>
      </c>
      <c r="M50" s="1"/>
      <c r="N50" s="1" t="s">
        <v>346</v>
      </c>
      <c r="O50" s="1" t="s">
        <v>346</v>
      </c>
      <c r="P50" s="1" t="s">
        <v>80</v>
      </c>
      <c r="Q50" s="42">
        <f t="shared" si="3"/>
        <v>43662</v>
      </c>
      <c r="R50" s="41">
        <v>43662</v>
      </c>
      <c r="S50" s="41">
        <v>43662</v>
      </c>
      <c r="T50" s="43">
        <f t="shared" si="0"/>
        <v>0</v>
      </c>
      <c r="U50" s="44">
        <f t="shared" si="4"/>
        <v>0</v>
      </c>
      <c r="V50" s="45" t="s">
        <v>97</v>
      </c>
      <c r="W50" s="1" t="s">
        <v>98</v>
      </c>
      <c r="X50" s="1" t="s">
        <v>1131</v>
      </c>
      <c r="Y50" s="1" t="s">
        <v>1106</v>
      </c>
      <c r="Z50" s="1"/>
      <c r="AA50" s="1"/>
      <c r="AB50" s="1" t="s">
        <v>2368</v>
      </c>
    </row>
    <row r="51" spans="1:28" ht="56.25" x14ac:dyDescent="0.25">
      <c r="A51" s="34" t="str">
        <f t="shared" si="1"/>
        <v>6. N.</v>
      </c>
      <c r="B51" s="34" t="str">
        <f t="shared" si="2"/>
        <v>16.7</v>
      </c>
      <c r="C51" s="1">
        <v>46</v>
      </c>
      <c r="D51" s="41">
        <v>43662</v>
      </c>
      <c r="E51" s="1" t="s">
        <v>1132</v>
      </c>
      <c r="F51" s="1" t="s">
        <v>993</v>
      </c>
      <c r="G51" s="1" t="s">
        <v>1133</v>
      </c>
      <c r="H51" s="1" t="s">
        <v>80</v>
      </c>
      <c r="I51" s="1" t="s">
        <v>75</v>
      </c>
      <c r="J51" s="1" t="s">
        <v>222</v>
      </c>
      <c r="K51" s="1" t="s">
        <v>696</v>
      </c>
      <c r="L51" s="1" t="s">
        <v>984</v>
      </c>
      <c r="M51" s="1"/>
      <c r="N51" s="1" t="s">
        <v>346</v>
      </c>
      <c r="O51" s="1" t="s">
        <v>346</v>
      </c>
      <c r="P51" s="1" t="s">
        <v>80</v>
      </c>
      <c r="Q51" s="42">
        <f t="shared" si="3"/>
        <v>43662</v>
      </c>
      <c r="R51" s="41">
        <v>43662</v>
      </c>
      <c r="S51" s="41">
        <v>43662</v>
      </c>
      <c r="T51" s="43">
        <f t="shared" si="0"/>
        <v>0</v>
      </c>
      <c r="U51" s="44">
        <f t="shared" si="4"/>
        <v>0</v>
      </c>
      <c r="V51" s="45" t="s">
        <v>97</v>
      </c>
      <c r="W51" s="1" t="s">
        <v>1134</v>
      </c>
      <c r="X51" s="1" t="s">
        <v>1135</v>
      </c>
      <c r="Y51" s="1" t="s">
        <v>1111</v>
      </c>
      <c r="Z51" s="1"/>
      <c r="AA51" s="1"/>
      <c r="AB51" s="1" t="s">
        <v>2368</v>
      </c>
    </row>
    <row r="52" spans="1:28" ht="112.5" x14ac:dyDescent="0.25">
      <c r="A52" s="34" t="str">
        <f t="shared" si="1"/>
        <v>1. E.</v>
      </c>
      <c r="B52" s="34" t="str">
        <f t="shared" si="2"/>
        <v>17.7</v>
      </c>
      <c r="C52" s="1">
        <v>47</v>
      </c>
      <c r="D52" s="41">
        <v>43663</v>
      </c>
      <c r="E52" s="1" t="s">
        <v>1136</v>
      </c>
      <c r="F52" s="1" t="s">
        <v>1071</v>
      </c>
      <c r="G52" s="1" t="s">
        <v>1137</v>
      </c>
      <c r="H52" s="1">
        <v>16</v>
      </c>
      <c r="I52" s="1" t="s">
        <v>75</v>
      </c>
      <c r="J52" s="1" t="s">
        <v>104</v>
      </c>
      <c r="K52" s="1" t="s">
        <v>105</v>
      </c>
      <c r="L52" s="1" t="s">
        <v>106</v>
      </c>
      <c r="M52" s="1"/>
      <c r="N52" s="1" t="s">
        <v>346</v>
      </c>
      <c r="O52" s="1" t="s">
        <v>346</v>
      </c>
      <c r="P52" s="1" t="s">
        <v>80</v>
      </c>
      <c r="Q52" s="42">
        <f t="shared" si="3"/>
        <v>43663</v>
      </c>
      <c r="R52" s="41">
        <v>43663</v>
      </c>
      <c r="S52" s="41">
        <v>43663</v>
      </c>
      <c r="T52" s="43">
        <f t="shared" si="0"/>
        <v>0</v>
      </c>
      <c r="U52" s="44">
        <f t="shared" si="4"/>
        <v>0</v>
      </c>
      <c r="V52" s="45" t="s">
        <v>97</v>
      </c>
      <c r="W52" s="1" t="s">
        <v>2660</v>
      </c>
      <c r="X52" s="1" t="s">
        <v>2569</v>
      </c>
      <c r="Y52" s="1" t="s">
        <v>1138</v>
      </c>
      <c r="Z52" s="1"/>
      <c r="AA52" s="1"/>
      <c r="AB52" s="1" t="s">
        <v>2368</v>
      </c>
    </row>
    <row r="53" spans="1:28" ht="56.25" x14ac:dyDescent="0.25">
      <c r="A53" s="34" t="str">
        <f t="shared" si="1"/>
        <v>3. G.</v>
      </c>
      <c r="B53" s="34" t="str">
        <f t="shared" si="2"/>
        <v>17.7</v>
      </c>
      <c r="C53" s="1">
        <v>48</v>
      </c>
      <c r="D53" s="41">
        <v>43663</v>
      </c>
      <c r="E53" s="1" t="s">
        <v>1139</v>
      </c>
      <c r="F53" s="1" t="s">
        <v>1071</v>
      </c>
      <c r="G53" s="1" t="s">
        <v>1137</v>
      </c>
      <c r="H53" s="1" t="s">
        <v>80</v>
      </c>
      <c r="I53" s="1" t="s">
        <v>75</v>
      </c>
      <c r="J53" s="1" t="s">
        <v>644</v>
      </c>
      <c r="K53" s="1" t="s">
        <v>809</v>
      </c>
      <c r="L53" s="1" t="s">
        <v>111</v>
      </c>
      <c r="M53" s="1"/>
      <c r="N53" s="1" t="s">
        <v>346</v>
      </c>
      <c r="O53" s="1" t="s">
        <v>346</v>
      </c>
      <c r="P53" s="1" t="s">
        <v>80</v>
      </c>
      <c r="Q53" s="42">
        <f t="shared" si="3"/>
        <v>43663</v>
      </c>
      <c r="R53" s="41">
        <v>43663</v>
      </c>
      <c r="S53" s="41">
        <v>43663</v>
      </c>
      <c r="T53" s="43">
        <f t="shared" si="0"/>
        <v>0</v>
      </c>
      <c r="U53" s="44">
        <f t="shared" si="4"/>
        <v>0</v>
      </c>
      <c r="V53" s="45" t="s">
        <v>97</v>
      </c>
      <c r="W53" s="1" t="s">
        <v>98</v>
      </c>
      <c r="X53" s="1" t="s">
        <v>1140</v>
      </c>
      <c r="Y53" s="1" t="s">
        <v>1112</v>
      </c>
      <c r="Z53" s="1"/>
      <c r="AA53" s="1"/>
      <c r="AB53" s="1" t="s">
        <v>2368</v>
      </c>
    </row>
    <row r="54" spans="1:28" ht="56.25" x14ac:dyDescent="0.25">
      <c r="A54" s="34" t="str">
        <f t="shared" si="1"/>
        <v>5. F.</v>
      </c>
      <c r="B54" s="34" t="str">
        <f t="shared" si="2"/>
        <v>17.7</v>
      </c>
      <c r="C54" s="1">
        <v>49</v>
      </c>
      <c r="D54" s="41">
        <v>43663</v>
      </c>
      <c r="E54" s="1" t="s">
        <v>1141</v>
      </c>
      <c r="F54" s="1" t="s">
        <v>1071</v>
      </c>
      <c r="G54" s="1" t="s">
        <v>1142</v>
      </c>
      <c r="H54" s="1">
        <v>1</v>
      </c>
      <c r="I54" s="1" t="s">
        <v>75</v>
      </c>
      <c r="J54" s="1" t="s">
        <v>521</v>
      </c>
      <c r="K54" s="1" t="s">
        <v>691</v>
      </c>
      <c r="L54" s="1" t="s">
        <v>78</v>
      </c>
      <c r="M54" s="1"/>
      <c r="N54" s="1" t="s">
        <v>346</v>
      </c>
      <c r="O54" s="1" t="s">
        <v>346</v>
      </c>
      <c r="P54" s="1" t="s">
        <v>80</v>
      </c>
      <c r="Q54" s="42">
        <f t="shared" si="3"/>
        <v>43663</v>
      </c>
      <c r="R54" s="41">
        <v>43663</v>
      </c>
      <c r="S54" s="41">
        <v>43663</v>
      </c>
      <c r="T54" s="43">
        <f t="shared" si="0"/>
        <v>0</v>
      </c>
      <c r="U54" s="44">
        <f t="shared" si="4"/>
        <v>0</v>
      </c>
      <c r="V54" s="45" t="s">
        <v>97</v>
      </c>
      <c r="W54" s="1" t="s">
        <v>2660</v>
      </c>
      <c r="X54" s="1" t="s">
        <v>1143</v>
      </c>
      <c r="Y54" s="1" t="s">
        <v>1117</v>
      </c>
      <c r="Z54" s="1"/>
      <c r="AA54" s="1"/>
      <c r="AB54" s="1" t="s">
        <v>2368</v>
      </c>
    </row>
    <row r="55" spans="1:28" ht="123.75" x14ac:dyDescent="0.25">
      <c r="A55" s="34" t="str">
        <f t="shared" si="1"/>
        <v>5. F.</v>
      </c>
      <c r="B55" s="34" t="str">
        <f t="shared" si="2"/>
        <v>1.8</v>
      </c>
      <c r="C55" s="1">
        <v>50</v>
      </c>
      <c r="D55" s="41">
        <v>43663</v>
      </c>
      <c r="E55" s="1" t="s">
        <v>1144</v>
      </c>
      <c r="F55" s="1" t="s">
        <v>1099</v>
      </c>
      <c r="G55" s="1" t="s">
        <v>1145</v>
      </c>
      <c r="H55" s="1">
        <v>7</v>
      </c>
      <c r="I55" s="1" t="s">
        <v>75</v>
      </c>
      <c r="J55" s="1" t="s">
        <v>521</v>
      </c>
      <c r="K55" s="1" t="s">
        <v>691</v>
      </c>
      <c r="L55" s="1" t="s">
        <v>78</v>
      </c>
      <c r="M55" s="1" t="s">
        <v>2370</v>
      </c>
      <c r="N55" s="1" t="s">
        <v>95</v>
      </c>
      <c r="O55" s="1" t="s">
        <v>95</v>
      </c>
      <c r="P55" s="1" t="s">
        <v>1146</v>
      </c>
      <c r="Q55" s="42">
        <f t="shared" si="3"/>
        <v>43663</v>
      </c>
      <c r="R55" s="41">
        <v>43678</v>
      </c>
      <c r="S55" s="41">
        <v>43668</v>
      </c>
      <c r="T55" s="43">
        <f t="shared" si="0"/>
        <v>15</v>
      </c>
      <c r="U55" s="44">
        <f t="shared" si="4"/>
        <v>5</v>
      </c>
      <c r="V55" s="45" t="s">
        <v>97</v>
      </c>
      <c r="W55" s="1" t="s">
        <v>2660</v>
      </c>
      <c r="X55" s="1" t="s">
        <v>1147</v>
      </c>
      <c r="Y55" s="1" t="s">
        <v>1117</v>
      </c>
      <c r="Z55" s="1"/>
      <c r="AA55" s="1"/>
      <c r="AB55" s="1" t="s">
        <v>2368</v>
      </c>
    </row>
    <row r="56" spans="1:28" ht="112.5" x14ac:dyDescent="0.25">
      <c r="A56" s="34" t="str">
        <f t="shared" si="1"/>
        <v>5. F.</v>
      </c>
      <c r="B56" s="34" t="str">
        <f t="shared" si="2"/>
        <v>18.7</v>
      </c>
      <c r="C56" s="1">
        <v>51</v>
      </c>
      <c r="D56" s="41">
        <v>43664</v>
      </c>
      <c r="E56" s="1" t="s">
        <v>1148</v>
      </c>
      <c r="F56" s="1" t="s">
        <v>1071</v>
      </c>
      <c r="G56" s="1" t="s">
        <v>1070</v>
      </c>
      <c r="H56" s="1">
        <v>2</v>
      </c>
      <c r="I56" s="1" t="s">
        <v>75</v>
      </c>
      <c r="J56" s="1" t="s">
        <v>521</v>
      </c>
      <c r="K56" s="1" t="s">
        <v>691</v>
      </c>
      <c r="L56" s="1" t="s">
        <v>78</v>
      </c>
      <c r="M56" s="1"/>
      <c r="N56" s="1" t="s">
        <v>346</v>
      </c>
      <c r="O56" s="1" t="s">
        <v>95</v>
      </c>
      <c r="P56" s="1" t="s">
        <v>80</v>
      </c>
      <c r="Q56" s="42">
        <f t="shared" si="3"/>
        <v>43664</v>
      </c>
      <c r="R56" s="41">
        <v>43664</v>
      </c>
      <c r="S56" s="41">
        <v>43664</v>
      </c>
      <c r="T56" s="43">
        <f t="shared" si="0"/>
        <v>0</v>
      </c>
      <c r="U56" s="44">
        <f t="shared" si="4"/>
        <v>0</v>
      </c>
      <c r="V56" s="45" t="s">
        <v>97</v>
      </c>
      <c r="W56" s="1" t="s">
        <v>2660</v>
      </c>
      <c r="X56" s="1" t="s">
        <v>347</v>
      </c>
      <c r="Y56" s="1" t="s">
        <v>1149</v>
      </c>
      <c r="Z56" s="1"/>
      <c r="AA56" s="1"/>
      <c r="AB56" s="1" t="s">
        <v>2368</v>
      </c>
    </row>
    <row r="57" spans="1:28" ht="157.5" x14ac:dyDescent="0.25">
      <c r="A57" s="34" t="str">
        <f t="shared" si="1"/>
        <v>5. F.</v>
      </c>
      <c r="B57" s="34" t="str">
        <f t="shared" si="2"/>
        <v>2.8</v>
      </c>
      <c r="C57" s="1">
        <v>52</v>
      </c>
      <c r="D57" s="41">
        <v>43664</v>
      </c>
      <c r="E57" s="1" t="s">
        <v>1150</v>
      </c>
      <c r="F57" s="1" t="s">
        <v>1071</v>
      </c>
      <c r="G57" s="1" t="s">
        <v>1151</v>
      </c>
      <c r="H57" s="1">
        <v>8</v>
      </c>
      <c r="I57" s="1" t="s">
        <v>75</v>
      </c>
      <c r="J57" s="1" t="s">
        <v>521</v>
      </c>
      <c r="K57" s="1" t="s">
        <v>691</v>
      </c>
      <c r="L57" s="1" t="s">
        <v>78</v>
      </c>
      <c r="M57" s="1" t="s">
        <v>2370</v>
      </c>
      <c r="N57" s="1" t="s">
        <v>95</v>
      </c>
      <c r="O57" s="1" t="s">
        <v>95</v>
      </c>
      <c r="P57" s="1" t="s">
        <v>1152</v>
      </c>
      <c r="Q57" s="42">
        <f t="shared" si="3"/>
        <v>43664</v>
      </c>
      <c r="R57" s="41">
        <v>43679</v>
      </c>
      <c r="S57" s="41">
        <v>43668</v>
      </c>
      <c r="T57" s="43">
        <f t="shared" si="0"/>
        <v>15</v>
      </c>
      <c r="U57" s="44">
        <f t="shared" si="4"/>
        <v>4</v>
      </c>
      <c r="V57" s="45" t="s">
        <v>97</v>
      </c>
      <c r="W57" s="1" t="s">
        <v>1153</v>
      </c>
      <c r="X57" s="1" t="s">
        <v>1117</v>
      </c>
      <c r="Y57" s="1" t="s">
        <v>1119</v>
      </c>
      <c r="Z57" s="1"/>
      <c r="AA57" s="1"/>
      <c r="AB57" s="1" t="s">
        <v>2368</v>
      </c>
    </row>
    <row r="58" spans="1:28" ht="56.25" x14ac:dyDescent="0.25">
      <c r="A58" s="34" t="str">
        <f t="shared" si="1"/>
        <v>6. K.</v>
      </c>
      <c r="B58" s="34" t="str">
        <f t="shared" si="2"/>
        <v>18.7</v>
      </c>
      <c r="C58" s="1">
        <v>53</v>
      </c>
      <c r="D58" s="41">
        <v>43664</v>
      </c>
      <c r="E58" s="1" t="s">
        <v>1132</v>
      </c>
      <c r="F58" s="1" t="s">
        <v>993</v>
      </c>
      <c r="G58" s="1" t="s">
        <v>1133</v>
      </c>
      <c r="H58" s="1" t="s">
        <v>80</v>
      </c>
      <c r="I58" s="1" t="s">
        <v>75</v>
      </c>
      <c r="J58" s="1" t="s">
        <v>222</v>
      </c>
      <c r="K58" s="1" t="s">
        <v>696</v>
      </c>
      <c r="L58" s="1" t="s">
        <v>752</v>
      </c>
      <c r="M58" s="1"/>
      <c r="N58" s="1" t="s">
        <v>346</v>
      </c>
      <c r="O58" s="1" t="s">
        <v>346</v>
      </c>
      <c r="P58" s="1" t="s">
        <v>80</v>
      </c>
      <c r="Q58" s="42">
        <f t="shared" si="3"/>
        <v>43664</v>
      </c>
      <c r="R58" s="41">
        <v>43664</v>
      </c>
      <c r="S58" s="41">
        <v>43664</v>
      </c>
      <c r="T58" s="43">
        <f t="shared" si="0"/>
        <v>0</v>
      </c>
      <c r="U58" s="44">
        <f t="shared" si="4"/>
        <v>0</v>
      </c>
      <c r="V58" s="45" t="s">
        <v>97</v>
      </c>
      <c r="W58" s="1" t="s">
        <v>2517</v>
      </c>
      <c r="X58" s="1" t="s">
        <v>1154</v>
      </c>
      <c r="Y58" s="1" t="s">
        <v>1155</v>
      </c>
      <c r="Z58" s="1"/>
      <c r="AA58" s="1"/>
      <c r="AB58" s="1" t="s">
        <v>2368</v>
      </c>
    </row>
    <row r="59" spans="1:28" ht="78.75" x14ac:dyDescent="0.25">
      <c r="A59" s="34" t="str">
        <f t="shared" si="1"/>
        <v>4. I.</v>
      </c>
      <c r="B59" s="34" t="str">
        <f t="shared" si="2"/>
        <v>19.7</v>
      </c>
      <c r="C59" s="1">
        <v>54</v>
      </c>
      <c r="D59" s="41">
        <v>43665</v>
      </c>
      <c r="E59" s="1" t="s">
        <v>1156</v>
      </c>
      <c r="F59" s="1" t="s">
        <v>1071</v>
      </c>
      <c r="G59" s="1" t="s">
        <v>1151</v>
      </c>
      <c r="H59" s="1">
        <v>0</v>
      </c>
      <c r="I59" s="1" t="s">
        <v>75</v>
      </c>
      <c r="J59" s="1" t="s">
        <v>344</v>
      </c>
      <c r="K59" s="1" t="s">
        <v>345</v>
      </c>
      <c r="L59" s="1" t="s">
        <v>309</v>
      </c>
      <c r="M59" s="1"/>
      <c r="N59" s="1" t="s">
        <v>346</v>
      </c>
      <c r="O59" s="1" t="s">
        <v>346</v>
      </c>
      <c r="P59" s="1" t="s">
        <v>80</v>
      </c>
      <c r="Q59" s="42">
        <f t="shared" si="3"/>
        <v>43665</v>
      </c>
      <c r="R59" s="41">
        <v>43665</v>
      </c>
      <c r="S59" s="41">
        <v>43665</v>
      </c>
      <c r="T59" s="43">
        <f t="shared" si="0"/>
        <v>0</v>
      </c>
      <c r="U59" s="44">
        <f t="shared" si="4"/>
        <v>0</v>
      </c>
      <c r="V59" s="45" t="s">
        <v>97</v>
      </c>
      <c r="W59" s="1" t="s">
        <v>2660</v>
      </c>
      <c r="X59" s="1" t="s">
        <v>347</v>
      </c>
      <c r="Y59" s="1" t="s">
        <v>1157</v>
      </c>
      <c r="Z59" s="1"/>
      <c r="AA59" s="1"/>
      <c r="AB59" s="1" t="s">
        <v>2368</v>
      </c>
    </row>
    <row r="60" spans="1:28" ht="101.25" x14ac:dyDescent="0.25">
      <c r="A60" s="34" t="str">
        <f t="shared" si="1"/>
        <v>4. I.</v>
      </c>
      <c r="B60" s="34" t="str">
        <f t="shared" si="2"/>
        <v>19.7</v>
      </c>
      <c r="C60" s="1">
        <v>55</v>
      </c>
      <c r="D60" s="41">
        <v>43665</v>
      </c>
      <c r="E60" s="1" t="s">
        <v>1158</v>
      </c>
      <c r="F60" s="1" t="s">
        <v>1071</v>
      </c>
      <c r="G60" s="1" t="s">
        <v>1137</v>
      </c>
      <c r="H60" s="1">
        <v>0</v>
      </c>
      <c r="I60" s="1" t="s">
        <v>75</v>
      </c>
      <c r="J60" s="1" t="s">
        <v>344</v>
      </c>
      <c r="K60" s="1" t="s">
        <v>345</v>
      </c>
      <c r="L60" s="1" t="s">
        <v>309</v>
      </c>
      <c r="M60" s="1"/>
      <c r="N60" s="1" t="s">
        <v>346</v>
      </c>
      <c r="O60" s="1" t="s">
        <v>346</v>
      </c>
      <c r="P60" s="1" t="s">
        <v>80</v>
      </c>
      <c r="Q60" s="42">
        <f t="shared" si="3"/>
        <v>43665</v>
      </c>
      <c r="R60" s="41">
        <v>43665</v>
      </c>
      <c r="S60" s="41">
        <v>43665</v>
      </c>
      <c r="T60" s="43">
        <f t="shared" si="0"/>
        <v>0</v>
      </c>
      <c r="U60" s="44">
        <f t="shared" si="4"/>
        <v>0</v>
      </c>
      <c r="V60" s="45" t="s">
        <v>97</v>
      </c>
      <c r="W60" s="1" t="s">
        <v>2660</v>
      </c>
      <c r="X60" s="1" t="s">
        <v>1157</v>
      </c>
      <c r="Y60" s="1" t="s">
        <v>1127</v>
      </c>
      <c r="Z60" s="1"/>
      <c r="AA60" s="1"/>
      <c r="AB60" s="1" t="s">
        <v>2368</v>
      </c>
    </row>
    <row r="61" spans="1:28" ht="67.5" x14ac:dyDescent="0.25">
      <c r="A61" s="34" t="str">
        <f t="shared" si="1"/>
        <v>4. I.</v>
      </c>
      <c r="B61" s="34" t="str">
        <f t="shared" si="2"/>
        <v>19.7</v>
      </c>
      <c r="C61" s="1">
        <v>56</v>
      </c>
      <c r="D61" s="41">
        <v>43665</v>
      </c>
      <c r="E61" s="1" t="s">
        <v>1159</v>
      </c>
      <c r="F61" s="1" t="s">
        <v>1071</v>
      </c>
      <c r="G61" s="1" t="s">
        <v>1137</v>
      </c>
      <c r="H61" s="1">
        <v>0</v>
      </c>
      <c r="I61" s="1" t="s">
        <v>75</v>
      </c>
      <c r="J61" s="1" t="s">
        <v>344</v>
      </c>
      <c r="K61" s="1" t="s">
        <v>345</v>
      </c>
      <c r="L61" s="1" t="s">
        <v>309</v>
      </c>
      <c r="M61" s="1"/>
      <c r="N61" s="1" t="s">
        <v>346</v>
      </c>
      <c r="O61" s="1" t="s">
        <v>346</v>
      </c>
      <c r="P61" s="1" t="s">
        <v>80</v>
      </c>
      <c r="Q61" s="42">
        <f t="shared" si="3"/>
        <v>43665</v>
      </c>
      <c r="R61" s="41">
        <v>43665</v>
      </c>
      <c r="S61" s="41">
        <v>43665</v>
      </c>
      <c r="T61" s="43">
        <f t="shared" si="0"/>
        <v>0</v>
      </c>
      <c r="U61" s="44">
        <f t="shared" si="4"/>
        <v>0</v>
      </c>
      <c r="V61" s="45" t="s">
        <v>97</v>
      </c>
      <c r="W61" s="1" t="s">
        <v>2660</v>
      </c>
      <c r="X61" s="1" t="s">
        <v>2662</v>
      </c>
      <c r="Y61" s="1" t="s">
        <v>2663</v>
      </c>
      <c r="Z61" s="1"/>
      <c r="AA61" s="1"/>
      <c r="AB61" s="1" t="s">
        <v>2368</v>
      </c>
    </row>
    <row r="62" spans="1:28" ht="90" x14ac:dyDescent="0.25">
      <c r="A62" s="34" t="str">
        <f t="shared" si="1"/>
        <v>1. E.</v>
      </c>
      <c r="B62" s="34" t="str">
        <f t="shared" si="2"/>
        <v>22.7</v>
      </c>
      <c r="C62" s="1">
        <v>57</v>
      </c>
      <c r="D62" s="41">
        <v>43668</v>
      </c>
      <c r="E62" s="1" t="s">
        <v>1160</v>
      </c>
      <c r="F62" s="1" t="s">
        <v>1067</v>
      </c>
      <c r="G62" s="1" t="s">
        <v>1068</v>
      </c>
      <c r="H62" s="1" t="s">
        <v>80</v>
      </c>
      <c r="I62" s="1" t="s">
        <v>75</v>
      </c>
      <c r="J62" s="1" t="s">
        <v>104</v>
      </c>
      <c r="K62" s="1" t="s">
        <v>105</v>
      </c>
      <c r="L62" s="1" t="s">
        <v>106</v>
      </c>
      <c r="M62" s="1"/>
      <c r="N62" s="1" t="s">
        <v>346</v>
      </c>
      <c r="O62" s="1" t="s">
        <v>346</v>
      </c>
      <c r="P62" s="1" t="s">
        <v>80</v>
      </c>
      <c r="Q62" s="42">
        <f t="shared" si="3"/>
        <v>43668</v>
      </c>
      <c r="R62" s="41">
        <v>43668</v>
      </c>
      <c r="S62" s="41">
        <v>43668</v>
      </c>
      <c r="T62" s="43">
        <f t="shared" si="0"/>
        <v>0</v>
      </c>
      <c r="U62" s="44">
        <f t="shared" si="4"/>
        <v>0</v>
      </c>
      <c r="V62" s="45" t="s">
        <v>97</v>
      </c>
      <c r="W62" s="1" t="s">
        <v>2660</v>
      </c>
      <c r="X62" s="1" t="s">
        <v>347</v>
      </c>
      <c r="Y62" s="1" t="s">
        <v>1161</v>
      </c>
      <c r="Z62" s="1"/>
      <c r="AA62" s="1"/>
      <c r="AB62" s="1" t="s">
        <v>2368</v>
      </c>
    </row>
    <row r="63" spans="1:28" ht="45" x14ac:dyDescent="0.25">
      <c r="A63" s="34" t="str">
        <f t="shared" si="1"/>
        <v>5. O.</v>
      </c>
      <c r="B63" s="34" t="str">
        <f t="shared" si="2"/>
        <v>22.7</v>
      </c>
      <c r="C63" s="1">
        <v>58</v>
      </c>
      <c r="D63" s="41">
        <v>43668</v>
      </c>
      <c r="E63" s="1" t="s">
        <v>1066</v>
      </c>
      <c r="F63" s="1" t="s">
        <v>1067</v>
      </c>
      <c r="G63" s="1" t="s">
        <v>1068</v>
      </c>
      <c r="H63" s="1">
        <v>0</v>
      </c>
      <c r="I63" s="1" t="s">
        <v>611</v>
      </c>
      <c r="J63" s="1" t="s">
        <v>521</v>
      </c>
      <c r="K63" s="1" t="s">
        <v>522</v>
      </c>
      <c r="L63" s="1" t="s">
        <v>692</v>
      </c>
      <c r="M63" s="1"/>
      <c r="N63" s="1" t="s">
        <v>346</v>
      </c>
      <c r="O63" s="1" t="s">
        <v>346</v>
      </c>
      <c r="P63" s="1" t="s">
        <v>80</v>
      </c>
      <c r="Q63" s="42">
        <f t="shared" si="3"/>
        <v>43668</v>
      </c>
      <c r="R63" s="41">
        <v>43668</v>
      </c>
      <c r="S63" s="41">
        <v>43668</v>
      </c>
      <c r="T63" s="43">
        <f t="shared" si="0"/>
        <v>0</v>
      </c>
      <c r="U63" s="44">
        <f t="shared" si="4"/>
        <v>0</v>
      </c>
      <c r="V63" s="45" t="s">
        <v>97</v>
      </c>
      <c r="W63" s="1" t="s">
        <v>2660</v>
      </c>
      <c r="X63" s="1" t="s">
        <v>1162</v>
      </c>
      <c r="Y63" s="1" t="s">
        <v>941</v>
      </c>
      <c r="Z63" s="1"/>
      <c r="AA63" s="1"/>
      <c r="AB63" s="1" t="s">
        <v>2368</v>
      </c>
    </row>
    <row r="64" spans="1:28" ht="56.25" x14ac:dyDescent="0.25">
      <c r="A64" s="34" t="str">
        <f t="shared" si="1"/>
        <v>6. K.</v>
      </c>
      <c r="B64" s="34" t="str">
        <f t="shared" si="2"/>
        <v>22.7</v>
      </c>
      <c r="C64" s="1">
        <v>59</v>
      </c>
      <c r="D64" s="41">
        <v>43668</v>
      </c>
      <c r="E64" s="1" t="s">
        <v>1066</v>
      </c>
      <c r="F64" s="1" t="s">
        <v>1067</v>
      </c>
      <c r="G64" s="1" t="s">
        <v>1068</v>
      </c>
      <c r="H64" s="1" t="s">
        <v>343</v>
      </c>
      <c r="I64" s="1" t="s">
        <v>353</v>
      </c>
      <c r="J64" s="1" t="s">
        <v>222</v>
      </c>
      <c r="K64" s="1" t="s">
        <v>696</v>
      </c>
      <c r="L64" s="1" t="s">
        <v>752</v>
      </c>
      <c r="M64" s="1"/>
      <c r="N64" s="1" t="s">
        <v>346</v>
      </c>
      <c r="O64" s="1" t="s">
        <v>346</v>
      </c>
      <c r="P64" s="1" t="s">
        <v>80</v>
      </c>
      <c r="Q64" s="42">
        <f t="shared" si="3"/>
        <v>43668</v>
      </c>
      <c r="R64" s="41">
        <v>43668</v>
      </c>
      <c r="S64" s="41">
        <v>43668</v>
      </c>
      <c r="T64" s="43">
        <f t="shared" si="0"/>
        <v>0</v>
      </c>
      <c r="U64" s="44">
        <f t="shared" si="4"/>
        <v>0</v>
      </c>
      <c r="V64" s="45" t="s">
        <v>97</v>
      </c>
      <c r="W64" s="1" t="s">
        <v>2660</v>
      </c>
      <c r="X64" s="1" t="s">
        <v>2664</v>
      </c>
      <c r="Y64" s="1" t="s">
        <v>941</v>
      </c>
      <c r="Z64" s="1"/>
      <c r="AA64" s="1"/>
      <c r="AB64" s="1" t="s">
        <v>2368</v>
      </c>
    </row>
    <row r="65" spans="1:28" ht="33.75" x14ac:dyDescent="0.25">
      <c r="A65" s="34" t="str">
        <f t="shared" si="1"/>
        <v>6. l.</v>
      </c>
      <c r="B65" s="34" t="str">
        <f t="shared" si="2"/>
        <v>22.7</v>
      </c>
      <c r="C65" s="1">
        <v>60</v>
      </c>
      <c r="D65" s="41">
        <v>43668</v>
      </c>
      <c r="E65" s="1" t="s">
        <v>1066</v>
      </c>
      <c r="F65" s="1" t="s">
        <v>1067</v>
      </c>
      <c r="G65" s="1" t="s">
        <v>1068</v>
      </c>
      <c r="H65" s="1" t="s">
        <v>343</v>
      </c>
      <c r="I65" s="1" t="s">
        <v>353</v>
      </c>
      <c r="J65" s="1" t="s">
        <v>222</v>
      </c>
      <c r="K65" s="1" t="s">
        <v>696</v>
      </c>
      <c r="L65" s="1" t="s">
        <v>943</v>
      </c>
      <c r="M65" s="1"/>
      <c r="N65" s="1" t="s">
        <v>346</v>
      </c>
      <c r="O65" s="1" t="s">
        <v>346</v>
      </c>
      <c r="P65" s="1" t="s">
        <v>80</v>
      </c>
      <c r="Q65" s="42">
        <f t="shared" si="3"/>
        <v>43668</v>
      </c>
      <c r="R65" s="41">
        <v>43668</v>
      </c>
      <c r="S65" s="41">
        <v>43668</v>
      </c>
      <c r="T65" s="43">
        <f t="shared" si="0"/>
        <v>0</v>
      </c>
      <c r="U65" s="44">
        <f t="shared" si="4"/>
        <v>0</v>
      </c>
      <c r="V65" s="45" t="s">
        <v>97</v>
      </c>
      <c r="W65" s="1" t="s">
        <v>2660</v>
      </c>
      <c r="X65" s="1" t="s">
        <v>1164</v>
      </c>
      <c r="Y65" s="1" t="s">
        <v>941</v>
      </c>
      <c r="Z65" s="1"/>
      <c r="AA65" s="1"/>
      <c r="AB65" s="1" t="s">
        <v>2368</v>
      </c>
    </row>
    <row r="66" spans="1:28" ht="33.75" x14ac:dyDescent="0.25">
      <c r="A66" s="34" t="str">
        <f t="shared" si="1"/>
        <v>6. M.</v>
      </c>
      <c r="B66" s="34" t="str">
        <f t="shared" si="2"/>
        <v>22.7</v>
      </c>
      <c r="C66" s="1">
        <v>61</v>
      </c>
      <c r="D66" s="41">
        <v>43668</v>
      </c>
      <c r="E66" s="1" t="s">
        <v>1066</v>
      </c>
      <c r="F66" s="1" t="s">
        <v>1067</v>
      </c>
      <c r="G66" s="1" t="s">
        <v>1068</v>
      </c>
      <c r="H66" s="1" t="s">
        <v>343</v>
      </c>
      <c r="I66" s="1" t="s">
        <v>353</v>
      </c>
      <c r="J66" s="1" t="s">
        <v>222</v>
      </c>
      <c r="K66" s="1" t="s">
        <v>696</v>
      </c>
      <c r="L66" s="1" t="s">
        <v>697</v>
      </c>
      <c r="M66" s="1"/>
      <c r="N66" s="1" t="s">
        <v>346</v>
      </c>
      <c r="O66" s="1" t="s">
        <v>346</v>
      </c>
      <c r="P66" s="1" t="s">
        <v>80</v>
      </c>
      <c r="Q66" s="42">
        <f t="shared" si="3"/>
        <v>43668</v>
      </c>
      <c r="R66" s="41">
        <v>43668</v>
      </c>
      <c r="S66" s="41">
        <v>43668</v>
      </c>
      <c r="T66" s="43">
        <f t="shared" si="0"/>
        <v>0</v>
      </c>
      <c r="U66" s="44">
        <f t="shared" si="4"/>
        <v>0</v>
      </c>
      <c r="V66" s="45" t="s">
        <v>97</v>
      </c>
      <c r="W66" s="1" t="s">
        <v>2660</v>
      </c>
      <c r="X66" s="1" t="s">
        <v>1165</v>
      </c>
      <c r="Y66" s="1" t="s">
        <v>941</v>
      </c>
      <c r="Z66" s="1"/>
      <c r="AA66" s="1"/>
      <c r="AB66" s="1" t="s">
        <v>2368</v>
      </c>
    </row>
    <row r="67" spans="1:28" ht="101.25" x14ac:dyDescent="0.25">
      <c r="A67" s="34" t="str">
        <f t="shared" si="1"/>
        <v>5. F.</v>
      </c>
      <c r="B67" s="34" t="str">
        <f t="shared" si="2"/>
        <v>23.7</v>
      </c>
      <c r="C67" s="1">
        <v>62</v>
      </c>
      <c r="D67" s="41">
        <v>43669</v>
      </c>
      <c r="E67" s="1" t="s">
        <v>1118</v>
      </c>
      <c r="F67" s="1" t="s">
        <v>1067</v>
      </c>
      <c r="G67" s="1" t="s">
        <v>1068</v>
      </c>
      <c r="H67" s="1">
        <v>1</v>
      </c>
      <c r="I67" s="1" t="s">
        <v>75</v>
      </c>
      <c r="J67" s="1" t="s">
        <v>521</v>
      </c>
      <c r="K67" s="1" t="s">
        <v>691</v>
      </c>
      <c r="L67" s="1" t="s">
        <v>78</v>
      </c>
      <c r="M67" s="1"/>
      <c r="N67" s="1" t="s">
        <v>346</v>
      </c>
      <c r="O67" s="1" t="s">
        <v>346</v>
      </c>
      <c r="P67" s="1" t="s">
        <v>80</v>
      </c>
      <c r="Q67" s="42">
        <f t="shared" si="3"/>
        <v>43669</v>
      </c>
      <c r="R67" s="41">
        <v>43669</v>
      </c>
      <c r="S67" s="41">
        <v>43669</v>
      </c>
      <c r="T67" s="43">
        <f t="shared" si="0"/>
        <v>0</v>
      </c>
      <c r="U67" s="44">
        <f t="shared" si="4"/>
        <v>0</v>
      </c>
      <c r="V67" s="45" t="s">
        <v>97</v>
      </c>
      <c r="W67" s="1" t="s">
        <v>2660</v>
      </c>
      <c r="X67" s="1" t="s">
        <v>1166</v>
      </c>
      <c r="Y67" s="1" t="s">
        <v>1131</v>
      </c>
      <c r="Z67" s="1"/>
      <c r="AA67" s="1"/>
      <c r="AB67" s="1" t="s">
        <v>2368</v>
      </c>
    </row>
    <row r="68" spans="1:28" ht="123.75" x14ac:dyDescent="0.25">
      <c r="A68" s="34" t="str">
        <f t="shared" si="1"/>
        <v>5. F.</v>
      </c>
      <c r="B68" s="34" t="str">
        <f t="shared" si="2"/>
        <v>5.8</v>
      </c>
      <c r="C68" s="1">
        <v>63</v>
      </c>
      <c r="D68" s="41">
        <v>43669</v>
      </c>
      <c r="E68" s="1" t="s">
        <v>1167</v>
      </c>
      <c r="F68" s="1" t="s">
        <v>1168</v>
      </c>
      <c r="G68" s="1" t="s">
        <v>1169</v>
      </c>
      <c r="H68" s="1">
        <v>5</v>
      </c>
      <c r="I68" s="1" t="s">
        <v>75</v>
      </c>
      <c r="J68" s="1" t="s">
        <v>521</v>
      </c>
      <c r="K68" s="1" t="s">
        <v>691</v>
      </c>
      <c r="L68" s="1" t="s">
        <v>78</v>
      </c>
      <c r="M68" s="1" t="s">
        <v>2370</v>
      </c>
      <c r="N68" s="1" t="s">
        <v>95</v>
      </c>
      <c r="O68" s="1" t="s">
        <v>95</v>
      </c>
      <c r="P68" s="1" t="s">
        <v>1170</v>
      </c>
      <c r="Q68" s="42">
        <f t="shared" si="3"/>
        <v>43669</v>
      </c>
      <c r="R68" s="41">
        <v>43682</v>
      </c>
      <c r="S68" s="41">
        <v>43677</v>
      </c>
      <c r="T68" s="43">
        <f t="shared" si="0"/>
        <v>13</v>
      </c>
      <c r="U68" s="44">
        <f t="shared" si="4"/>
        <v>8</v>
      </c>
      <c r="V68" s="45" t="s">
        <v>97</v>
      </c>
      <c r="W68" s="1" t="s">
        <v>2660</v>
      </c>
      <c r="X68" s="1" t="s">
        <v>708</v>
      </c>
      <c r="Y68" s="1" t="s">
        <v>1153</v>
      </c>
      <c r="Z68" s="1"/>
      <c r="AA68" s="1"/>
      <c r="AB68" s="1" t="s">
        <v>2368</v>
      </c>
    </row>
    <row r="69" spans="1:28" ht="112.5" x14ac:dyDescent="0.25">
      <c r="A69" s="34" t="str">
        <f t="shared" si="1"/>
        <v>5. F.</v>
      </c>
      <c r="B69" s="34" t="str">
        <f t="shared" si="2"/>
        <v>6.8</v>
      </c>
      <c r="C69" s="1">
        <v>64</v>
      </c>
      <c r="D69" s="41">
        <v>43670</v>
      </c>
      <c r="E69" s="1" t="s">
        <v>1066</v>
      </c>
      <c r="F69" s="1" t="s">
        <v>1067</v>
      </c>
      <c r="G69" s="1" t="s">
        <v>1068</v>
      </c>
      <c r="H69" s="1">
        <v>1</v>
      </c>
      <c r="I69" s="1" t="s">
        <v>75</v>
      </c>
      <c r="J69" s="1" t="s">
        <v>521</v>
      </c>
      <c r="K69" s="1" t="s">
        <v>691</v>
      </c>
      <c r="L69" s="1" t="s">
        <v>78</v>
      </c>
      <c r="M69" s="1" t="s">
        <v>2370</v>
      </c>
      <c r="N69" s="1" t="s">
        <v>95</v>
      </c>
      <c r="O69" s="1" t="s">
        <v>95</v>
      </c>
      <c r="P69" s="1" t="s">
        <v>1171</v>
      </c>
      <c r="Q69" s="42">
        <f t="shared" si="3"/>
        <v>43670</v>
      </c>
      <c r="R69" s="41">
        <v>43683</v>
      </c>
      <c r="S69" s="41">
        <v>43675</v>
      </c>
      <c r="T69" s="43">
        <f t="shared" si="0"/>
        <v>13</v>
      </c>
      <c r="U69" s="44">
        <f t="shared" si="4"/>
        <v>5</v>
      </c>
      <c r="V69" s="45" t="s">
        <v>97</v>
      </c>
      <c r="W69" s="1" t="s">
        <v>1172</v>
      </c>
      <c r="X69" s="1" t="s">
        <v>1173</v>
      </c>
      <c r="Y69" s="1" t="s">
        <v>1138</v>
      </c>
      <c r="Z69" s="1"/>
      <c r="AA69" s="1"/>
      <c r="AB69" s="1" t="s">
        <v>2368</v>
      </c>
    </row>
    <row r="70" spans="1:28" ht="56.25" x14ac:dyDescent="0.25">
      <c r="A70" s="34" t="str">
        <f t="shared" si="1"/>
        <v>3. G.</v>
      </c>
      <c r="B70" s="34" t="str">
        <f t="shared" si="2"/>
        <v>24.7</v>
      </c>
      <c r="C70" s="1">
        <v>65</v>
      </c>
      <c r="D70" s="41">
        <v>43670</v>
      </c>
      <c r="E70" s="1" t="s">
        <v>1066</v>
      </c>
      <c r="F70" s="1" t="s">
        <v>1067</v>
      </c>
      <c r="G70" s="1" t="s">
        <v>1068</v>
      </c>
      <c r="H70" s="1" t="s">
        <v>80</v>
      </c>
      <c r="I70" s="1" t="s">
        <v>75</v>
      </c>
      <c r="J70" s="1" t="s">
        <v>644</v>
      </c>
      <c r="K70" s="1" t="s">
        <v>809</v>
      </c>
      <c r="L70" s="1" t="s">
        <v>111</v>
      </c>
      <c r="M70" s="1"/>
      <c r="N70" s="1" t="s">
        <v>346</v>
      </c>
      <c r="O70" s="1" t="s">
        <v>346</v>
      </c>
      <c r="P70" s="1" t="s">
        <v>80</v>
      </c>
      <c r="Q70" s="42">
        <f t="shared" si="3"/>
        <v>43670</v>
      </c>
      <c r="R70" s="41">
        <v>43670</v>
      </c>
      <c r="S70" s="41">
        <v>43670</v>
      </c>
      <c r="T70" s="43">
        <f t="shared" si="0"/>
        <v>0</v>
      </c>
      <c r="U70" s="44">
        <f t="shared" si="4"/>
        <v>0</v>
      </c>
      <c r="V70" s="45" t="s">
        <v>97</v>
      </c>
      <c r="W70" s="1" t="s">
        <v>2665</v>
      </c>
      <c r="X70" s="1" t="s">
        <v>708</v>
      </c>
      <c r="Y70" s="1" t="s">
        <v>1174</v>
      </c>
      <c r="Z70" s="1" t="s">
        <v>559</v>
      </c>
      <c r="AA70" s="1"/>
      <c r="AB70" s="1" t="s">
        <v>2368</v>
      </c>
    </row>
    <row r="71" spans="1:28" ht="56.25" x14ac:dyDescent="0.25">
      <c r="A71" s="34" t="str">
        <f t="shared" ref="A71:A134" si="5">+CONCATENATE(LEFT(K71,2)," ",LEFT(L71,2))</f>
        <v>5. F.</v>
      </c>
      <c r="B71" s="34" t="str">
        <f t="shared" ref="B71:B134" si="6">IF(R71&lt;&gt;"",CONCATENATE(DAY(R71),".",MONTH(R71)),"")</f>
        <v>24.7</v>
      </c>
      <c r="C71" s="1">
        <v>66</v>
      </c>
      <c r="D71" s="41">
        <v>43670</v>
      </c>
      <c r="E71" s="1" t="s">
        <v>1175</v>
      </c>
      <c r="F71" s="1" t="s">
        <v>1176</v>
      </c>
      <c r="G71" s="1" t="s">
        <v>1177</v>
      </c>
      <c r="H71" s="1">
        <v>1</v>
      </c>
      <c r="I71" s="1" t="s">
        <v>75</v>
      </c>
      <c r="J71" s="1" t="s">
        <v>521</v>
      </c>
      <c r="K71" s="1" t="s">
        <v>691</v>
      </c>
      <c r="L71" s="1" t="s">
        <v>78</v>
      </c>
      <c r="M71" s="1"/>
      <c r="N71" s="1" t="s">
        <v>346</v>
      </c>
      <c r="O71" s="1" t="s">
        <v>346</v>
      </c>
      <c r="P71" s="1" t="s">
        <v>80</v>
      </c>
      <c r="Q71" s="42">
        <f t="shared" ref="Q71:Q85" si="7">+IF(D71&lt;&gt;"",D71,"")</f>
        <v>43670</v>
      </c>
      <c r="R71" s="41">
        <v>43670</v>
      </c>
      <c r="S71" s="41">
        <v>43670</v>
      </c>
      <c r="T71" s="43">
        <f t="shared" ref="T71:T85" si="8">IF(Q71&lt;&gt;"",_xlfn.DAYS(R71,Q71),"")</f>
        <v>0</v>
      </c>
      <c r="U71" s="44">
        <f t="shared" ref="U71:U85" si="9">IF(Q71&lt;&gt;"",_xlfn.DAYS(S71,Q71),"")</f>
        <v>0</v>
      </c>
      <c r="V71" s="45" t="s">
        <v>97</v>
      </c>
      <c r="W71" s="1" t="s">
        <v>2660</v>
      </c>
      <c r="X71" s="1" t="s">
        <v>2662</v>
      </c>
      <c r="Y71" s="1" t="s">
        <v>1143</v>
      </c>
      <c r="Z71" s="1"/>
      <c r="AA71" s="1"/>
      <c r="AB71" s="1" t="s">
        <v>2368</v>
      </c>
    </row>
    <row r="72" spans="1:28" ht="45" x14ac:dyDescent="0.25">
      <c r="A72" s="34" t="str">
        <f t="shared" si="5"/>
        <v>1. E.</v>
      </c>
      <c r="B72" s="34" t="str">
        <f t="shared" si="6"/>
        <v>24.7</v>
      </c>
      <c r="C72" s="1">
        <v>67</v>
      </c>
      <c r="D72" s="41">
        <v>43670</v>
      </c>
      <c r="E72" s="1" t="s">
        <v>1137</v>
      </c>
      <c r="F72" s="1" t="s">
        <v>1071</v>
      </c>
      <c r="G72" s="1" t="s">
        <v>1137</v>
      </c>
      <c r="H72" s="1">
        <v>11</v>
      </c>
      <c r="I72" s="1" t="s">
        <v>75</v>
      </c>
      <c r="J72" s="1" t="s">
        <v>104</v>
      </c>
      <c r="K72" s="1" t="s">
        <v>105</v>
      </c>
      <c r="L72" s="1" t="s">
        <v>106</v>
      </c>
      <c r="M72" s="1"/>
      <c r="N72" s="1" t="s">
        <v>346</v>
      </c>
      <c r="O72" s="1" t="s">
        <v>346</v>
      </c>
      <c r="P72" s="1" t="s">
        <v>80</v>
      </c>
      <c r="Q72" s="42">
        <f t="shared" si="7"/>
        <v>43670</v>
      </c>
      <c r="R72" s="41">
        <v>43670</v>
      </c>
      <c r="S72" s="41">
        <v>43670</v>
      </c>
      <c r="T72" s="43">
        <f t="shared" si="8"/>
        <v>0</v>
      </c>
      <c r="U72" s="44">
        <f t="shared" si="9"/>
        <v>0</v>
      </c>
      <c r="V72" s="45" t="s">
        <v>97</v>
      </c>
      <c r="W72" s="1" t="s">
        <v>2660</v>
      </c>
      <c r="X72" s="1" t="s">
        <v>708</v>
      </c>
      <c r="Y72" s="1" t="s">
        <v>2666</v>
      </c>
      <c r="Z72" s="1"/>
      <c r="AA72" s="1"/>
      <c r="AB72" s="1" t="s">
        <v>2368</v>
      </c>
    </row>
    <row r="73" spans="1:28" ht="56.25" x14ac:dyDescent="0.25">
      <c r="A73" s="34" t="str">
        <f t="shared" si="5"/>
        <v>3. G.</v>
      </c>
      <c r="B73" s="34" t="str">
        <f t="shared" si="6"/>
        <v>25.7</v>
      </c>
      <c r="C73" s="1">
        <v>68</v>
      </c>
      <c r="D73" s="41">
        <v>43671</v>
      </c>
      <c r="E73" s="1" t="s">
        <v>1178</v>
      </c>
      <c r="F73" s="1" t="s">
        <v>1176</v>
      </c>
      <c r="G73" s="1" t="s">
        <v>1179</v>
      </c>
      <c r="H73" s="1" t="s">
        <v>80</v>
      </c>
      <c r="I73" s="1" t="s">
        <v>75</v>
      </c>
      <c r="J73" s="1" t="s">
        <v>644</v>
      </c>
      <c r="K73" s="1" t="s">
        <v>809</v>
      </c>
      <c r="L73" s="1" t="s">
        <v>111</v>
      </c>
      <c r="M73" s="1"/>
      <c r="N73" s="1" t="s">
        <v>346</v>
      </c>
      <c r="O73" s="1" t="s">
        <v>346</v>
      </c>
      <c r="P73" s="1" t="s">
        <v>80</v>
      </c>
      <c r="Q73" s="42">
        <f t="shared" si="7"/>
        <v>43671</v>
      </c>
      <c r="R73" s="41">
        <v>43671</v>
      </c>
      <c r="S73" s="41">
        <v>43671</v>
      </c>
      <c r="T73" s="43">
        <f t="shared" si="8"/>
        <v>0</v>
      </c>
      <c r="U73" s="44">
        <f t="shared" si="9"/>
        <v>0</v>
      </c>
      <c r="V73" s="45" t="s">
        <v>97</v>
      </c>
      <c r="W73" s="1" t="s">
        <v>2665</v>
      </c>
      <c r="X73" s="1" t="s">
        <v>708</v>
      </c>
      <c r="Y73" s="1" t="s">
        <v>1180</v>
      </c>
      <c r="Z73" s="1"/>
      <c r="AA73" s="1"/>
      <c r="AB73" s="1" t="s">
        <v>2368</v>
      </c>
    </row>
    <row r="74" spans="1:28" ht="56.25" x14ac:dyDescent="0.25">
      <c r="A74" s="34" t="str">
        <f t="shared" si="5"/>
        <v>6. K.</v>
      </c>
      <c r="B74" s="34" t="str">
        <f t="shared" si="6"/>
        <v>25.7</v>
      </c>
      <c r="C74" s="1">
        <v>69</v>
      </c>
      <c r="D74" s="41">
        <v>43671</v>
      </c>
      <c r="E74" s="1" t="s">
        <v>1128</v>
      </c>
      <c r="F74" s="1" t="s">
        <v>1017</v>
      </c>
      <c r="G74" s="1" t="s">
        <v>1129</v>
      </c>
      <c r="H74" s="1" t="s">
        <v>80</v>
      </c>
      <c r="I74" s="1" t="s">
        <v>75</v>
      </c>
      <c r="J74" s="1" t="s">
        <v>222</v>
      </c>
      <c r="K74" s="1" t="s">
        <v>696</v>
      </c>
      <c r="L74" s="1" t="s">
        <v>752</v>
      </c>
      <c r="M74" s="1"/>
      <c r="N74" s="1" t="s">
        <v>346</v>
      </c>
      <c r="O74" s="1" t="s">
        <v>346</v>
      </c>
      <c r="P74" s="1" t="s">
        <v>80</v>
      </c>
      <c r="Q74" s="42">
        <f t="shared" si="7"/>
        <v>43671</v>
      </c>
      <c r="R74" s="41">
        <v>43671</v>
      </c>
      <c r="S74" s="41">
        <v>43671</v>
      </c>
      <c r="T74" s="43">
        <f t="shared" si="8"/>
        <v>0</v>
      </c>
      <c r="U74" s="44">
        <f t="shared" si="9"/>
        <v>0</v>
      </c>
      <c r="V74" s="45" t="s">
        <v>97</v>
      </c>
      <c r="W74" s="1" t="s">
        <v>2517</v>
      </c>
      <c r="X74" s="1" t="s">
        <v>1182</v>
      </c>
      <c r="Y74" s="1" t="s">
        <v>941</v>
      </c>
      <c r="Z74" s="1"/>
      <c r="AA74" s="1"/>
      <c r="AB74" s="1" t="s">
        <v>2368</v>
      </c>
    </row>
    <row r="75" spans="1:28" ht="67.5" x14ac:dyDescent="0.25">
      <c r="A75" s="34" t="str">
        <f t="shared" si="5"/>
        <v>3. G.</v>
      </c>
      <c r="B75" s="34" t="str">
        <f t="shared" si="6"/>
        <v>26.7</v>
      </c>
      <c r="C75" s="1">
        <v>70</v>
      </c>
      <c r="D75" s="41">
        <v>43672</v>
      </c>
      <c r="E75" s="1" t="s">
        <v>1183</v>
      </c>
      <c r="F75" s="1" t="s">
        <v>831</v>
      </c>
      <c r="G75" s="1" t="s">
        <v>832</v>
      </c>
      <c r="H75" s="1" t="s">
        <v>80</v>
      </c>
      <c r="I75" s="1" t="s">
        <v>75</v>
      </c>
      <c r="J75" s="1" t="s">
        <v>644</v>
      </c>
      <c r="K75" s="1" t="s">
        <v>809</v>
      </c>
      <c r="L75" s="1" t="s">
        <v>111</v>
      </c>
      <c r="M75" s="1"/>
      <c r="N75" s="1" t="s">
        <v>346</v>
      </c>
      <c r="O75" s="1" t="s">
        <v>346</v>
      </c>
      <c r="P75" s="1" t="s">
        <v>80</v>
      </c>
      <c r="Q75" s="42">
        <f t="shared" si="7"/>
        <v>43672</v>
      </c>
      <c r="R75" s="41">
        <v>43672</v>
      </c>
      <c r="S75" s="41">
        <v>43672</v>
      </c>
      <c r="T75" s="43">
        <f t="shared" si="8"/>
        <v>0</v>
      </c>
      <c r="U75" s="44">
        <f t="shared" si="9"/>
        <v>0</v>
      </c>
      <c r="V75" s="45" t="s">
        <v>97</v>
      </c>
      <c r="W75" s="1" t="s">
        <v>2667</v>
      </c>
      <c r="X75" s="1" t="s">
        <v>708</v>
      </c>
      <c r="Y75" s="1" t="s">
        <v>1184</v>
      </c>
      <c r="Z75" s="1"/>
      <c r="AA75" s="1"/>
      <c r="AB75" s="1" t="s">
        <v>2368</v>
      </c>
    </row>
    <row r="76" spans="1:28" ht="78.75" x14ac:dyDescent="0.25">
      <c r="A76" s="34" t="str">
        <f t="shared" si="5"/>
        <v>1. E.</v>
      </c>
      <c r="B76" s="34" t="str">
        <f t="shared" si="6"/>
        <v>26.7</v>
      </c>
      <c r="C76" s="1">
        <v>71</v>
      </c>
      <c r="D76" s="41">
        <v>43672</v>
      </c>
      <c r="E76" s="1" t="s">
        <v>1118</v>
      </c>
      <c r="F76" s="1" t="s">
        <v>1067</v>
      </c>
      <c r="G76" s="1" t="s">
        <v>1068</v>
      </c>
      <c r="H76" s="1" t="s">
        <v>80</v>
      </c>
      <c r="I76" s="1" t="s">
        <v>75</v>
      </c>
      <c r="J76" s="1" t="s">
        <v>104</v>
      </c>
      <c r="K76" s="1" t="s">
        <v>105</v>
      </c>
      <c r="L76" s="1" t="s">
        <v>106</v>
      </c>
      <c r="M76" s="1"/>
      <c r="N76" s="1" t="s">
        <v>346</v>
      </c>
      <c r="O76" s="1" t="s">
        <v>346</v>
      </c>
      <c r="P76" s="1" t="s">
        <v>80</v>
      </c>
      <c r="Q76" s="42">
        <f t="shared" si="7"/>
        <v>43672</v>
      </c>
      <c r="R76" s="41">
        <v>43672</v>
      </c>
      <c r="S76" s="41">
        <v>43672</v>
      </c>
      <c r="T76" s="43">
        <f t="shared" si="8"/>
        <v>0</v>
      </c>
      <c r="U76" s="44">
        <f t="shared" si="9"/>
        <v>0</v>
      </c>
      <c r="V76" s="45" t="s">
        <v>97</v>
      </c>
      <c r="W76" s="1" t="s">
        <v>2660</v>
      </c>
      <c r="X76" s="1" t="s">
        <v>708</v>
      </c>
      <c r="Y76" s="1" t="s">
        <v>1185</v>
      </c>
      <c r="Z76" s="1"/>
      <c r="AA76" s="1"/>
      <c r="AB76" s="1" t="s">
        <v>2368</v>
      </c>
    </row>
    <row r="77" spans="1:28" ht="45" x14ac:dyDescent="0.25">
      <c r="A77" s="34" t="str">
        <f t="shared" si="5"/>
        <v>6. R.</v>
      </c>
      <c r="B77" s="34" t="str">
        <f t="shared" si="6"/>
        <v>29.7</v>
      </c>
      <c r="C77" s="1">
        <v>72</v>
      </c>
      <c r="D77" s="41">
        <v>43675</v>
      </c>
      <c r="E77" s="1" t="s">
        <v>1132</v>
      </c>
      <c r="F77" s="1" t="s">
        <v>993</v>
      </c>
      <c r="G77" s="1" t="s">
        <v>1133</v>
      </c>
      <c r="H77" s="1" t="s">
        <v>80</v>
      </c>
      <c r="I77" s="1" t="s">
        <v>75</v>
      </c>
      <c r="J77" s="1" t="s">
        <v>222</v>
      </c>
      <c r="K77" s="1" t="s">
        <v>696</v>
      </c>
      <c r="L77" s="1" t="s">
        <v>1186</v>
      </c>
      <c r="M77" s="1"/>
      <c r="N77" s="1" t="s">
        <v>346</v>
      </c>
      <c r="O77" s="1" t="s">
        <v>346</v>
      </c>
      <c r="P77" s="1" t="s">
        <v>80</v>
      </c>
      <c r="Q77" s="42">
        <f t="shared" si="7"/>
        <v>43675</v>
      </c>
      <c r="R77" s="41">
        <v>43675</v>
      </c>
      <c r="S77" s="41">
        <v>43675</v>
      </c>
      <c r="T77" s="43">
        <f t="shared" si="8"/>
        <v>0</v>
      </c>
      <c r="U77" s="44">
        <f t="shared" si="9"/>
        <v>0</v>
      </c>
      <c r="V77" s="45" t="s">
        <v>97</v>
      </c>
      <c r="W77" s="1" t="s">
        <v>1181</v>
      </c>
      <c r="X77" s="1" t="s">
        <v>1187</v>
      </c>
      <c r="Y77" s="1" t="s">
        <v>941</v>
      </c>
      <c r="Z77" s="1"/>
      <c r="AA77" s="1"/>
      <c r="AB77" s="1" t="s">
        <v>2368</v>
      </c>
    </row>
    <row r="78" spans="1:28" ht="45" x14ac:dyDescent="0.25">
      <c r="A78" s="34" t="str">
        <f t="shared" si="5"/>
        <v>5. O.</v>
      </c>
      <c r="B78" s="34" t="str">
        <f t="shared" si="6"/>
        <v>29.7</v>
      </c>
      <c r="C78" s="1">
        <v>73</v>
      </c>
      <c r="D78" s="41">
        <v>43675</v>
      </c>
      <c r="E78" s="1" t="s">
        <v>1066</v>
      </c>
      <c r="F78" s="1" t="s">
        <v>1067</v>
      </c>
      <c r="G78" s="1" t="s">
        <v>1068</v>
      </c>
      <c r="H78" s="1">
        <v>0</v>
      </c>
      <c r="I78" s="1" t="s">
        <v>611</v>
      </c>
      <c r="J78" s="1" t="s">
        <v>521</v>
      </c>
      <c r="K78" s="1" t="s">
        <v>522</v>
      </c>
      <c r="L78" s="1" t="s">
        <v>692</v>
      </c>
      <c r="M78" s="1"/>
      <c r="N78" s="1" t="s">
        <v>346</v>
      </c>
      <c r="O78" s="1" t="s">
        <v>346</v>
      </c>
      <c r="P78" s="1" t="s">
        <v>80</v>
      </c>
      <c r="Q78" s="42">
        <f t="shared" si="7"/>
        <v>43675</v>
      </c>
      <c r="R78" s="41">
        <v>43675</v>
      </c>
      <c r="S78" s="41">
        <v>43675</v>
      </c>
      <c r="T78" s="43">
        <f t="shared" si="8"/>
        <v>0</v>
      </c>
      <c r="U78" s="44">
        <f t="shared" si="9"/>
        <v>0</v>
      </c>
      <c r="V78" s="45" t="s">
        <v>97</v>
      </c>
      <c r="W78" s="1" t="s">
        <v>2660</v>
      </c>
      <c r="X78" s="1" t="s">
        <v>1181</v>
      </c>
      <c r="Y78" s="1" t="s">
        <v>2668</v>
      </c>
      <c r="Z78" s="1"/>
      <c r="AA78" s="1"/>
      <c r="AB78" s="1" t="s">
        <v>2368</v>
      </c>
    </row>
    <row r="79" spans="1:28" ht="56.25" x14ac:dyDescent="0.25">
      <c r="A79" s="34" t="str">
        <f t="shared" si="5"/>
        <v>6. K.</v>
      </c>
      <c r="B79" s="34" t="str">
        <f t="shared" si="6"/>
        <v>29.7</v>
      </c>
      <c r="C79" s="1">
        <v>74</v>
      </c>
      <c r="D79" s="41">
        <v>43675</v>
      </c>
      <c r="E79" s="1" t="s">
        <v>1066</v>
      </c>
      <c r="F79" s="1" t="s">
        <v>1067</v>
      </c>
      <c r="G79" s="1" t="s">
        <v>1068</v>
      </c>
      <c r="H79" s="1" t="s">
        <v>343</v>
      </c>
      <c r="I79" s="1" t="s">
        <v>353</v>
      </c>
      <c r="J79" s="1" t="s">
        <v>222</v>
      </c>
      <c r="K79" s="1" t="s">
        <v>696</v>
      </c>
      <c r="L79" s="1" t="s">
        <v>752</v>
      </c>
      <c r="M79" s="1"/>
      <c r="N79" s="1" t="s">
        <v>346</v>
      </c>
      <c r="O79" s="1" t="s">
        <v>346</v>
      </c>
      <c r="P79" s="1" t="s">
        <v>80</v>
      </c>
      <c r="Q79" s="42">
        <f t="shared" si="7"/>
        <v>43675</v>
      </c>
      <c r="R79" s="41">
        <v>43675</v>
      </c>
      <c r="S79" s="41">
        <v>43675</v>
      </c>
      <c r="T79" s="43">
        <f t="shared" si="8"/>
        <v>0</v>
      </c>
      <c r="U79" s="44">
        <f t="shared" si="9"/>
        <v>0</v>
      </c>
      <c r="V79" s="45" t="s">
        <v>97</v>
      </c>
      <c r="W79" s="1" t="s">
        <v>2660</v>
      </c>
      <c r="X79" s="1" t="s">
        <v>1181</v>
      </c>
      <c r="Y79" s="1" t="s">
        <v>1181</v>
      </c>
      <c r="Z79" s="1"/>
      <c r="AA79" s="1"/>
      <c r="AB79" s="1" t="s">
        <v>2368</v>
      </c>
    </row>
    <row r="80" spans="1:28" ht="45" x14ac:dyDescent="0.25">
      <c r="A80" s="34" t="str">
        <f t="shared" si="5"/>
        <v>6. l.</v>
      </c>
      <c r="B80" s="34" t="str">
        <f t="shared" si="6"/>
        <v>29.7</v>
      </c>
      <c r="C80" s="1">
        <v>75</v>
      </c>
      <c r="D80" s="41">
        <v>43675</v>
      </c>
      <c r="E80" s="1" t="s">
        <v>1066</v>
      </c>
      <c r="F80" s="1" t="s">
        <v>1067</v>
      </c>
      <c r="G80" s="1" t="s">
        <v>1068</v>
      </c>
      <c r="H80" s="1" t="s">
        <v>343</v>
      </c>
      <c r="I80" s="1" t="s">
        <v>353</v>
      </c>
      <c r="J80" s="1" t="s">
        <v>222</v>
      </c>
      <c r="K80" s="1" t="s">
        <v>696</v>
      </c>
      <c r="L80" s="1" t="s">
        <v>943</v>
      </c>
      <c r="M80" s="1"/>
      <c r="N80" s="1" t="s">
        <v>346</v>
      </c>
      <c r="O80" s="1" t="s">
        <v>346</v>
      </c>
      <c r="P80" s="1" t="s">
        <v>80</v>
      </c>
      <c r="Q80" s="42">
        <f t="shared" si="7"/>
        <v>43675</v>
      </c>
      <c r="R80" s="41">
        <v>43675</v>
      </c>
      <c r="S80" s="41">
        <v>43675</v>
      </c>
      <c r="T80" s="43">
        <f t="shared" si="8"/>
        <v>0</v>
      </c>
      <c r="U80" s="44">
        <f t="shared" si="9"/>
        <v>0</v>
      </c>
      <c r="V80" s="45" t="s">
        <v>97</v>
      </c>
      <c r="W80" s="1" t="s">
        <v>2660</v>
      </c>
      <c r="X80" s="1" t="s">
        <v>1181</v>
      </c>
      <c r="Y80" s="1" t="s">
        <v>2669</v>
      </c>
      <c r="Z80" s="1"/>
      <c r="AA80" s="1"/>
      <c r="AB80" s="1" t="s">
        <v>2368</v>
      </c>
    </row>
    <row r="81" spans="1:28" ht="33.75" x14ac:dyDescent="0.25">
      <c r="A81" s="34" t="str">
        <f t="shared" si="5"/>
        <v>6. M.</v>
      </c>
      <c r="B81" s="34" t="str">
        <f t="shared" si="6"/>
        <v>29.7</v>
      </c>
      <c r="C81" s="1">
        <v>76</v>
      </c>
      <c r="D81" s="41">
        <v>43675</v>
      </c>
      <c r="E81" s="1" t="s">
        <v>1066</v>
      </c>
      <c r="F81" s="1" t="s">
        <v>1067</v>
      </c>
      <c r="G81" s="1" t="s">
        <v>1068</v>
      </c>
      <c r="H81" s="1" t="s">
        <v>343</v>
      </c>
      <c r="I81" s="1" t="s">
        <v>353</v>
      </c>
      <c r="J81" s="1" t="s">
        <v>222</v>
      </c>
      <c r="K81" s="1" t="s">
        <v>696</v>
      </c>
      <c r="L81" s="1" t="s">
        <v>697</v>
      </c>
      <c r="M81" s="1"/>
      <c r="N81" s="1" t="s">
        <v>346</v>
      </c>
      <c r="O81" s="1" t="s">
        <v>346</v>
      </c>
      <c r="P81" s="1" t="s">
        <v>80</v>
      </c>
      <c r="Q81" s="42">
        <f t="shared" si="7"/>
        <v>43675</v>
      </c>
      <c r="R81" s="41">
        <v>43675</v>
      </c>
      <c r="S81" s="41">
        <v>43675</v>
      </c>
      <c r="T81" s="43">
        <f t="shared" si="8"/>
        <v>0</v>
      </c>
      <c r="U81" s="44">
        <f t="shared" si="9"/>
        <v>0</v>
      </c>
      <c r="V81" s="45" t="s">
        <v>97</v>
      </c>
      <c r="W81" s="1" t="s">
        <v>2660</v>
      </c>
      <c r="X81" s="1" t="s">
        <v>1181</v>
      </c>
      <c r="Y81" s="1" t="s">
        <v>1163</v>
      </c>
      <c r="Z81" s="1"/>
      <c r="AA81" s="1"/>
      <c r="AB81" s="1" t="s">
        <v>2368</v>
      </c>
    </row>
    <row r="82" spans="1:28" ht="33.75" x14ac:dyDescent="0.25">
      <c r="A82" s="34" t="str">
        <f t="shared" si="5"/>
        <v>6. l.</v>
      </c>
      <c r="B82" s="34" t="str">
        <f t="shared" si="6"/>
        <v>30.7</v>
      </c>
      <c r="C82" s="1">
        <v>77</v>
      </c>
      <c r="D82" s="41">
        <v>43676</v>
      </c>
      <c r="E82" s="1" t="s">
        <v>1066</v>
      </c>
      <c r="F82" s="1" t="s">
        <v>1067</v>
      </c>
      <c r="G82" s="1" t="s">
        <v>1068</v>
      </c>
      <c r="H82" s="1" t="s">
        <v>343</v>
      </c>
      <c r="I82" s="1" t="s">
        <v>353</v>
      </c>
      <c r="J82" s="1" t="s">
        <v>222</v>
      </c>
      <c r="K82" s="1" t="s">
        <v>696</v>
      </c>
      <c r="L82" s="1" t="s">
        <v>943</v>
      </c>
      <c r="M82" s="1"/>
      <c r="N82" s="1" t="s">
        <v>346</v>
      </c>
      <c r="O82" s="1" t="s">
        <v>346</v>
      </c>
      <c r="P82" s="1" t="s">
        <v>80</v>
      </c>
      <c r="Q82" s="42">
        <f t="shared" si="7"/>
        <v>43676</v>
      </c>
      <c r="R82" s="41">
        <v>43676</v>
      </c>
      <c r="S82" s="41">
        <v>43676</v>
      </c>
      <c r="T82" s="43">
        <f t="shared" si="8"/>
        <v>0</v>
      </c>
      <c r="U82" s="44">
        <f t="shared" si="9"/>
        <v>0</v>
      </c>
      <c r="V82" s="45" t="s">
        <v>97</v>
      </c>
      <c r="W82" s="1" t="s">
        <v>1181</v>
      </c>
      <c r="X82" s="1" t="s">
        <v>1181</v>
      </c>
      <c r="Y82" s="1" t="s">
        <v>1164</v>
      </c>
      <c r="Z82" s="1"/>
      <c r="AA82" s="1"/>
      <c r="AB82" s="1" t="s">
        <v>2368</v>
      </c>
    </row>
    <row r="83" spans="1:28" ht="33.75" x14ac:dyDescent="0.25">
      <c r="A83" s="34" t="str">
        <f t="shared" si="5"/>
        <v>6. M.</v>
      </c>
      <c r="B83" s="34" t="str">
        <f t="shared" si="6"/>
        <v>30.7</v>
      </c>
      <c r="C83" s="1">
        <v>78</v>
      </c>
      <c r="D83" s="41">
        <v>43676</v>
      </c>
      <c r="E83" s="1" t="s">
        <v>1066</v>
      </c>
      <c r="F83" s="1" t="s">
        <v>1067</v>
      </c>
      <c r="G83" s="1" t="s">
        <v>1068</v>
      </c>
      <c r="H83" s="1" t="s">
        <v>343</v>
      </c>
      <c r="I83" s="1" t="s">
        <v>353</v>
      </c>
      <c r="J83" s="1" t="s">
        <v>222</v>
      </c>
      <c r="K83" s="1" t="s">
        <v>696</v>
      </c>
      <c r="L83" s="1" t="s">
        <v>697</v>
      </c>
      <c r="M83" s="1"/>
      <c r="N83" s="1" t="s">
        <v>346</v>
      </c>
      <c r="O83" s="1" t="s">
        <v>346</v>
      </c>
      <c r="P83" s="1" t="s">
        <v>80</v>
      </c>
      <c r="Q83" s="42">
        <f t="shared" si="7"/>
        <v>43676</v>
      </c>
      <c r="R83" s="41">
        <v>43676</v>
      </c>
      <c r="S83" s="41">
        <v>43676</v>
      </c>
      <c r="T83" s="43">
        <f t="shared" si="8"/>
        <v>0</v>
      </c>
      <c r="U83" s="44">
        <f t="shared" si="9"/>
        <v>0</v>
      </c>
      <c r="V83" s="45" t="s">
        <v>97</v>
      </c>
      <c r="W83" s="1" t="s">
        <v>2660</v>
      </c>
      <c r="X83" s="1" t="s">
        <v>1181</v>
      </c>
      <c r="Y83" s="1" t="s">
        <v>1165</v>
      </c>
      <c r="Z83" s="1"/>
      <c r="AA83" s="1"/>
      <c r="AB83" s="1" t="s">
        <v>2368</v>
      </c>
    </row>
    <row r="84" spans="1:28" ht="45" x14ac:dyDescent="0.25">
      <c r="A84" s="34" t="str">
        <f t="shared" si="5"/>
        <v>6. l.</v>
      </c>
      <c r="B84" s="34" t="str">
        <f t="shared" si="6"/>
        <v>31.7</v>
      </c>
      <c r="C84" s="1">
        <v>79</v>
      </c>
      <c r="D84" s="41">
        <v>43677</v>
      </c>
      <c r="E84" s="1" t="s">
        <v>1066</v>
      </c>
      <c r="F84" s="1" t="s">
        <v>1067</v>
      </c>
      <c r="G84" s="1" t="s">
        <v>1068</v>
      </c>
      <c r="H84" s="1" t="s">
        <v>343</v>
      </c>
      <c r="I84" s="1" t="s">
        <v>353</v>
      </c>
      <c r="J84" s="1" t="s">
        <v>222</v>
      </c>
      <c r="K84" s="1" t="s">
        <v>696</v>
      </c>
      <c r="L84" s="1" t="s">
        <v>943</v>
      </c>
      <c r="M84" s="1"/>
      <c r="N84" s="1" t="s">
        <v>346</v>
      </c>
      <c r="O84" s="1" t="s">
        <v>346</v>
      </c>
      <c r="P84" s="1" t="s">
        <v>80</v>
      </c>
      <c r="Q84" s="42">
        <f t="shared" si="7"/>
        <v>43677</v>
      </c>
      <c r="R84" s="41">
        <v>43677</v>
      </c>
      <c r="S84" s="41">
        <v>43677</v>
      </c>
      <c r="T84" s="43">
        <f t="shared" si="8"/>
        <v>0</v>
      </c>
      <c r="U84" s="44">
        <f t="shared" si="9"/>
        <v>0</v>
      </c>
      <c r="V84" s="45" t="s">
        <v>97</v>
      </c>
      <c r="W84" s="1" t="s">
        <v>2660</v>
      </c>
      <c r="X84" s="1" t="s">
        <v>1181</v>
      </c>
      <c r="Y84" s="1" t="s">
        <v>1166</v>
      </c>
      <c r="Z84" s="1"/>
      <c r="AA84" s="1"/>
      <c r="AB84" s="1" t="s">
        <v>2368</v>
      </c>
    </row>
    <row r="85" spans="1:28" ht="56.25" x14ac:dyDescent="0.25">
      <c r="A85" s="34" t="str">
        <f t="shared" si="5"/>
        <v>6. M.</v>
      </c>
      <c r="B85" s="34" t="str">
        <f t="shared" si="6"/>
        <v>31.7</v>
      </c>
      <c r="C85" s="1">
        <v>80</v>
      </c>
      <c r="D85" s="41">
        <v>43677</v>
      </c>
      <c r="E85" s="1" t="s">
        <v>1066</v>
      </c>
      <c r="F85" s="1" t="s">
        <v>1067</v>
      </c>
      <c r="G85" s="1" t="s">
        <v>1068</v>
      </c>
      <c r="H85" s="1" t="s">
        <v>343</v>
      </c>
      <c r="I85" s="1" t="s">
        <v>353</v>
      </c>
      <c r="J85" s="1" t="s">
        <v>222</v>
      </c>
      <c r="K85" s="1" t="s">
        <v>696</v>
      </c>
      <c r="L85" s="1" t="s">
        <v>697</v>
      </c>
      <c r="M85" s="1"/>
      <c r="N85" s="1" t="s">
        <v>346</v>
      </c>
      <c r="O85" s="1" t="s">
        <v>346</v>
      </c>
      <c r="P85" s="1" t="s">
        <v>80</v>
      </c>
      <c r="Q85" s="42">
        <f t="shared" si="7"/>
        <v>43677</v>
      </c>
      <c r="R85" s="41">
        <v>43677</v>
      </c>
      <c r="S85" s="41">
        <v>43677</v>
      </c>
      <c r="T85" s="43">
        <f t="shared" si="8"/>
        <v>0</v>
      </c>
      <c r="U85" s="44">
        <f t="shared" si="9"/>
        <v>0</v>
      </c>
      <c r="V85" s="45" t="s">
        <v>97</v>
      </c>
      <c r="W85" s="1" t="s">
        <v>2660</v>
      </c>
      <c r="X85" s="1" t="s">
        <v>1181</v>
      </c>
      <c r="Y85" s="1" t="s">
        <v>1117</v>
      </c>
      <c r="Z85" s="1"/>
      <c r="AA85" s="1"/>
      <c r="AB85" s="1" t="s">
        <v>2368</v>
      </c>
    </row>
    <row r="86" spans="1:28" x14ac:dyDescent="0.25">
      <c r="A86" s="34" t="str">
        <f t="shared" si="5"/>
        <v xml:space="preserve"> </v>
      </c>
      <c r="B86" s="34" t="str">
        <f t="shared" si="6"/>
        <v/>
      </c>
      <c r="C86" s="1">
        <v>81</v>
      </c>
      <c r="D86" s="41"/>
      <c r="E86" s="1"/>
      <c r="F86" s="1"/>
      <c r="G86" s="1"/>
      <c r="H86" s="1"/>
      <c r="I86" s="1"/>
      <c r="J86" s="1"/>
      <c r="K86" s="1"/>
      <c r="L86" s="1"/>
      <c r="M86" s="1"/>
      <c r="N86" s="1"/>
      <c r="O86" s="1"/>
      <c r="P86" s="42" t="str">
        <f t="shared" ref="P86:P134" si="10">+IF(D86&lt;&gt;"",D86,"")</f>
        <v/>
      </c>
      <c r="Q86" s="41"/>
      <c r="R86" s="41"/>
      <c r="S86" s="43" t="str">
        <f t="shared" ref="S86:S134" si="11">IF(P86&lt;&gt;"",_xlfn.DAYS(Q86,P86),"")</f>
        <v/>
      </c>
      <c r="T86" s="44" t="str">
        <f t="shared" ref="T86:T134" si="12">IF(P86&lt;&gt;"",_xlfn.DAYS(R86,P86),"")</f>
        <v/>
      </c>
      <c r="U86" s="45"/>
      <c r="V86" s="1"/>
      <c r="W86" s="1"/>
      <c r="X86" s="1"/>
      <c r="Y86" s="1"/>
      <c r="Z86" s="1"/>
      <c r="AA86" s="46"/>
    </row>
    <row r="87" spans="1:28" x14ac:dyDescent="0.25">
      <c r="A87" s="34" t="str">
        <f t="shared" si="5"/>
        <v xml:space="preserve"> </v>
      </c>
      <c r="B87" s="34" t="str">
        <f t="shared" si="6"/>
        <v/>
      </c>
      <c r="C87" s="1">
        <v>82</v>
      </c>
      <c r="D87" s="41"/>
      <c r="E87" s="1"/>
      <c r="F87" s="1"/>
      <c r="G87" s="1"/>
      <c r="H87" s="1"/>
      <c r="I87" s="1"/>
      <c r="J87" s="1"/>
      <c r="K87" s="1"/>
      <c r="L87" s="1"/>
      <c r="M87" s="1"/>
      <c r="N87" s="1"/>
      <c r="O87" s="1"/>
      <c r="P87" s="42" t="str">
        <f t="shared" si="10"/>
        <v/>
      </c>
      <c r="Q87" s="41"/>
      <c r="R87" s="41"/>
      <c r="S87" s="43" t="str">
        <f t="shared" si="11"/>
        <v/>
      </c>
      <c r="T87" s="44" t="str">
        <f t="shared" si="12"/>
        <v/>
      </c>
      <c r="U87" s="45"/>
      <c r="V87" s="1"/>
      <c r="W87" s="1"/>
      <c r="X87" s="1"/>
      <c r="Y87" s="1"/>
      <c r="Z87" s="1"/>
      <c r="AA87" s="46"/>
    </row>
    <row r="88" spans="1:28" x14ac:dyDescent="0.25">
      <c r="A88" s="34" t="str">
        <f t="shared" si="5"/>
        <v xml:space="preserve"> </v>
      </c>
      <c r="B88" s="34" t="str">
        <f t="shared" si="6"/>
        <v/>
      </c>
      <c r="C88" s="1">
        <v>83</v>
      </c>
      <c r="D88" s="41"/>
      <c r="E88" s="1"/>
      <c r="F88" s="1"/>
      <c r="G88" s="1"/>
      <c r="H88" s="1"/>
      <c r="I88" s="1"/>
      <c r="J88" s="1"/>
      <c r="K88" s="1"/>
      <c r="L88" s="1"/>
      <c r="M88" s="1"/>
      <c r="N88" s="1"/>
      <c r="O88" s="1"/>
      <c r="P88" s="42" t="str">
        <f t="shared" si="10"/>
        <v/>
      </c>
      <c r="Q88" s="41"/>
      <c r="R88" s="41"/>
      <c r="S88" s="43" t="str">
        <f t="shared" si="11"/>
        <v/>
      </c>
      <c r="T88" s="44" t="str">
        <f t="shared" si="12"/>
        <v/>
      </c>
      <c r="U88" s="45"/>
      <c r="V88" s="1"/>
      <c r="W88" s="1"/>
      <c r="X88" s="1"/>
      <c r="Y88" s="1"/>
      <c r="Z88" s="1"/>
      <c r="AA88" s="46"/>
    </row>
    <row r="89" spans="1:28" x14ac:dyDescent="0.25">
      <c r="A89" s="34" t="str">
        <f t="shared" si="5"/>
        <v xml:space="preserve"> </v>
      </c>
      <c r="B89" s="34" t="str">
        <f t="shared" si="6"/>
        <v/>
      </c>
      <c r="C89" s="1">
        <v>84</v>
      </c>
      <c r="D89" s="41"/>
      <c r="E89" s="1"/>
      <c r="F89" s="1"/>
      <c r="G89" s="1"/>
      <c r="H89" s="1"/>
      <c r="I89" s="1"/>
      <c r="J89" s="1"/>
      <c r="K89" s="1"/>
      <c r="L89" s="1"/>
      <c r="M89" s="1"/>
      <c r="N89" s="1"/>
      <c r="O89" s="1"/>
      <c r="P89" s="42" t="str">
        <f t="shared" si="10"/>
        <v/>
      </c>
      <c r="Q89" s="41"/>
      <c r="R89" s="41"/>
      <c r="S89" s="43" t="str">
        <f t="shared" si="11"/>
        <v/>
      </c>
      <c r="T89" s="44" t="str">
        <f t="shared" si="12"/>
        <v/>
      </c>
      <c r="U89" s="45"/>
      <c r="V89" s="1"/>
      <c r="W89" s="1"/>
      <c r="X89" s="1"/>
      <c r="Y89" s="1"/>
      <c r="Z89" s="1"/>
      <c r="AA89" s="46"/>
    </row>
    <row r="90" spans="1:28" x14ac:dyDescent="0.25">
      <c r="A90" s="34" t="str">
        <f t="shared" si="5"/>
        <v xml:space="preserve"> </v>
      </c>
      <c r="B90" s="34" t="str">
        <f t="shared" si="6"/>
        <v/>
      </c>
      <c r="C90" s="1">
        <v>85</v>
      </c>
      <c r="D90" s="41"/>
      <c r="E90" s="1"/>
      <c r="F90" s="1"/>
      <c r="G90" s="1"/>
      <c r="H90" s="1"/>
      <c r="I90" s="1"/>
      <c r="J90" s="1"/>
      <c r="K90" s="1"/>
      <c r="L90" s="1"/>
      <c r="M90" s="1"/>
      <c r="N90" s="1"/>
      <c r="O90" s="1"/>
      <c r="P90" s="42" t="str">
        <f t="shared" si="10"/>
        <v/>
      </c>
      <c r="Q90" s="41"/>
      <c r="R90" s="41"/>
      <c r="S90" s="43" t="str">
        <f t="shared" si="11"/>
        <v/>
      </c>
      <c r="T90" s="44" t="str">
        <f t="shared" si="12"/>
        <v/>
      </c>
      <c r="U90" s="45"/>
      <c r="V90" s="1"/>
      <c r="W90" s="1"/>
      <c r="X90" s="1"/>
      <c r="Y90" s="1"/>
      <c r="Z90" s="1"/>
      <c r="AA90" s="46"/>
    </row>
    <row r="91" spans="1:28" x14ac:dyDescent="0.25">
      <c r="A91" s="34" t="str">
        <f t="shared" si="5"/>
        <v xml:space="preserve"> </v>
      </c>
      <c r="B91" s="34" t="str">
        <f t="shared" si="6"/>
        <v/>
      </c>
      <c r="C91" s="1">
        <v>86</v>
      </c>
      <c r="D91" s="41"/>
      <c r="E91" s="1"/>
      <c r="F91" s="1"/>
      <c r="G91" s="1"/>
      <c r="H91" s="1"/>
      <c r="I91" s="1"/>
      <c r="J91" s="1"/>
      <c r="K91" s="1"/>
      <c r="L91" s="1"/>
      <c r="M91" s="1"/>
      <c r="N91" s="1"/>
      <c r="O91" s="1"/>
      <c r="P91" s="42" t="str">
        <f t="shared" si="10"/>
        <v/>
      </c>
      <c r="Q91" s="41"/>
      <c r="R91" s="41"/>
      <c r="S91" s="43" t="str">
        <f t="shared" si="11"/>
        <v/>
      </c>
      <c r="T91" s="44" t="str">
        <f t="shared" si="12"/>
        <v/>
      </c>
      <c r="U91" s="45"/>
      <c r="V91" s="1"/>
      <c r="W91" s="1"/>
      <c r="X91" s="1"/>
      <c r="Y91" s="1"/>
      <c r="Z91" s="1"/>
      <c r="AA91" s="46"/>
    </row>
    <row r="92" spans="1:28" x14ac:dyDescent="0.25">
      <c r="A92" s="34" t="str">
        <f t="shared" si="5"/>
        <v xml:space="preserve"> </v>
      </c>
      <c r="B92" s="34" t="str">
        <f t="shared" si="6"/>
        <v/>
      </c>
      <c r="C92" s="1">
        <v>87</v>
      </c>
      <c r="D92" s="41"/>
      <c r="E92" s="1"/>
      <c r="F92" s="1"/>
      <c r="G92" s="1"/>
      <c r="H92" s="1"/>
      <c r="I92" s="1"/>
      <c r="J92" s="1"/>
      <c r="K92" s="1"/>
      <c r="L92" s="1"/>
      <c r="M92" s="1"/>
      <c r="N92" s="1"/>
      <c r="O92" s="1"/>
      <c r="P92" s="42" t="str">
        <f t="shared" si="10"/>
        <v/>
      </c>
      <c r="Q92" s="41"/>
      <c r="R92" s="41"/>
      <c r="S92" s="43" t="str">
        <f t="shared" si="11"/>
        <v/>
      </c>
      <c r="T92" s="44" t="str">
        <f t="shared" si="12"/>
        <v/>
      </c>
      <c r="U92" s="45"/>
      <c r="V92" s="1"/>
      <c r="W92" s="1"/>
      <c r="X92" s="1"/>
      <c r="Y92" s="1"/>
      <c r="Z92" s="1"/>
      <c r="AA92" s="46"/>
    </row>
    <row r="93" spans="1:28" x14ac:dyDescent="0.25">
      <c r="A93" s="34" t="str">
        <f t="shared" si="5"/>
        <v xml:space="preserve"> </v>
      </c>
      <c r="B93" s="34" t="str">
        <f t="shared" si="6"/>
        <v/>
      </c>
      <c r="C93" s="1">
        <v>88</v>
      </c>
      <c r="D93" s="41"/>
      <c r="E93" s="1"/>
      <c r="F93" s="1"/>
      <c r="G93" s="1"/>
      <c r="H93" s="1"/>
      <c r="I93" s="1"/>
      <c r="J93" s="1"/>
      <c r="K93" s="1"/>
      <c r="L93" s="1"/>
      <c r="M93" s="1"/>
      <c r="N93" s="1"/>
      <c r="O93" s="1"/>
      <c r="P93" s="42" t="str">
        <f t="shared" si="10"/>
        <v/>
      </c>
      <c r="Q93" s="41"/>
      <c r="R93" s="41"/>
      <c r="S93" s="43" t="str">
        <f t="shared" si="11"/>
        <v/>
      </c>
      <c r="T93" s="44" t="str">
        <f t="shared" si="12"/>
        <v/>
      </c>
      <c r="U93" s="45"/>
      <c r="V93" s="1"/>
      <c r="W93" s="1"/>
      <c r="X93" s="1"/>
      <c r="Y93" s="1"/>
      <c r="Z93" s="1"/>
      <c r="AA93" s="46"/>
    </row>
    <row r="94" spans="1:28" x14ac:dyDescent="0.25">
      <c r="A94" s="34" t="str">
        <f t="shared" si="5"/>
        <v xml:space="preserve"> </v>
      </c>
      <c r="B94" s="34" t="str">
        <f t="shared" si="6"/>
        <v/>
      </c>
      <c r="C94" s="1">
        <v>89</v>
      </c>
      <c r="D94" s="41"/>
      <c r="E94" s="1"/>
      <c r="F94" s="1"/>
      <c r="G94" s="1"/>
      <c r="H94" s="1"/>
      <c r="I94" s="1"/>
      <c r="J94" s="1"/>
      <c r="K94" s="1"/>
      <c r="L94" s="1"/>
      <c r="M94" s="1"/>
      <c r="N94" s="1"/>
      <c r="O94" s="1"/>
      <c r="P94" s="42" t="str">
        <f t="shared" si="10"/>
        <v/>
      </c>
      <c r="Q94" s="41"/>
      <c r="R94" s="41"/>
      <c r="S94" s="43" t="str">
        <f t="shared" si="11"/>
        <v/>
      </c>
      <c r="T94" s="44" t="str">
        <f t="shared" si="12"/>
        <v/>
      </c>
      <c r="U94" s="45"/>
      <c r="V94" s="1"/>
      <c r="W94" s="1"/>
      <c r="X94" s="1"/>
      <c r="Y94" s="1"/>
      <c r="Z94" s="1"/>
      <c r="AA94" s="46"/>
    </row>
    <row r="95" spans="1:28" x14ac:dyDescent="0.25">
      <c r="A95" s="34" t="str">
        <f t="shared" si="5"/>
        <v xml:space="preserve"> </v>
      </c>
      <c r="B95" s="34" t="str">
        <f t="shared" si="6"/>
        <v/>
      </c>
      <c r="C95" s="1">
        <v>90</v>
      </c>
      <c r="D95" s="41"/>
      <c r="E95" s="1"/>
      <c r="F95" s="1"/>
      <c r="G95" s="1"/>
      <c r="H95" s="1"/>
      <c r="I95" s="1"/>
      <c r="J95" s="1"/>
      <c r="K95" s="1"/>
      <c r="L95" s="1"/>
      <c r="M95" s="1"/>
      <c r="N95" s="1"/>
      <c r="O95" s="1"/>
      <c r="P95" s="42" t="str">
        <f t="shared" si="10"/>
        <v/>
      </c>
      <c r="Q95" s="41"/>
      <c r="R95" s="41"/>
      <c r="S95" s="43" t="str">
        <f t="shared" si="11"/>
        <v/>
      </c>
      <c r="T95" s="44" t="str">
        <f t="shared" si="12"/>
        <v/>
      </c>
      <c r="U95" s="45"/>
      <c r="V95" s="1"/>
      <c r="W95" s="1"/>
      <c r="X95" s="1"/>
      <c r="Y95" s="1"/>
      <c r="Z95" s="1"/>
      <c r="AA95" s="46"/>
    </row>
    <row r="96" spans="1:28" x14ac:dyDescent="0.25">
      <c r="A96" s="34" t="str">
        <f t="shared" si="5"/>
        <v xml:space="preserve"> </v>
      </c>
      <c r="B96" s="34" t="str">
        <f t="shared" si="6"/>
        <v/>
      </c>
      <c r="C96" s="1">
        <v>91</v>
      </c>
      <c r="D96" s="41"/>
      <c r="E96" s="1"/>
      <c r="F96" s="1"/>
      <c r="G96" s="1"/>
      <c r="H96" s="1"/>
      <c r="I96" s="1"/>
      <c r="J96" s="1"/>
      <c r="K96" s="1"/>
      <c r="L96" s="1"/>
      <c r="M96" s="1"/>
      <c r="N96" s="1"/>
      <c r="O96" s="1"/>
      <c r="P96" s="42" t="str">
        <f t="shared" si="10"/>
        <v/>
      </c>
      <c r="Q96" s="41"/>
      <c r="R96" s="41"/>
      <c r="S96" s="43" t="str">
        <f t="shared" si="11"/>
        <v/>
      </c>
      <c r="T96" s="44" t="str">
        <f t="shared" si="12"/>
        <v/>
      </c>
      <c r="U96" s="45"/>
      <c r="V96" s="1"/>
      <c r="W96" s="1"/>
      <c r="X96" s="1"/>
      <c r="Y96" s="1"/>
      <c r="Z96" s="1"/>
      <c r="AA96" s="46"/>
    </row>
    <row r="97" spans="1:27" x14ac:dyDescent="0.25">
      <c r="A97" s="34" t="str">
        <f t="shared" si="5"/>
        <v xml:space="preserve"> </v>
      </c>
      <c r="B97" s="34" t="str">
        <f t="shared" si="6"/>
        <v/>
      </c>
      <c r="C97" s="1">
        <v>92</v>
      </c>
      <c r="D97" s="41"/>
      <c r="E97" s="1"/>
      <c r="F97" s="1"/>
      <c r="G97" s="1"/>
      <c r="H97" s="1"/>
      <c r="I97" s="1"/>
      <c r="J97" s="1"/>
      <c r="K97" s="1"/>
      <c r="L97" s="1"/>
      <c r="M97" s="1"/>
      <c r="N97" s="1"/>
      <c r="O97" s="1"/>
      <c r="P97" s="42" t="str">
        <f t="shared" si="10"/>
        <v/>
      </c>
      <c r="Q97" s="41"/>
      <c r="R97" s="41"/>
      <c r="S97" s="43" t="str">
        <f t="shared" si="11"/>
        <v/>
      </c>
      <c r="T97" s="44" t="str">
        <f t="shared" si="12"/>
        <v/>
      </c>
      <c r="U97" s="45"/>
      <c r="V97" s="1"/>
      <c r="W97" s="1"/>
      <c r="X97" s="1"/>
      <c r="Y97" s="1"/>
      <c r="Z97" s="1"/>
      <c r="AA97" s="46"/>
    </row>
    <row r="98" spans="1:27" x14ac:dyDescent="0.25">
      <c r="A98" s="34" t="str">
        <f t="shared" si="5"/>
        <v xml:space="preserve"> </v>
      </c>
      <c r="B98" s="34" t="str">
        <f t="shared" si="6"/>
        <v/>
      </c>
      <c r="C98" s="1">
        <v>93</v>
      </c>
      <c r="D98" s="41"/>
      <c r="E98" s="1"/>
      <c r="F98" s="1"/>
      <c r="G98" s="1"/>
      <c r="H98" s="1"/>
      <c r="I98" s="1"/>
      <c r="J98" s="1"/>
      <c r="K98" s="1"/>
      <c r="L98" s="1"/>
      <c r="M98" s="1"/>
      <c r="N98" s="1"/>
      <c r="O98" s="1"/>
      <c r="P98" s="42" t="str">
        <f t="shared" si="10"/>
        <v/>
      </c>
      <c r="Q98" s="41"/>
      <c r="R98" s="41"/>
      <c r="S98" s="43" t="str">
        <f t="shared" si="11"/>
        <v/>
      </c>
      <c r="T98" s="44" t="str">
        <f t="shared" si="12"/>
        <v/>
      </c>
      <c r="U98" s="45"/>
      <c r="V98" s="1"/>
      <c r="W98" s="1"/>
      <c r="X98" s="1"/>
      <c r="Y98" s="1"/>
      <c r="Z98" s="1"/>
      <c r="AA98" s="46"/>
    </row>
    <row r="99" spans="1:27" x14ac:dyDescent="0.25">
      <c r="A99" s="34" t="str">
        <f t="shared" si="5"/>
        <v xml:space="preserve"> </v>
      </c>
      <c r="B99" s="34" t="str">
        <f t="shared" si="6"/>
        <v/>
      </c>
      <c r="C99" s="1">
        <v>94</v>
      </c>
      <c r="D99" s="41"/>
      <c r="E99" s="1"/>
      <c r="F99" s="1"/>
      <c r="G99" s="1"/>
      <c r="H99" s="1"/>
      <c r="I99" s="1"/>
      <c r="J99" s="1"/>
      <c r="K99" s="1"/>
      <c r="L99" s="1"/>
      <c r="M99" s="1"/>
      <c r="N99" s="1"/>
      <c r="O99" s="1"/>
      <c r="P99" s="42" t="str">
        <f t="shared" si="10"/>
        <v/>
      </c>
      <c r="Q99" s="41"/>
      <c r="R99" s="41"/>
      <c r="S99" s="43" t="str">
        <f t="shared" si="11"/>
        <v/>
      </c>
      <c r="T99" s="44" t="str">
        <f t="shared" si="12"/>
        <v/>
      </c>
      <c r="U99" s="45"/>
      <c r="V99" s="1"/>
      <c r="W99" s="1"/>
      <c r="X99" s="1"/>
      <c r="Y99" s="1"/>
      <c r="Z99" s="1"/>
      <c r="AA99" s="46"/>
    </row>
    <row r="100" spans="1:27" x14ac:dyDescent="0.25">
      <c r="A100" s="34" t="str">
        <f t="shared" si="5"/>
        <v xml:space="preserve"> </v>
      </c>
      <c r="B100" s="34" t="str">
        <f t="shared" si="6"/>
        <v/>
      </c>
      <c r="C100" s="1">
        <v>95</v>
      </c>
      <c r="D100" s="41"/>
      <c r="E100" s="1"/>
      <c r="F100" s="1"/>
      <c r="G100" s="1"/>
      <c r="H100" s="1"/>
      <c r="I100" s="1"/>
      <c r="J100" s="1"/>
      <c r="K100" s="1"/>
      <c r="L100" s="1"/>
      <c r="M100" s="1"/>
      <c r="N100" s="1"/>
      <c r="O100" s="1"/>
      <c r="P100" s="42" t="str">
        <f t="shared" si="10"/>
        <v/>
      </c>
      <c r="Q100" s="41"/>
      <c r="R100" s="41"/>
      <c r="S100" s="43" t="str">
        <f t="shared" si="11"/>
        <v/>
      </c>
      <c r="T100" s="44" t="str">
        <f t="shared" si="12"/>
        <v/>
      </c>
      <c r="U100" s="45"/>
      <c r="V100" s="1"/>
      <c r="W100" s="1"/>
      <c r="X100" s="1"/>
      <c r="Y100" s="1"/>
      <c r="Z100" s="1"/>
      <c r="AA100" s="46"/>
    </row>
    <row r="101" spans="1:27" x14ac:dyDescent="0.25">
      <c r="A101" s="34" t="str">
        <f t="shared" si="5"/>
        <v xml:space="preserve"> </v>
      </c>
      <c r="B101" s="34" t="str">
        <f t="shared" si="6"/>
        <v/>
      </c>
      <c r="C101" s="1">
        <v>96</v>
      </c>
      <c r="D101" s="41"/>
      <c r="E101" s="1"/>
      <c r="F101" s="1"/>
      <c r="G101" s="1"/>
      <c r="H101" s="1"/>
      <c r="I101" s="1"/>
      <c r="J101" s="1"/>
      <c r="K101" s="1"/>
      <c r="L101" s="1"/>
      <c r="M101" s="1"/>
      <c r="N101" s="1"/>
      <c r="O101" s="1"/>
      <c r="P101" s="42" t="str">
        <f t="shared" si="10"/>
        <v/>
      </c>
      <c r="Q101" s="41"/>
      <c r="R101" s="41"/>
      <c r="S101" s="43" t="str">
        <f t="shared" si="11"/>
        <v/>
      </c>
      <c r="T101" s="44" t="str">
        <f t="shared" si="12"/>
        <v/>
      </c>
      <c r="U101" s="45"/>
      <c r="V101" s="1"/>
      <c r="W101" s="1"/>
      <c r="X101" s="1"/>
      <c r="Y101" s="1"/>
      <c r="Z101" s="1"/>
      <c r="AA101" s="46"/>
    </row>
    <row r="102" spans="1:27" x14ac:dyDescent="0.25">
      <c r="A102" s="34" t="str">
        <f t="shared" si="5"/>
        <v xml:space="preserve"> </v>
      </c>
      <c r="B102" s="34" t="str">
        <f t="shared" si="6"/>
        <v/>
      </c>
      <c r="C102" s="1">
        <v>97</v>
      </c>
      <c r="D102" s="41"/>
      <c r="E102" s="1"/>
      <c r="F102" s="1"/>
      <c r="G102" s="1"/>
      <c r="H102" s="1"/>
      <c r="I102" s="1"/>
      <c r="J102" s="1"/>
      <c r="K102" s="1"/>
      <c r="L102" s="1"/>
      <c r="M102" s="1"/>
      <c r="N102" s="1"/>
      <c r="O102" s="1"/>
      <c r="P102" s="42" t="str">
        <f t="shared" si="10"/>
        <v/>
      </c>
      <c r="Q102" s="41"/>
      <c r="R102" s="41"/>
      <c r="S102" s="43" t="str">
        <f t="shared" si="11"/>
        <v/>
      </c>
      <c r="T102" s="44" t="str">
        <f t="shared" si="12"/>
        <v/>
      </c>
      <c r="U102" s="45"/>
      <c r="V102" s="1"/>
      <c r="W102" s="1"/>
      <c r="X102" s="1"/>
      <c r="Y102" s="1"/>
      <c r="Z102" s="1"/>
      <c r="AA102" s="46"/>
    </row>
    <row r="103" spans="1:27" x14ac:dyDescent="0.25">
      <c r="A103" s="34" t="str">
        <f t="shared" si="5"/>
        <v xml:space="preserve"> </v>
      </c>
      <c r="B103" s="34" t="str">
        <f t="shared" si="6"/>
        <v/>
      </c>
      <c r="C103" s="1">
        <v>98</v>
      </c>
      <c r="D103" s="41"/>
      <c r="E103" s="1"/>
      <c r="F103" s="1"/>
      <c r="G103" s="1"/>
      <c r="H103" s="1"/>
      <c r="I103" s="1"/>
      <c r="J103" s="1"/>
      <c r="K103" s="1"/>
      <c r="L103" s="1"/>
      <c r="M103" s="1"/>
      <c r="N103" s="1"/>
      <c r="O103" s="1"/>
      <c r="P103" s="42" t="str">
        <f t="shared" si="10"/>
        <v/>
      </c>
      <c r="Q103" s="41"/>
      <c r="R103" s="41"/>
      <c r="S103" s="43" t="str">
        <f t="shared" si="11"/>
        <v/>
      </c>
      <c r="T103" s="44" t="str">
        <f t="shared" si="12"/>
        <v/>
      </c>
      <c r="U103" s="45"/>
      <c r="V103" s="1"/>
      <c r="W103" s="1"/>
      <c r="X103" s="1"/>
      <c r="Y103" s="1"/>
      <c r="Z103" s="1"/>
      <c r="AA103" s="46"/>
    </row>
    <row r="104" spans="1:27" x14ac:dyDescent="0.25">
      <c r="A104" s="34" t="str">
        <f t="shared" si="5"/>
        <v xml:space="preserve"> </v>
      </c>
      <c r="B104" s="34" t="str">
        <f t="shared" si="6"/>
        <v/>
      </c>
      <c r="C104" s="1">
        <v>99</v>
      </c>
      <c r="D104" s="41"/>
      <c r="E104" s="1"/>
      <c r="F104" s="1"/>
      <c r="G104" s="1"/>
      <c r="H104" s="1"/>
      <c r="I104" s="1"/>
      <c r="J104" s="1"/>
      <c r="K104" s="1"/>
      <c r="L104" s="1"/>
      <c r="M104" s="1"/>
      <c r="N104" s="1"/>
      <c r="O104" s="1"/>
      <c r="P104" s="42" t="str">
        <f t="shared" si="10"/>
        <v/>
      </c>
      <c r="Q104" s="41"/>
      <c r="R104" s="41"/>
      <c r="S104" s="43" t="str">
        <f t="shared" si="11"/>
        <v/>
      </c>
      <c r="T104" s="44" t="str">
        <f t="shared" si="12"/>
        <v/>
      </c>
      <c r="U104" s="45"/>
      <c r="V104" s="1"/>
      <c r="W104" s="1"/>
      <c r="X104" s="1"/>
      <c r="Y104" s="1"/>
      <c r="Z104" s="1"/>
      <c r="AA104" s="46"/>
    </row>
    <row r="105" spans="1:27" x14ac:dyDescent="0.25">
      <c r="A105" s="34" t="str">
        <f t="shared" si="5"/>
        <v xml:space="preserve"> </v>
      </c>
      <c r="B105" s="34" t="str">
        <f t="shared" si="6"/>
        <v/>
      </c>
      <c r="C105" s="1">
        <v>100</v>
      </c>
      <c r="D105" s="41"/>
      <c r="E105" s="1"/>
      <c r="F105" s="1"/>
      <c r="G105" s="1"/>
      <c r="H105" s="1"/>
      <c r="I105" s="1"/>
      <c r="J105" s="1"/>
      <c r="K105" s="1"/>
      <c r="L105" s="1"/>
      <c r="M105" s="1"/>
      <c r="N105" s="1"/>
      <c r="O105" s="1"/>
      <c r="P105" s="42" t="str">
        <f t="shared" si="10"/>
        <v/>
      </c>
      <c r="Q105" s="41"/>
      <c r="R105" s="41"/>
      <c r="S105" s="43" t="str">
        <f t="shared" si="11"/>
        <v/>
      </c>
      <c r="T105" s="44" t="str">
        <f t="shared" si="12"/>
        <v/>
      </c>
      <c r="U105" s="45"/>
      <c r="V105" s="1"/>
      <c r="W105" s="1"/>
      <c r="X105" s="1"/>
      <c r="Y105" s="1"/>
      <c r="Z105" s="1"/>
      <c r="AA105" s="46"/>
    </row>
    <row r="106" spans="1:27" x14ac:dyDescent="0.25">
      <c r="A106" s="34" t="str">
        <f t="shared" si="5"/>
        <v xml:space="preserve"> </v>
      </c>
      <c r="B106" s="34" t="str">
        <f t="shared" si="6"/>
        <v/>
      </c>
      <c r="C106" s="1">
        <v>101</v>
      </c>
      <c r="D106" s="41"/>
      <c r="E106" s="1"/>
      <c r="F106" s="1"/>
      <c r="G106" s="1"/>
      <c r="H106" s="1"/>
      <c r="I106" s="1"/>
      <c r="J106" s="1"/>
      <c r="K106" s="1"/>
      <c r="L106" s="1"/>
      <c r="M106" s="1"/>
      <c r="N106" s="1"/>
      <c r="O106" s="1"/>
      <c r="P106" s="42" t="str">
        <f t="shared" si="10"/>
        <v/>
      </c>
      <c r="Q106" s="41"/>
      <c r="R106" s="41"/>
      <c r="S106" s="43" t="str">
        <f t="shared" si="11"/>
        <v/>
      </c>
      <c r="T106" s="44" t="str">
        <f t="shared" si="12"/>
        <v/>
      </c>
      <c r="U106" s="45"/>
      <c r="V106" s="1"/>
      <c r="W106" s="1"/>
      <c r="X106" s="1"/>
      <c r="Y106" s="1"/>
      <c r="Z106" s="1"/>
      <c r="AA106" s="46"/>
    </row>
    <row r="107" spans="1:27" x14ac:dyDescent="0.25">
      <c r="A107" s="34" t="str">
        <f t="shared" si="5"/>
        <v xml:space="preserve"> </v>
      </c>
      <c r="B107" s="34" t="str">
        <f t="shared" si="6"/>
        <v/>
      </c>
      <c r="C107" s="1">
        <v>102</v>
      </c>
      <c r="D107" s="41"/>
      <c r="E107" s="1"/>
      <c r="F107" s="1"/>
      <c r="G107" s="1"/>
      <c r="H107" s="1"/>
      <c r="I107" s="1"/>
      <c r="J107" s="1"/>
      <c r="K107" s="1"/>
      <c r="L107" s="1"/>
      <c r="M107" s="1"/>
      <c r="N107" s="1"/>
      <c r="O107" s="1"/>
      <c r="P107" s="42" t="str">
        <f t="shared" si="10"/>
        <v/>
      </c>
      <c r="Q107" s="41"/>
      <c r="R107" s="41"/>
      <c r="S107" s="43" t="str">
        <f t="shared" si="11"/>
        <v/>
      </c>
      <c r="T107" s="44" t="str">
        <f t="shared" si="12"/>
        <v/>
      </c>
      <c r="U107" s="45"/>
      <c r="V107" s="1"/>
      <c r="W107" s="1"/>
      <c r="X107" s="1"/>
      <c r="Y107" s="1"/>
      <c r="Z107" s="1"/>
      <c r="AA107" s="46"/>
    </row>
    <row r="108" spans="1:27" x14ac:dyDescent="0.25">
      <c r="A108" s="34" t="str">
        <f t="shared" si="5"/>
        <v xml:space="preserve"> </v>
      </c>
      <c r="B108" s="34" t="str">
        <f t="shared" si="6"/>
        <v/>
      </c>
      <c r="C108" s="1">
        <v>103</v>
      </c>
      <c r="D108" s="41"/>
      <c r="E108" s="1"/>
      <c r="F108" s="1"/>
      <c r="G108" s="1"/>
      <c r="H108" s="1"/>
      <c r="I108" s="1"/>
      <c r="J108" s="1"/>
      <c r="K108" s="1"/>
      <c r="L108" s="1"/>
      <c r="M108" s="1"/>
      <c r="N108" s="1"/>
      <c r="O108" s="1"/>
      <c r="P108" s="42" t="str">
        <f t="shared" si="10"/>
        <v/>
      </c>
      <c r="Q108" s="41"/>
      <c r="R108" s="41"/>
      <c r="S108" s="43" t="str">
        <f t="shared" si="11"/>
        <v/>
      </c>
      <c r="T108" s="44" t="str">
        <f t="shared" si="12"/>
        <v/>
      </c>
      <c r="U108" s="45"/>
      <c r="V108" s="1"/>
      <c r="W108" s="1"/>
      <c r="X108" s="1"/>
      <c r="Y108" s="1"/>
      <c r="Z108" s="1"/>
      <c r="AA108" s="46"/>
    </row>
    <row r="109" spans="1:27" x14ac:dyDescent="0.25">
      <c r="A109" s="34" t="str">
        <f t="shared" si="5"/>
        <v xml:space="preserve"> </v>
      </c>
      <c r="B109" s="34" t="str">
        <f t="shared" si="6"/>
        <v/>
      </c>
      <c r="C109" s="1">
        <v>104</v>
      </c>
      <c r="D109" s="41"/>
      <c r="E109" s="1"/>
      <c r="F109" s="1"/>
      <c r="G109" s="1"/>
      <c r="H109" s="1"/>
      <c r="I109" s="1"/>
      <c r="J109" s="1"/>
      <c r="K109" s="1"/>
      <c r="L109" s="1"/>
      <c r="M109" s="1"/>
      <c r="N109" s="1"/>
      <c r="O109" s="1"/>
      <c r="P109" s="42" t="str">
        <f t="shared" si="10"/>
        <v/>
      </c>
      <c r="Q109" s="41"/>
      <c r="R109" s="41"/>
      <c r="S109" s="43" t="str">
        <f t="shared" si="11"/>
        <v/>
      </c>
      <c r="T109" s="44" t="str">
        <f t="shared" si="12"/>
        <v/>
      </c>
      <c r="U109" s="45"/>
      <c r="V109" s="1"/>
      <c r="W109" s="1"/>
      <c r="X109" s="1"/>
      <c r="Y109" s="1"/>
      <c r="Z109" s="1"/>
      <c r="AA109" s="46"/>
    </row>
    <row r="110" spans="1:27" x14ac:dyDescent="0.25">
      <c r="A110" s="34" t="str">
        <f t="shared" si="5"/>
        <v xml:space="preserve"> </v>
      </c>
      <c r="B110" s="34" t="str">
        <f t="shared" si="6"/>
        <v/>
      </c>
      <c r="C110" s="1">
        <v>105</v>
      </c>
      <c r="D110" s="41"/>
      <c r="E110" s="1"/>
      <c r="F110" s="1"/>
      <c r="G110" s="1"/>
      <c r="H110" s="1"/>
      <c r="I110" s="1"/>
      <c r="J110" s="1"/>
      <c r="K110" s="1"/>
      <c r="L110" s="1"/>
      <c r="M110" s="1"/>
      <c r="N110" s="1"/>
      <c r="O110" s="1"/>
      <c r="P110" s="42" t="str">
        <f t="shared" si="10"/>
        <v/>
      </c>
      <c r="Q110" s="41"/>
      <c r="R110" s="41"/>
      <c r="S110" s="43" t="str">
        <f t="shared" si="11"/>
        <v/>
      </c>
      <c r="T110" s="44" t="str">
        <f t="shared" si="12"/>
        <v/>
      </c>
      <c r="U110" s="45"/>
      <c r="V110" s="1"/>
      <c r="W110" s="1"/>
      <c r="X110" s="1"/>
      <c r="Y110" s="1"/>
      <c r="Z110" s="1"/>
      <c r="AA110" s="46"/>
    </row>
    <row r="111" spans="1:27" x14ac:dyDescent="0.25">
      <c r="A111" s="34" t="str">
        <f t="shared" si="5"/>
        <v xml:space="preserve"> </v>
      </c>
      <c r="B111" s="34" t="str">
        <f t="shared" si="6"/>
        <v/>
      </c>
      <c r="C111" s="1">
        <v>106</v>
      </c>
      <c r="D111" s="41"/>
      <c r="E111" s="1"/>
      <c r="F111" s="1"/>
      <c r="G111" s="1"/>
      <c r="H111" s="1"/>
      <c r="I111" s="1"/>
      <c r="J111" s="1"/>
      <c r="K111" s="1"/>
      <c r="L111" s="1"/>
      <c r="M111" s="1"/>
      <c r="N111" s="1"/>
      <c r="O111" s="1"/>
      <c r="P111" s="42" t="str">
        <f t="shared" si="10"/>
        <v/>
      </c>
      <c r="Q111" s="41"/>
      <c r="R111" s="41"/>
      <c r="S111" s="43" t="str">
        <f t="shared" si="11"/>
        <v/>
      </c>
      <c r="T111" s="44" t="str">
        <f t="shared" si="12"/>
        <v/>
      </c>
      <c r="U111" s="45"/>
      <c r="V111" s="1"/>
      <c r="W111" s="1"/>
      <c r="X111" s="1"/>
      <c r="Y111" s="1"/>
      <c r="Z111" s="1"/>
      <c r="AA111" s="46"/>
    </row>
    <row r="112" spans="1:27" x14ac:dyDescent="0.25">
      <c r="A112" s="34" t="str">
        <f t="shared" si="5"/>
        <v xml:space="preserve"> </v>
      </c>
      <c r="B112" s="34" t="str">
        <f t="shared" si="6"/>
        <v/>
      </c>
      <c r="C112" s="1">
        <v>107</v>
      </c>
      <c r="D112" s="41"/>
      <c r="E112" s="1"/>
      <c r="F112" s="1"/>
      <c r="G112" s="1"/>
      <c r="H112" s="1"/>
      <c r="I112" s="1"/>
      <c r="J112" s="1"/>
      <c r="K112" s="1"/>
      <c r="L112" s="1"/>
      <c r="M112" s="1"/>
      <c r="N112" s="1"/>
      <c r="O112" s="1"/>
      <c r="P112" s="42" t="str">
        <f t="shared" si="10"/>
        <v/>
      </c>
      <c r="Q112" s="41"/>
      <c r="R112" s="41"/>
      <c r="S112" s="43" t="str">
        <f t="shared" si="11"/>
        <v/>
      </c>
      <c r="T112" s="44" t="str">
        <f t="shared" si="12"/>
        <v/>
      </c>
      <c r="U112" s="45"/>
      <c r="V112" s="1"/>
      <c r="W112" s="1"/>
      <c r="X112" s="1"/>
      <c r="Y112" s="1"/>
      <c r="Z112" s="1"/>
      <c r="AA112" s="46"/>
    </row>
    <row r="113" spans="1:27" x14ac:dyDescent="0.25">
      <c r="A113" s="34" t="str">
        <f t="shared" si="5"/>
        <v xml:space="preserve"> </v>
      </c>
      <c r="B113" s="34" t="str">
        <f t="shared" si="6"/>
        <v/>
      </c>
      <c r="C113" s="1">
        <v>108</v>
      </c>
      <c r="D113" s="41"/>
      <c r="E113" s="1"/>
      <c r="F113" s="1"/>
      <c r="G113" s="1"/>
      <c r="H113" s="1"/>
      <c r="I113" s="1"/>
      <c r="J113" s="1"/>
      <c r="K113" s="1"/>
      <c r="L113" s="1"/>
      <c r="M113" s="1"/>
      <c r="N113" s="1"/>
      <c r="O113" s="1"/>
      <c r="P113" s="42" t="str">
        <f t="shared" si="10"/>
        <v/>
      </c>
      <c r="Q113" s="41"/>
      <c r="R113" s="41"/>
      <c r="S113" s="43" t="str">
        <f t="shared" si="11"/>
        <v/>
      </c>
      <c r="T113" s="44" t="str">
        <f t="shared" si="12"/>
        <v/>
      </c>
      <c r="U113" s="45"/>
      <c r="V113" s="1"/>
      <c r="W113" s="1"/>
      <c r="X113" s="1"/>
      <c r="Y113" s="1"/>
      <c r="Z113" s="1"/>
      <c r="AA113" s="46"/>
    </row>
    <row r="114" spans="1:27" x14ac:dyDescent="0.25">
      <c r="A114" s="34" t="str">
        <f t="shared" si="5"/>
        <v xml:space="preserve"> </v>
      </c>
      <c r="B114" s="34" t="str">
        <f t="shared" si="6"/>
        <v/>
      </c>
      <c r="C114" s="1">
        <v>109</v>
      </c>
      <c r="D114" s="41"/>
      <c r="E114" s="1"/>
      <c r="F114" s="1"/>
      <c r="G114" s="1"/>
      <c r="H114" s="1"/>
      <c r="I114" s="1"/>
      <c r="J114" s="1"/>
      <c r="K114" s="1"/>
      <c r="L114" s="1"/>
      <c r="M114" s="1"/>
      <c r="N114" s="1"/>
      <c r="O114" s="1"/>
      <c r="P114" s="42" t="str">
        <f t="shared" si="10"/>
        <v/>
      </c>
      <c r="Q114" s="41"/>
      <c r="R114" s="41"/>
      <c r="S114" s="43" t="str">
        <f t="shared" si="11"/>
        <v/>
      </c>
      <c r="T114" s="44" t="str">
        <f t="shared" si="12"/>
        <v/>
      </c>
      <c r="U114" s="45"/>
      <c r="V114" s="1"/>
      <c r="W114" s="1"/>
      <c r="X114" s="1"/>
      <c r="Y114" s="1"/>
      <c r="Z114" s="1"/>
      <c r="AA114" s="46"/>
    </row>
    <row r="115" spans="1:27" x14ac:dyDescent="0.25">
      <c r="A115" s="34" t="str">
        <f t="shared" si="5"/>
        <v xml:space="preserve"> </v>
      </c>
      <c r="B115" s="34" t="str">
        <f t="shared" si="6"/>
        <v/>
      </c>
      <c r="C115" s="1">
        <v>110</v>
      </c>
      <c r="D115" s="41"/>
      <c r="E115" s="1"/>
      <c r="F115" s="1"/>
      <c r="G115" s="1"/>
      <c r="H115" s="1"/>
      <c r="I115" s="1"/>
      <c r="J115" s="1"/>
      <c r="K115" s="1"/>
      <c r="L115" s="1"/>
      <c r="M115" s="1"/>
      <c r="N115" s="1"/>
      <c r="O115" s="1"/>
      <c r="P115" s="42" t="str">
        <f t="shared" si="10"/>
        <v/>
      </c>
      <c r="Q115" s="41"/>
      <c r="R115" s="41"/>
      <c r="S115" s="43" t="str">
        <f t="shared" si="11"/>
        <v/>
      </c>
      <c r="T115" s="44" t="str">
        <f t="shared" si="12"/>
        <v/>
      </c>
      <c r="U115" s="45"/>
      <c r="V115" s="1"/>
      <c r="W115" s="1"/>
      <c r="X115" s="1"/>
      <c r="Y115" s="1"/>
      <c r="Z115" s="1"/>
      <c r="AA115" s="46"/>
    </row>
    <row r="116" spans="1:27" x14ac:dyDescent="0.25">
      <c r="A116" s="34" t="str">
        <f t="shared" si="5"/>
        <v xml:space="preserve"> </v>
      </c>
      <c r="B116" s="34" t="str">
        <f t="shared" si="6"/>
        <v/>
      </c>
      <c r="C116" s="1">
        <v>111</v>
      </c>
      <c r="D116" s="41"/>
      <c r="E116" s="1"/>
      <c r="F116" s="1"/>
      <c r="G116" s="1"/>
      <c r="H116" s="1"/>
      <c r="I116" s="1"/>
      <c r="J116" s="1"/>
      <c r="K116" s="1"/>
      <c r="L116" s="1"/>
      <c r="M116" s="1"/>
      <c r="N116" s="1"/>
      <c r="O116" s="1"/>
      <c r="P116" s="42" t="str">
        <f t="shared" si="10"/>
        <v/>
      </c>
      <c r="Q116" s="41"/>
      <c r="R116" s="41"/>
      <c r="S116" s="43" t="str">
        <f t="shared" si="11"/>
        <v/>
      </c>
      <c r="T116" s="44" t="str">
        <f t="shared" si="12"/>
        <v/>
      </c>
      <c r="U116" s="45"/>
      <c r="V116" s="1"/>
      <c r="W116" s="1"/>
      <c r="X116" s="1"/>
      <c r="Y116" s="1"/>
      <c r="Z116" s="1"/>
      <c r="AA116" s="46"/>
    </row>
    <row r="117" spans="1:27" x14ac:dyDescent="0.25">
      <c r="A117" s="34" t="str">
        <f t="shared" si="5"/>
        <v xml:space="preserve"> </v>
      </c>
      <c r="B117" s="34" t="str">
        <f t="shared" si="6"/>
        <v/>
      </c>
      <c r="C117" s="1">
        <v>112</v>
      </c>
      <c r="D117" s="41"/>
      <c r="E117" s="1"/>
      <c r="F117" s="1"/>
      <c r="G117" s="1"/>
      <c r="H117" s="1"/>
      <c r="I117" s="1"/>
      <c r="J117" s="1"/>
      <c r="K117" s="1"/>
      <c r="L117" s="1"/>
      <c r="M117" s="1"/>
      <c r="N117" s="1"/>
      <c r="O117" s="1"/>
      <c r="P117" s="42" t="str">
        <f t="shared" si="10"/>
        <v/>
      </c>
      <c r="Q117" s="41"/>
      <c r="R117" s="41"/>
      <c r="S117" s="43" t="str">
        <f t="shared" si="11"/>
        <v/>
      </c>
      <c r="T117" s="44" t="str">
        <f t="shared" si="12"/>
        <v/>
      </c>
      <c r="U117" s="45"/>
      <c r="V117" s="1"/>
      <c r="W117" s="1"/>
      <c r="X117" s="1"/>
      <c r="Y117" s="1"/>
      <c r="Z117" s="1"/>
      <c r="AA117" s="46"/>
    </row>
    <row r="118" spans="1:27" x14ac:dyDescent="0.25">
      <c r="A118" s="34" t="str">
        <f t="shared" si="5"/>
        <v xml:space="preserve"> </v>
      </c>
      <c r="B118" s="34" t="str">
        <f t="shared" si="6"/>
        <v/>
      </c>
      <c r="C118" s="1">
        <v>113</v>
      </c>
      <c r="D118" s="41"/>
      <c r="E118" s="1"/>
      <c r="F118" s="1"/>
      <c r="G118" s="1"/>
      <c r="H118" s="1"/>
      <c r="I118" s="1"/>
      <c r="J118" s="1"/>
      <c r="K118" s="1"/>
      <c r="L118" s="1"/>
      <c r="M118" s="1"/>
      <c r="N118" s="1"/>
      <c r="O118" s="1"/>
      <c r="P118" s="42" t="str">
        <f t="shared" si="10"/>
        <v/>
      </c>
      <c r="Q118" s="41"/>
      <c r="R118" s="41"/>
      <c r="S118" s="43" t="str">
        <f t="shared" si="11"/>
        <v/>
      </c>
      <c r="T118" s="44" t="str">
        <f t="shared" si="12"/>
        <v/>
      </c>
      <c r="U118" s="45"/>
      <c r="V118" s="1"/>
      <c r="W118" s="1"/>
      <c r="X118" s="1"/>
      <c r="Y118" s="1"/>
      <c r="Z118" s="1"/>
      <c r="AA118" s="46"/>
    </row>
    <row r="119" spans="1:27" x14ac:dyDescent="0.25">
      <c r="A119" s="34" t="str">
        <f t="shared" si="5"/>
        <v xml:space="preserve"> </v>
      </c>
      <c r="B119" s="34" t="str">
        <f t="shared" si="6"/>
        <v/>
      </c>
      <c r="C119" s="1">
        <v>114</v>
      </c>
      <c r="D119" s="41"/>
      <c r="E119" s="1"/>
      <c r="F119" s="1"/>
      <c r="G119" s="1"/>
      <c r="H119" s="1"/>
      <c r="I119" s="1"/>
      <c r="J119" s="1"/>
      <c r="K119" s="1"/>
      <c r="L119" s="1"/>
      <c r="M119" s="1"/>
      <c r="N119" s="1"/>
      <c r="O119" s="1"/>
      <c r="P119" s="42" t="str">
        <f t="shared" si="10"/>
        <v/>
      </c>
      <c r="Q119" s="41"/>
      <c r="R119" s="41"/>
      <c r="S119" s="43" t="str">
        <f t="shared" si="11"/>
        <v/>
      </c>
      <c r="T119" s="44" t="str">
        <f t="shared" si="12"/>
        <v/>
      </c>
      <c r="U119" s="45"/>
      <c r="V119" s="1"/>
      <c r="W119" s="1"/>
      <c r="X119" s="1"/>
      <c r="Y119" s="1"/>
      <c r="Z119" s="1"/>
      <c r="AA119" s="46"/>
    </row>
    <row r="120" spans="1:27" x14ac:dyDescent="0.25">
      <c r="A120" s="34" t="str">
        <f t="shared" si="5"/>
        <v xml:space="preserve"> </v>
      </c>
      <c r="B120" s="34" t="str">
        <f t="shared" si="6"/>
        <v/>
      </c>
      <c r="C120" s="1">
        <v>115</v>
      </c>
      <c r="D120" s="41"/>
      <c r="E120" s="1"/>
      <c r="F120" s="1"/>
      <c r="G120" s="1"/>
      <c r="H120" s="1"/>
      <c r="I120" s="1"/>
      <c r="J120" s="1"/>
      <c r="K120" s="1"/>
      <c r="L120" s="1"/>
      <c r="M120" s="1"/>
      <c r="N120" s="1"/>
      <c r="O120" s="1"/>
      <c r="P120" s="42" t="str">
        <f t="shared" si="10"/>
        <v/>
      </c>
      <c r="Q120" s="41"/>
      <c r="R120" s="41"/>
      <c r="S120" s="43" t="str">
        <f t="shared" si="11"/>
        <v/>
      </c>
      <c r="T120" s="44" t="str">
        <f t="shared" si="12"/>
        <v/>
      </c>
      <c r="U120" s="45"/>
      <c r="V120" s="1"/>
      <c r="W120" s="1"/>
      <c r="X120" s="1"/>
      <c r="Y120" s="1"/>
      <c r="Z120" s="1"/>
      <c r="AA120" s="46"/>
    </row>
    <row r="121" spans="1:27" x14ac:dyDescent="0.25">
      <c r="A121" s="34" t="str">
        <f t="shared" si="5"/>
        <v xml:space="preserve"> </v>
      </c>
      <c r="B121" s="34" t="str">
        <f t="shared" si="6"/>
        <v/>
      </c>
      <c r="C121" s="1">
        <v>116</v>
      </c>
      <c r="D121" s="41"/>
      <c r="E121" s="1"/>
      <c r="F121" s="1"/>
      <c r="G121" s="1"/>
      <c r="H121" s="1"/>
      <c r="I121" s="1"/>
      <c r="J121" s="1"/>
      <c r="K121" s="1"/>
      <c r="L121" s="1"/>
      <c r="M121" s="1"/>
      <c r="N121" s="1"/>
      <c r="O121" s="1"/>
      <c r="P121" s="42" t="str">
        <f t="shared" si="10"/>
        <v/>
      </c>
      <c r="Q121" s="41"/>
      <c r="R121" s="41"/>
      <c r="S121" s="43" t="str">
        <f t="shared" si="11"/>
        <v/>
      </c>
      <c r="T121" s="44" t="str">
        <f t="shared" si="12"/>
        <v/>
      </c>
      <c r="U121" s="45"/>
      <c r="V121" s="1"/>
      <c r="W121" s="1"/>
      <c r="X121" s="1"/>
      <c r="Y121" s="1"/>
      <c r="Z121" s="1"/>
      <c r="AA121" s="46"/>
    </row>
    <row r="122" spans="1:27" x14ac:dyDescent="0.25">
      <c r="A122" s="34" t="str">
        <f t="shared" si="5"/>
        <v xml:space="preserve"> </v>
      </c>
      <c r="B122" s="34" t="str">
        <f t="shared" si="6"/>
        <v/>
      </c>
      <c r="C122" s="1">
        <v>117</v>
      </c>
      <c r="D122" s="41"/>
      <c r="E122" s="1"/>
      <c r="F122" s="1"/>
      <c r="G122" s="1"/>
      <c r="H122" s="1"/>
      <c r="I122" s="1"/>
      <c r="J122" s="1"/>
      <c r="K122" s="1"/>
      <c r="L122" s="1"/>
      <c r="M122" s="1"/>
      <c r="N122" s="1"/>
      <c r="O122" s="1"/>
      <c r="P122" s="42" t="str">
        <f t="shared" si="10"/>
        <v/>
      </c>
      <c r="Q122" s="41"/>
      <c r="R122" s="41"/>
      <c r="S122" s="43" t="str">
        <f t="shared" si="11"/>
        <v/>
      </c>
      <c r="T122" s="44" t="str">
        <f t="shared" si="12"/>
        <v/>
      </c>
      <c r="U122" s="45"/>
      <c r="V122" s="1"/>
      <c r="W122" s="1"/>
      <c r="X122" s="1"/>
      <c r="Y122" s="1"/>
      <c r="Z122" s="1"/>
      <c r="AA122" s="46"/>
    </row>
    <row r="123" spans="1:27" x14ac:dyDescent="0.25">
      <c r="A123" s="34" t="str">
        <f t="shared" si="5"/>
        <v xml:space="preserve"> </v>
      </c>
      <c r="B123" s="34" t="str">
        <f t="shared" si="6"/>
        <v/>
      </c>
      <c r="C123" s="1">
        <v>118</v>
      </c>
      <c r="D123" s="41"/>
      <c r="E123" s="1"/>
      <c r="F123" s="1"/>
      <c r="G123" s="1"/>
      <c r="H123" s="1"/>
      <c r="I123" s="1"/>
      <c r="J123" s="1"/>
      <c r="K123" s="1"/>
      <c r="L123" s="1"/>
      <c r="M123" s="1"/>
      <c r="N123" s="1"/>
      <c r="O123" s="1"/>
      <c r="P123" s="42" t="str">
        <f t="shared" si="10"/>
        <v/>
      </c>
      <c r="Q123" s="41"/>
      <c r="R123" s="41"/>
      <c r="S123" s="43" t="str">
        <f t="shared" si="11"/>
        <v/>
      </c>
      <c r="T123" s="44" t="str">
        <f t="shared" si="12"/>
        <v/>
      </c>
      <c r="U123" s="45"/>
      <c r="V123" s="1"/>
      <c r="W123" s="1"/>
      <c r="X123" s="1"/>
      <c r="Y123" s="1"/>
      <c r="Z123" s="1"/>
      <c r="AA123" s="46"/>
    </row>
    <row r="124" spans="1:27" x14ac:dyDescent="0.25">
      <c r="A124" s="34" t="str">
        <f t="shared" si="5"/>
        <v xml:space="preserve"> </v>
      </c>
      <c r="B124" s="34" t="str">
        <f t="shared" si="6"/>
        <v/>
      </c>
      <c r="C124" s="1">
        <v>119</v>
      </c>
      <c r="D124" s="41"/>
      <c r="E124" s="1"/>
      <c r="F124" s="1"/>
      <c r="G124" s="1"/>
      <c r="H124" s="1"/>
      <c r="I124" s="1"/>
      <c r="J124" s="1"/>
      <c r="K124" s="1"/>
      <c r="L124" s="1"/>
      <c r="M124" s="1"/>
      <c r="N124" s="1"/>
      <c r="O124" s="1"/>
      <c r="P124" s="42" t="str">
        <f t="shared" si="10"/>
        <v/>
      </c>
      <c r="Q124" s="41"/>
      <c r="R124" s="41"/>
      <c r="S124" s="43" t="str">
        <f t="shared" si="11"/>
        <v/>
      </c>
      <c r="T124" s="44" t="str">
        <f t="shared" si="12"/>
        <v/>
      </c>
      <c r="U124" s="45"/>
      <c r="V124" s="1"/>
      <c r="W124" s="1"/>
      <c r="X124" s="1"/>
      <c r="Y124" s="1"/>
      <c r="Z124" s="1"/>
      <c r="AA124" s="46"/>
    </row>
    <row r="125" spans="1:27" x14ac:dyDescent="0.25">
      <c r="A125" s="34" t="str">
        <f t="shared" si="5"/>
        <v xml:space="preserve"> </v>
      </c>
      <c r="B125" s="34" t="str">
        <f t="shared" si="6"/>
        <v/>
      </c>
      <c r="C125" s="1">
        <v>120</v>
      </c>
      <c r="D125" s="41"/>
      <c r="E125" s="1"/>
      <c r="F125" s="1"/>
      <c r="G125" s="1"/>
      <c r="H125" s="1"/>
      <c r="I125" s="1"/>
      <c r="J125" s="1"/>
      <c r="K125" s="1"/>
      <c r="L125" s="1"/>
      <c r="M125" s="1"/>
      <c r="N125" s="1"/>
      <c r="O125" s="1"/>
      <c r="P125" s="42" t="str">
        <f t="shared" si="10"/>
        <v/>
      </c>
      <c r="Q125" s="41"/>
      <c r="R125" s="41"/>
      <c r="S125" s="43" t="str">
        <f t="shared" si="11"/>
        <v/>
      </c>
      <c r="T125" s="44" t="str">
        <f t="shared" si="12"/>
        <v/>
      </c>
      <c r="U125" s="45"/>
      <c r="V125" s="1"/>
      <c r="W125" s="1"/>
      <c r="X125" s="1"/>
      <c r="Y125" s="1"/>
      <c r="Z125" s="1"/>
      <c r="AA125" s="46"/>
    </row>
    <row r="126" spans="1:27" x14ac:dyDescent="0.25">
      <c r="A126" s="34" t="str">
        <f t="shared" si="5"/>
        <v xml:space="preserve"> </v>
      </c>
      <c r="B126" s="34" t="str">
        <f t="shared" si="6"/>
        <v/>
      </c>
      <c r="C126" s="1">
        <v>121</v>
      </c>
      <c r="D126" s="41"/>
      <c r="E126" s="1"/>
      <c r="F126" s="1"/>
      <c r="G126" s="1"/>
      <c r="H126" s="1"/>
      <c r="I126" s="1"/>
      <c r="J126" s="1"/>
      <c r="K126" s="1"/>
      <c r="L126" s="1"/>
      <c r="M126" s="1"/>
      <c r="N126" s="1"/>
      <c r="O126" s="1"/>
      <c r="P126" s="42" t="str">
        <f t="shared" si="10"/>
        <v/>
      </c>
      <c r="Q126" s="41"/>
      <c r="R126" s="41"/>
      <c r="S126" s="43" t="str">
        <f t="shared" si="11"/>
        <v/>
      </c>
      <c r="T126" s="44" t="str">
        <f t="shared" si="12"/>
        <v/>
      </c>
      <c r="U126" s="45"/>
      <c r="V126" s="1"/>
      <c r="W126" s="1"/>
      <c r="X126" s="1"/>
      <c r="Y126" s="1"/>
      <c r="Z126" s="1"/>
      <c r="AA126" s="46"/>
    </row>
    <row r="127" spans="1:27" x14ac:dyDescent="0.25">
      <c r="A127" s="34" t="str">
        <f t="shared" si="5"/>
        <v xml:space="preserve"> </v>
      </c>
      <c r="B127" s="34" t="str">
        <f t="shared" si="6"/>
        <v/>
      </c>
      <c r="C127" s="1">
        <v>122</v>
      </c>
      <c r="D127" s="41"/>
      <c r="E127" s="1"/>
      <c r="F127" s="1"/>
      <c r="G127" s="1"/>
      <c r="H127" s="1"/>
      <c r="I127" s="1"/>
      <c r="J127" s="1"/>
      <c r="K127" s="1"/>
      <c r="L127" s="1"/>
      <c r="M127" s="1"/>
      <c r="N127" s="1"/>
      <c r="O127" s="1"/>
      <c r="P127" s="42" t="str">
        <f t="shared" si="10"/>
        <v/>
      </c>
      <c r="Q127" s="41"/>
      <c r="R127" s="41"/>
      <c r="S127" s="43" t="str">
        <f t="shared" si="11"/>
        <v/>
      </c>
      <c r="T127" s="44" t="str">
        <f t="shared" si="12"/>
        <v/>
      </c>
      <c r="U127" s="45"/>
      <c r="V127" s="1"/>
      <c r="W127" s="1"/>
      <c r="X127" s="1"/>
      <c r="Y127" s="1"/>
      <c r="Z127" s="1"/>
      <c r="AA127" s="46"/>
    </row>
    <row r="128" spans="1:27" x14ac:dyDescent="0.25">
      <c r="A128" s="34" t="str">
        <f t="shared" si="5"/>
        <v xml:space="preserve"> </v>
      </c>
      <c r="B128" s="34" t="str">
        <f t="shared" si="6"/>
        <v/>
      </c>
      <c r="C128" s="1">
        <v>123</v>
      </c>
      <c r="D128" s="41"/>
      <c r="E128" s="1"/>
      <c r="F128" s="1"/>
      <c r="G128" s="1"/>
      <c r="H128" s="1"/>
      <c r="I128" s="1"/>
      <c r="J128" s="1"/>
      <c r="K128" s="1"/>
      <c r="L128" s="1"/>
      <c r="M128" s="1"/>
      <c r="N128" s="1"/>
      <c r="O128" s="1"/>
      <c r="P128" s="42" t="str">
        <f t="shared" si="10"/>
        <v/>
      </c>
      <c r="Q128" s="41"/>
      <c r="R128" s="41"/>
      <c r="S128" s="43" t="str">
        <f t="shared" si="11"/>
        <v/>
      </c>
      <c r="T128" s="44" t="str">
        <f t="shared" si="12"/>
        <v/>
      </c>
      <c r="U128" s="45"/>
      <c r="V128" s="1"/>
      <c r="W128" s="1"/>
      <c r="X128" s="1"/>
      <c r="Y128" s="1"/>
      <c r="Z128" s="1"/>
      <c r="AA128" s="46"/>
    </row>
    <row r="129" spans="1:27" x14ac:dyDescent="0.25">
      <c r="A129" s="34" t="str">
        <f t="shared" si="5"/>
        <v xml:space="preserve"> </v>
      </c>
      <c r="B129" s="34" t="str">
        <f t="shared" si="6"/>
        <v/>
      </c>
      <c r="C129" s="1">
        <v>124</v>
      </c>
      <c r="D129" s="41"/>
      <c r="E129" s="1"/>
      <c r="F129" s="1"/>
      <c r="G129" s="1"/>
      <c r="H129" s="1"/>
      <c r="I129" s="1"/>
      <c r="J129" s="1"/>
      <c r="K129" s="1"/>
      <c r="L129" s="1"/>
      <c r="M129" s="1"/>
      <c r="N129" s="1"/>
      <c r="O129" s="1"/>
      <c r="P129" s="42" t="str">
        <f t="shared" si="10"/>
        <v/>
      </c>
      <c r="Q129" s="41"/>
      <c r="R129" s="41"/>
      <c r="S129" s="43" t="str">
        <f t="shared" si="11"/>
        <v/>
      </c>
      <c r="T129" s="44" t="str">
        <f t="shared" si="12"/>
        <v/>
      </c>
      <c r="U129" s="45"/>
      <c r="V129" s="1"/>
      <c r="W129" s="1"/>
      <c r="X129" s="1"/>
      <c r="Y129" s="1"/>
      <c r="Z129" s="1"/>
      <c r="AA129" s="46"/>
    </row>
    <row r="130" spans="1:27" x14ac:dyDescent="0.25">
      <c r="A130" s="34" t="str">
        <f t="shared" si="5"/>
        <v xml:space="preserve"> </v>
      </c>
      <c r="B130" s="34" t="str">
        <f t="shared" si="6"/>
        <v/>
      </c>
      <c r="C130" s="1">
        <v>125</v>
      </c>
      <c r="D130" s="41"/>
      <c r="E130" s="1"/>
      <c r="F130" s="1"/>
      <c r="G130" s="1"/>
      <c r="H130" s="1"/>
      <c r="I130" s="1"/>
      <c r="J130" s="1"/>
      <c r="K130" s="1"/>
      <c r="L130" s="1"/>
      <c r="M130" s="1"/>
      <c r="N130" s="1"/>
      <c r="O130" s="1"/>
      <c r="P130" s="42" t="str">
        <f t="shared" si="10"/>
        <v/>
      </c>
      <c r="Q130" s="41"/>
      <c r="R130" s="41"/>
      <c r="S130" s="43" t="str">
        <f t="shared" si="11"/>
        <v/>
      </c>
      <c r="T130" s="44" t="str">
        <f t="shared" si="12"/>
        <v/>
      </c>
      <c r="U130" s="45"/>
      <c r="V130" s="1"/>
      <c r="W130" s="1"/>
      <c r="X130" s="1"/>
      <c r="Y130" s="1"/>
      <c r="Z130" s="1"/>
      <c r="AA130" s="46"/>
    </row>
    <row r="131" spans="1:27" x14ac:dyDescent="0.25">
      <c r="A131" s="34" t="str">
        <f t="shared" si="5"/>
        <v xml:space="preserve"> </v>
      </c>
      <c r="B131" s="34" t="str">
        <f t="shared" si="6"/>
        <v/>
      </c>
      <c r="C131" s="1">
        <v>126</v>
      </c>
      <c r="D131" s="41"/>
      <c r="E131" s="1"/>
      <c r="F131" s="1"/>
      <c r="G131" s="1"/>
      <c r="H131" s="1"/>
      <c r="I131" s="1"/>
      <c r="J131" s="1"/>
      <c r="K131" s="1"/>
      <c r="L131" s="1"/>
      <c r="M131" s="1"/>
      <c r="N131" s="1"/>
      <c r="O131" s="1"/>
      <c r="P131" s="42" t="str">
        <f t="shared" si="10"/>
        <v/>
      </c>
      <c r="Q131" s="41"/>
      <c r="R131" s="41"/>
      <c r="S131" s="43" t="str">
        <f t="shared" si="11"/>
        <v/>
      </c>
      <c r="T131" s="44" t="str">
        <f t="shared" si="12"/>
        <v/>
      </c>
      <c r="U131" s="45"/>
      <c r="V131" s="1"/>
      <c r="W131" s="1"/>
      <c r="X131" s="1"/>
      <c r="Y131" s="1"/>
      <c r="Z131" s="1"/>
      <c r="AA131" s="46"/>
    </row>
    <row r="132" spans="1:27" x14ac:dyDescent="0.25">
      <c r="A132" s="34" t="str">
        <f t="shared" si="5"/>
        <v xml:space="preserve"> </v>
      </c>
      <c r="B132" s="34" t="str">
        <f t="shared" si="6"/>
        <v/>
      </c>
      <c r="C132" s="1">
        <v>127</v>
      </c>
      <c r="D132" s="41"/>
      <c r="E132" s="1"/>
      <c r="F132" s="1"/>
      <c r="G132" s="1"/>
      <c r="H132" s="1"/>
      <c r="I132" s="1"/>
      <c r="J132" s="1"/>
      <c r="K132" s="1"/>
      <c r="L132" s="1"/>
      <c r="M132" s="1"/>
      <c r="N132" s="1"/>
      <c r="O132" s="1"/>
      <c r="P132" s="42" t="str">
        <f t="shared" si="10"/>
        <v/>
      </c>
      <c r="Q132" s="41"/>
      <c r="R132" s="41"/>
      <c r="S132" s="43" t="str">
        <f t="shared" si="11"/>
        <v/>
      </c>
      <c r="T132" s="44" t="str">
        <f t="shared" si="12"/>
        <v/>
      </c>
      <c r="U132" s="45"/>
      <c r="V132" s="1"/>
      <c r="W132" s="1"/>
      <c r="X132" s="1"/>
      <c r="Y132" s="1"/>
      <c r="Z132" s="1"/>
      <c r="AA132" s="46"/>
    </row>
    <row r="133" spans="1:27" x14ac:dyDescent="0.25">
      <c r="A133" s="34" t="str">
        <f t="shared" si="5"/>
        <v xml:space="preserve"> </v>
      </c>
      <c r="B133" s="34" t="str">
        <f t="shared" si="6"/>
        <v/>
      </c>
      <c r="C133" s="1">
        <v>128</v>
      </c>
      <c r="D133" s="41"/>
      <c r="E133" s="1"/>
      <c r="F133" s="1"/>
      <c r="G133" s="1"/>
      <c r="H133" s="1"/>
      <c r="I133" s="1"/>
      <c r="J133" s="1"/>
      <c r="K133" s="1"/>
      <c r="L133" s="1"/>
      <c r="M133" s="1"/>
      <c r="N133" s="1"/>
      <c r="O133" s="1"/>
      <c r="P133" s="42" t="str">
        <f t="shared" si="10"/>
        <v/>
      </c>
      <c r="Q133" s="41"/>
      <c r="R133" s="41"/>
      <c r="S133" s="43" t="str">
        <f t="shared" si="11"/>
        <v/>
      </c>
      <c r="T133" s="44" t="str">
        <f t="shared" si="12"/>
        <v/>
      </c>
      <c r="U133" s="45"/>
      <c r="V133" s="1"/>
      <c r="W133" s="1"/>
      <c r="X133" s="1"/>
      <c r="Y133" s="1"/>
      <c r="Z133" s="1"/>
      <c r="AA133" s="46"/>
    </row>
    <row r="134" spans="1:27" x14ac:dyDescent="0.25">
      <c r="A134" s="34" t="str">
        <f t="shared" si="5"/>
        <v xml:space="preserve"> </v>
      </c>
      <c r="B134" s="34" t="str">
        <f t="shared" si="6"/>
        <v/>
      </c>
      <c r="C134" s="1">
        <v>129</v>
      </c>
      <c r="D134" s="41"/>
      <c r="E134" s="1"/>
      <c r="F134" s="1"/>
      <c r="G134" s="1"/>
      <c r="H134" s="1"/>
      <c r="I134" s="1"/>
      <c r="J134" s="1"/>
      <c r="K134" s="1"/>
      <c r="L134" s="1"/>
      <c r="M134" s="1"/>
      <c r="N134" s="1"/>
      <c r="O134" s="1"/>
      <c r="P134" s="42" t="str">
        <f t="shared" si="10"/>
        <v/>
      </c>
      <c r="Q134" s="41"/>
      <c r="R134" s="41"/>
      <c r="S134" s="43" t="str">
        <f t="shared" si="11"/>
        <v/>
      </c>
      <c r="T134" s="44" t="str">
        <f t="shared" si="12"/>
        <v/>
      </c>
      <c r="U134" s="45"/>
      <c r="V134" s="1"/>
      <c r="W134" s="1"/>
      <c r="X134" s="1"/>
      <c r="Y134" s="1"/>
      <c r="Z134" s="1"/>
      <c r="AA134" s="46"/>
    </row>
    <row r="135" spans="1:27" x14ac:dyDescent="0.25">
      <c r="A135" s="34" t="str">
        <f t="shared" ref="A135:A198" si="13">+CONCATENATE(LEFT(K135,2)," ",LEFT(L135,2))</f>
        <v xml:space="preserve"> </v>
      </c>
      <c r="B135" s="34" t="str">
        <f t="shared" ref="B135:B198" si="14">IF(R135&lt;&gt;"",CONCATENATE(DAY(R135),".",MONTH(R135)),"")</f>
        <v/>
      </c>
      <c r="C135" s="1">
        <v>130</v>
      </c>
      <c r="D135" s="41"/>
      <c r="E135" s="1"/>
      <c r="F135" s="1"/>
      <c r="G135" s="1"/>
      <c r="H135" s="1"/>
      <c r="I135" s="1"/>
      <c r="J135" s="1"/>
      <c r="K135" s="1"/>
      <c r="L135" s="1"/>
      <c r="M135" s="1"/>
      <c r="N135" s="1"/>
      <c r="O135" s="1"/>
      <c r="P135" s="42" t="str">
        <f t="shared" ref="P135:P198" si="15">+IF(D135&lt;&gt;"",D135,"")</f>
        <v/>
      </c>
      <c r="Q135" s="41"/>
      <c r="R135" s="41"/>
      <c r="S135" s="43" t="str">
        <f t="shared" ref="S135:S198" si="16">IF(P135&lt;&gt;"",_xlfn.DAYS(Q135,P135),"")</f>
        <v/>
      </c>
      <c r="T135" s="44" t="str">
        <f t="shared" ref="T135:T198" si="17">IF(P135&lt;&gt;"",_xlfn.DAYS(R135,P135),"")</f>
        <v/>
      </c>
      <c r="U135" s="45"/>
      <c r="V135" s="1"/>
      <c r="W135" s="1"/>
      <c r="X135" s="1"/>
      <c r="Y135" s="1"/>
      <c r="Z135" s="1"/>
      <c r="AA135" s="46"/>
    </row>
    <row r="136" spans="1:27" x14ac:dyDescent="0.25">
      <c r="A136" s="34" t="str">
        <f t="shared" si="13"/>
        <v xml:space="preserve"> </v>
      </c>
      <c r="B136" s="34" t="str">
        <f t="shared" si="14"/>
        <v/>
      </c>
      <c r="C136" s="1">
        <v>131</v>
      </c>
      <c r="D136" s="41"/>
      <c r="E136" s="1"/>
      <c r="F136" s="1"/>
      <c r="G136" s="1"/>
      <c r="H136" s="1"/>
      <c r="I136" s="1"/>
      <c r="J136" s="1"/>
      <c r="K136" s="1"/>
      <c r="L136" s="1"/>
      <c r="M136" s="1"/>
      <c r="N136" s="1"/>
      <c r="O136" s="1"/>
      <c r="P136" s="42" t="str">
        <f t="shared" si="15"/>
        <v/>
      </c>
      <c r="Q136" s="41"/>
      <c r="R136" s="41"/>
      <c r="S136" s="43" t="str">
        <f t="shared" si="16"/>
        <v/>
      </c>
      <c r="T136" s="44" t="str">
        <f t="shared" si="17"/>
        <v/>
      </c>
      <c r="U136" s="45"/>
      <c r="V136" s="1"/>
      <c r="W136" s="1"/>
      <c r="X136" s="1"/>
      <c r="Y136" s="1"/>
      <c r="Z136" s="1"/>
      <c r="AA136" s="46"/>
    </row>
    <row r="137" spans="1:27" x14ac:dyDescent="0.25">
      <c r="A137" s="34" t="str">
        <f t="shared" si="13"/>
        <v xml:space="preserve"> </v>
      </c>
      <c r="B137" s="34" t="str">
        <f t="shared" si="14"/>
        <v/>
      </c>
      <c r="C137" s="1">
        <v>132</v>
      </c>
      <c r="D137" s="41"/>
      <c r="E137" s="1"/>
      <c r="F137" s="1"/>
      <c r="G137" s="1"/>
      <c r="H137" s="1"/>
      <c r="I137" s="1"/>
      <c r="J137" s="1"/>
      <c r="K137" s="1"/>
      <c r="L137" s="1"/>
      <c r="M137" s="1"/>
      <c r="N137" s="1"/>
      <c r="O137" s="1"/>
      <c r="P137" s="42" t="str">
        <f t="shared" si="15"/>
        <v/>
      </c>
      <c r="Q137" s="41"/>
      <c r="R137" s="41"/>
      <c r="S137" s="43" t="str">
        <f t="shared" si="16"/>
        <v/>
      </c>
      <c r="T137" s="44" t="str">
        <f t="shared" si="17"/>
        <v/>
      </c>
      <c r="U137" s="45"/>
      <c r="V137" s="1"/>
      <c r="W137" s="1"/>
      <c r="X137" s="1"/>
      <c r="Y137" s="1"/>
      <c r="Z137" s="1"/>
      <c r="AA137" s="46"/>
    </row>
    <row r="138" spans="1:27" x14ac:dyDescent="0.25">
      <c r="A138" s="34" t="str">
        <f t="shared" si="13"/>
        <v xml:space="preserve"> </v>
      </c>
      <c r="B138" s="34" t="str">
        <f t="shared" si="14"/>
        <v/>
      </c>
      <c r="C138" s="1">
        <v>133</v>
      </c>
      <c r="D138" s="41"/>
      <c r="E138" s="1"/>
      <c r="F138" s="1"/>
      <c r="G138" s="1"/>
      <c r="H138" s="1"/>
      <c r="I138" s="1"/>
      <c r="J138" s="1"/>
      <c r="K138" s="1"/>
      <c r="L138" s="1"/>
      <c r="M138" s="1"/>
      <c r="N138" s="1"/>
      <c r="O138" s="1"/>
      <c r="P138" s="42" t="str">
        <f t="shared" si="15"/>
        <v/>
      </c>
      <c r="Q138" s="41"/>
      <c r="R138" s="41"/>
      <c r="S138" s="43" t="str">
        <f t="shared" si="16"/>
        <v/>
      </c>
      <c r="T138" s="44" t="str">
        <f t="shared" si="17"/>
        <v/>
      </c>
      <c r="U138" s="45"/>
      <c r="V138" s="1"/>
      <c r="W138" s="1"/>
      <c r="X138" s="1"/>
      <c r="Y138" s="1"/>
      <c r="Z138" s="1"/>
      <c r="AA138" s="46"/>
    </row>
    <row r="139" spans="1:27" x14ac:dyDescent="0.25">
      <c r="A139" s="34" t="str">
        <f t="shared" si="13"/>
        <v xml:space="preserve"> </v>
      </c>
      <c r="B139" s="34" t="str">
        <f t="shared" si="14"/>
        <v/>
      </c>
      <c r="C139" s="1">
        <v>134</v>
      </c>
      <c r="D139" s="41"/>
      <c r="E139" s="1"/>
      <c r="F139" s="1"/>
      <c r="G139" s="1"/>
      <c r="H139" s="1"/>
      <c r="I139" s="1"/>
      <c r="J139" s="1"/>
      <c r="K139" s="1"/>
      <c r="L139" s="1"/>
      <c r="M139" s="1"/>
      <c r="N139" s="1"/>
      <c r="O139" s="1"/>
      <c r="P139" s="42" t="str">
        <f t="shared" si="15"/>
        <v/>
      </c>
      <c r="Q139" s="41"/>
      <c r="R139" s="41"/>
      <c r="S139" s="43" t="str">
        <f t="shared" si="16"/>
        <v/>
      </c>
      <c r="T139" s="44" t="str">
        <f t="shared" si="17"/>
        <v/>
      </c>
      <c r="U139" s="45"/>
      <c r="V139" s="1"/>
      <c r="W139" s="1"/>
      <c r="X139" s="1"/>
      <c r="Y139" s="1"/>
      <c r="Z139" s="1"/>
      <c r="AA139" s="46"/>
    </row>
    <row r="140" spans="1:27" x14ac:dyDescent="0.25">
      <c r="A140" s="34" t="str">
        <f t="shared" si="13"/>
        <v xml:space="preserve"> </v>
      </c>
      <c r="B140" s="34" t="str">
        <f t="shared" si="14"/>
        <v/>
      </c>
      <c r="C140" s="1">
        <v>135</v>
      </c>
      <c r="D140" s="41"/>
      <c r="E140" s="1"/>
      <c r="F140" s="1"/>
      <c r="G140" s="1"/>
      <c r="H140" s="1"/>
      <c r="I140" s="1"/>
      <c r="J140" s="1"/>
      <c r="K140" s="1"/>
      <c r="L140" s="1"/>
      <c r="M140" s="1"/>
      <c r="N140" s="1"/>
      <c r="O140" s="1"/>
      <c r="P140" s="42" t="str">
        <f t="shared" si="15"/>
        <v/>
      </c>
      <c r="Q140" s="41"/>
      <c r="R140" s="41"/>
      <c r="S140" s="43" t="str">
        <f t="shared" si="16"/>
        <v/>
      </c>
      <c r="T140" s="44" t="str">
        <f t="shared" si="17"/>
        <v/>
      </c>
      <c r="U140" s="45"/>
      <c r="V140" s="1"/>
      <c r="W140" s="1"/>
      <c r="X140" s="1"/>
      <c r="Y140" s="1"/>
      <c r="Z140" s="1"/>
      <c r="AA140" s="46"/>
    </row>
    <row r="141" spans="1:27" x14ac:dyDescent="0.25">
      <c r="A141" s="34" t="str">
        <f t="shared" si="13"/>
        <v xml:space="preserve"> </v>
      </c>
      <c r="B141" s="34" t="str">
        <f t="shared" si="14"/>
        <v/>
      </c>
      <c r="C141" s="1">
        <v>136</v>
      </c>
      <c r="D141" s="41"/>
      <c r="E141" s="1"/>
      <c r="F141" s="1"/>
      <c r="G141" s="1"/>
      <c r="H141" s="1"/>
      <c r="I141" s="1"/>
      <c r="J141" s="1"/>
      <c r="K141" s="1"/>
      <c r="L141" s="1"/>
      <c r="M141" s="1"/>
      <c r="N141" s="1"/>
      <c r="O141" s="1"/>
      <c r="P141" s="42" t="str">
        <f t="shared" si="15"/>
        <v/>
      </c>
      <c r="Q141" s="41"/>
      <c r="R141" s="41"/>
      <c r="S141" s="43" t="str">
        <f t="shared" si="16"/>
        <v/>
      </c>
      <c r="T141" s="44" t="str">
        <f t="shared" si="17"/>
        <v/>
      </c>
      <c r="U141" s="45"/>
      <c r="V141" s="1"/>
      <c r="W141" s="1"/>
      <c r="X141" s="1"/>
      <c r="Y141" s="1"/>
      <c r="Z141" s="1"/>
      <c r="AA141" s="46"/>
    </row>
    <row r="142" spans="1:27" x14ac:dyDescent="0.25">
      <c r="A142" s="34" t="str">
        <f t="shared" si="13"/>
        <v xml:space="preserve"> </v>
      </c>
      <c r="B142" s="34" t="str">
        <f t="shared" si="14"/>
        <v/>
      </c>
      <c r="C142" s="1">
        <v>137</v>
      </c>
      <c r="D142" s="41"/>
      <c r="E142" s="1"/>
      <c r="F142" s="1"/>
      <c r="G142" s="1"/>
      <c r="H142" s="1"/>
      <c r="I142" s="1"/>
      <c r="J142" s="1"/>
      <c r="K142" s="1"/>
      <c r="L142" s="1"/>
      <c r="M142" s="1"/>
      <c r="N142" s="1"/>
      <c r="O142" s="1"/>
      <c r="P142" s="42" t="str">
        <f t="shared" si="15"/>
        <v/>
      </c>
      <c r="Q142" s="41"/>
      <c r="R142" s="41"/>
      <c r="S142" s="43" t="str">
        <f t="shared" si="16"/>
        <v/>
      </c>
      <c r="T142" s="44" t="str">
        <f t="shared" si="17"/>
        <v/>
      </c>
      <c r="U142" s="45"/>
      <c r="V142" s="1"/>
      <c r="W142" s="1"/>
      <c r="X142" s="1"/>
      <c r="Y142" s="1"/>
      <c r="Z142" s="1"/>
      <c r="AA142" s="46"/>
    </row>
    <row r="143" spans="1:27" x14ac:dyDescent="0.25">
      <c r="A143" s="34" t="str">
        <f t="shared" si="13"/>
        <v xml:space="preserve"> </v>
      </c>
      <c r="B143" s="34" t="str">
        <f t="shared" si="14"/>
        <v/>
      </c>
      <c r="C143" s="1">
        <v>138</v>
      </c>
      <c r="D143" s="41"/>
      <c r="E143" s="1"/>
      <c r="F143" s="1"/>
      <c r="G143" s="1"/>
      <c r="H143" s="1"/>
      <c r="I143" s="1"/>
      <c r="J143" s="1"/>
      <c r="K143" s="1"/>
      <c r="L143" s="1"/>
      <c r="M143" s="1"/>
      <c r="N143" s="1"/>
      <c r="O143" s="1"/>
      <c r="P143" s="42" t="str">
        <f t="shared" si="15"/>
        <v/>
      </c>
      <c r="Q143" s="41"/>
      <c r="R143" s="41"/>
      <c r="S143" s="43" t="str">
        <f t="shared" si="16"/>
        <v/>
      </c>
      <c r="T143" s="44" t="str">
        <f t="shared" si="17"/>
        <v/>
      </c>
      <c r="U143" s="45"/>
      <c r="V143" s="1"/>
      <c r="W143" s="1"/>
      <c r="X143" s="1"/>
      <c r="Y143" s="1"/>
      <c r="Z143" s="1"/>
      <c r="AA143" s="46"/>
    </row>
    <row r="144" spans="1:27" x14ac:dyDescent="0.25">
      <c r="A144" s="34" t="str">
        <f t="shared" si="13"/>
        <v xml:space="preserve"> </v>
      </c>
      <c r="B144" s="34" t="str">
        <f t="shared" si="14"/>
        <v/>
      </c>
      <c r="C144" s="1">
        <v>139</v>
      </c>
      <c r="D144" s="41"/>
      <c r="E144" s="1"/>
      <c r="F144" s="1"/>
      <c r="G144" s="1"/>
      <c r="H144" s="1"/>
      <c r="I144" s="1"/>
      <c r="J144" s="1"/>
      <c r="K144" s="1"/>
      <c r="L144" s="1"/>
      <c r="M144" s="1"/>
      <c r="N144" s="1"/>
      <c r="O144" s="1"/>
      <c r="P144" s="42" t="str">
        <f t="shared" si="15"/>
        <v/>
      </c>
      <c r="Q144" s="41"/>
      <c r="R144" s="41"/>
      <c r="S144" s="43" t="str">
        <f t="shared" si="16"/>
        <v/>
      </c>
      <c r="T144" s="44" t="str">
        <f t="shared" si="17"/>
        <v/>
      </c>
      <c r="U144" s="45"/>
      <c r="V144" s="1"/>
      <c r="W144" s="1"/>
      <c r="X144" s="1"/>
      <c r="Y144" s="1"/>
      <c r="Z144" s="1"/>
      <c r="AA144" s="46"/>
    </row>
    <row r="145" spans="1:27" x14ac:dyDescent="0.25">
      <c r="A145" s="34" t="str">
        <f t="shared" si="13"/>
        <v xml:space="preserve"> </v>
      </c>
      <c r="B145" s="34" t="str">
        <f t="shared" si="14"/>
        <v/>
      </c>
      <c r="C145" s="1">
        <v>140</v>
      </c>
      <c r="D145" s="41"/>
      <c r="E145" s="1"/>
      <c r="F145" s="1"/>
      <c r="G145" s="1"/>
      <c r="H145" s="1"/>
      <c r="I145" s="1"/>
      <c r="J145" s="1"/>
      <c r="K145" s="1"/>
      <c r="L145" s="1"/>
      <c r="M145" s="1"/>
      <c r="N145" s="1"/>
      <c r="O145" s="1"/>
      <c r="P145" s="42" t="str">
        <f t="shared" si="15"/>
        <v/>
      </c>
      <c r="Q145" s="41"/>
      <c r="R145" s="41"/>
      <c r="S145" s="43" t="str">
        <f t="shared" si="16"/>
        <v/>
      </c>
      <c r="T145" s="44" t="str">
        <f t="shared" si="17"/>
        <v/>
      </c>
      <c r="U145" s="45"/>
      <c r="V145" s="1"/>
      <c r="W145" s="1"/>
      <c r="X145" s="1"/>
      <c r="Y145" s="1"/>
      <c r="Z145" s="1"/>
      <c r="AA145" s="46"/>
    </row>
    <row r="146" spans="1:27" x14ac:dyDescent="0.25">
      <c r="A146" s="34" t="str">
        <f t="shared" si="13"/>
        <v xml:space="preserve"> </v>
      </c>
      <c r="B146" s="34" t="str">
        <f t="shared" si="14"/>
        <v/>
      </c>
      <c r="C146" s="1">
        <v>141</v>
      </c>
      <c r="D146" s="41"/>
      <c r="E146" s="1"/>
      <c r="F146" s="1"/>
      <c r="G146" s="1"/>
      <c r="H146" s="1"/>
      <c r="I146" s="1"/>
      <c r="J146" s="1"/>
      <c r="K146" s="1"/>
      <c r="L146" s="1"/>
      <c r="M146" s="1"/>
      <c r="N146" s="1"/>
      <c r="O146" s="1"/>
      <c r="P146" s="42" t="str">
        <f t="shared" si="15"/>
        <v/>
      </c>
      <c r="Q146" s="41"/>
      <c r="R146" s="41"/>
      <c r="S146" s="43" t="str">
        <f t="shared" si="16"/>
        <v/>
      </c>
      <c r="T146" s="44" t="str">
        <f t="shared" si="17"/>
        <v/>
      </c>
      <c r="U146" s="45"/>
      <c r="V146" s="1"/>
      <c r="W146" s="1"/>
      <c r="X146" s="1"/>
      <c r="Y146" s="1"/>
      <c r="Z146" s="1"/>
      <c r="AA146" s="46"/>
    </row>
    <row r="147" spans="1:27" x14ac:dyDescent="0.25">
      <c r="A147" s="34" t="str">
        <f t="shared" si="13"/>
        <v xml:space="preserve"> </v>
      </c>
      <c r="B147" s="34" t="str">
        <f t="shared" si="14"/>
        <v/>
      </c>
      <c r="C147" s="1">
        <v>142</v>
      </c>
      <c r="D147" s="41"/>
      <c r="E147" s="1"/>
      <c r="F147" s="1"/>
      <c r="G147" s="1"/>
      <c r="H147" s="1"/>
      <c r="I147" s="1"/>
      <c r="J147" s="1"/>
      <c r="K147" s="1"/>
      <c r="L147" s="1"/>
      <c r="M147" s="1"/>
      <c r="N147" s="1"/>
      <c r="O147" s="1"/>
      <c r="P147" s="42" t="str">
        <f t="shared" si="15"/>
        <v/>
      </c>
      <c r="Q147" s="41"/>
      <c r="R147" s="41"/>
      <c r="S147" s="43" t="str">
        <f t="shared" si="16"/>
        <v/>
      </c>
      <c r="T147" s="44" t="str">
        <f t="shared" si="17"/>
        <v/>
      </c>
      <c r="U147" s="45"/>
      <c r="V147" s="1"/>
      <c r="W147" s="1"/>
      <c r="X147" s="1"/>
      <c r="Y147" s="1"/>
      <c r="Z147" s="1"/>
      <c r="AA147" s="46"/>
    </row>
    <row r="148" spans="1:27" x14ac:dyDescent="0.25">
      <c r="A148" s="34" t="str">
        <f t="shared" si="13"/>
        <v xml:space="preserve"> </v>
      </c>
      <c r="B148" s="34" t="str">
        <f t="shared" si="14"/>
        <v/>
      </c>
      <c r="C148" s="1">
        <v>143</v>
      </c>
      <c r="D148" s="41"/>
      <c r="E148" s="1"/>
      <c r="F148" s="1"/>
      <c r="G148" s="1"/>
      <c r="H148" s="1"/>
      <c r="I148" s="1"/>
      <c r="J148" s="1"/>
      <c r="K148" s="1"/>
      <c r="L148" s="1"/>
      <c r="M148" s="1"/>
      <c r="N148" s="1"/>
      <c r="O148" s="1"/>
      <c r="P148" s="42" t="str">
        <f t="shared" si="15"/>
        <v/>
      </c>
      <c r="Q148" s="41"/>
      <c r="R148" s="41"/>
      <c r="S148" s="43" t="str">
        <f t="shared" si="16"/>
        <v/>
      </c>
      <c r="T148" s="44" t="str">
        <f t="shared" si="17"/>
        <v/>
      </c>
      <c r="U148" s="45"/>
      <c r="V148" s="1"/>
      <c r="W148" s="1"/>
      <c r="X148" s="1"/>
      <c r="Y148" s="1"/>
      <c r="Z148" s="1"/>
      <c r="AA148" s="46"/>
    </row>
    <row r="149" spans="1:27" x14ac:dyDescent="0.25">
      <c r="A149" s="34" t="str">
        <f t="shared" si="13"/>
        <v xml:space="preserve"> </v>
      </c>
      <c r="B149" s="34" t="str">
        <f t="shared" si="14"/>
        <v/>
      </c>
      <c r="C149" s="1">
        <v>144</v>
      </c>
      <c r="D149" s="41"/>
      <c r="E149" s="1"/>
      <c r="F149" s="1"/>
      <c r="G149" s="1"/>
      <c r="H149" s="1"/>
      <c r="I149" s="1"/>
      <c r="J149" s="1"/>
      <c r="K149" s="1"/>
      <c r="L149" s="1"/>
      <c r="M149" s="1"/>
      <c r="N149" s="1"/>
      <c r="O149" s="1"/>
      <c r="P149" s="42" t="str">
        <f t="shared" si="15"/>
        <v/>
      </c>
      <c r="Q149" s="41"/>
      <c r="R149" s="41"/>
      <c r="S149" s="43" t="str">
        <f t="shared" si="16"/>
        <v/>
      </c>
      <c r="T149" s="44" t="str">
        <f t="shared" si="17"/>
        <v/>
      </c>
      <c r="U149" s="45"/>
      <c r="V149" s="1"/>
      <c r="W149" s="1"/>
      <c r="X149" s="1"/>
      <c r="Y149" s="1"/>
      <c r="Z149" s="1"/>
      <c r="AA149" s="46"/>
    </row>
    <row r="150" spans="1:27" x14ac:dyDescent="0.25">
      <c r="A150" s="34" t="str">
        <f t="shared" si="13"/>
        <v xml:space="preserve"> </v>
      </c>
      <c r="B150" s="34" t="str">
        <f t="shared" si="14"/>
        <v/>
      </c>
      <c r="C150" s="1">
        <v>145</v>
      </c>
      <c r="D150" s="41"/>
      <c r="E150" s="1"/>
      <c r="F150" s="1"/>
      <c r="G150" s="1"/>
      <c r="H150" s="1"/>
      <c r="I150" s="1"/>
      <c r="J150" s="1"/>
      <c r="K150" s="1"/>
      <c r="L150" s="1"/>
      <c r="M150" s="1"/>
      <c r="N150" s="1"/>
      <c r="O150" s="1"/>
      <c r="P150" s="42" t="str">
        <f t="shared" si="15"/>
        <v/>
      </c>
      <c r="Q150" s="41"/>
      <c r="R150" s="41"/>
      <c r="S150" s="43" t="str">
        <f t="shared" si="16"/>
        <v/>
      </c>
      <c r="T150" s="44" t="str">
        <f t="shared" si="17"/>
        <v/>
      </c>
      <c r="U150" s="45"/>
      <c r="V150" s="1"/>
      <c r="W150" s="1"/>
      <c r="X150" s="1"/>
      <c r="Y150" s="1"/>
      <c r="Z150" s="1"/>
      <c r="AA150" s="46"/>
    </row>
    <row r="151" spans="1:27" x14ac:dyDescent="0.25">
      <c r="A151" s="34" t="str">
        <f t="shared" si="13"/>
        <v xml:space="preserve"> </v>
      </c>
      <c r="B151" s="34" t="str">
        <f t="shared" si="14"/>
        <v/>
      </c>
      <c r="C151" s="1">
        <v>146</v>
      </c>
      <c r="D151" s="41"/>
      <c r="E151" s="1"/>
      <c r="F151" s="1"/>
      <c r="G151" s="1"/>
      <c r="H151" s="1"/>
      <c r="I151" s="1"/>
      <c r="J151" s="1"/>
      <c r="K151" s="1"/>
      <c r="L151" s="1"/>
      <c r="M151" s="1"/>
      <c r="N151" s="1"/>
      <c r="O151" s="1"/>
      <c r="P151" s="42" t="str">
        <f t="shared" si="15"/>
        <v/>
      </c>
      <c r="Q151" s="41"/>
      <c r="R151" s="41"/>
      <c r="S151" s="43" t="str">
        <f t="shared" si="16"/>
        <v/>
      </c>
      <c r="T151" s="44" t="str">
        <f t="shared" si="17"/>
        <v/>
      </c>
      <c r="U151" s="45"/>
      <c r="V151" s="1"/>
      <c r="W151" s="1"/>
      <c r="X151" s="1"/>
      <c r="Y151" s="1"/>
      <c r="Z151" s="1"/>
      <c r="AA151" s="46"/>
    </row>
    <row r="152" spans="1:27" x14ac:dyDescent="0.25">
      <c r="A152" s="34" t="str">
        <f t="shared" si="13"/>
        <v xml:space="preserve"> </v>
      </c>
      <c r="B152" s="34" t="str">
        <f t="shared" si="14"/>
        <v/>
      </c>
      <c r="C152" s="1">
        <v>147</v>
      </c>
      <c r="D152" s="41"/>
      <c r="E152" s="1"/>
      <c r="F152" s="1"/>
      <c r="G152" s="1"/>
      <c r="H152" s="1"/>
      <c r="I152" s="1"/>
      <c r="J152" s="1"/>
      <c r="K152" s="1"/>
      <c r="L152" s="1"/>
      <c r="M152" s="1"/>
      <c r="N152" s="1"/>
      <c r="O152" s="1"/>
      <c r="P152" s="42" t="str">
        <f t="shared" si="15"/>
        <v/>
      </c>
      <c r="Q152" s="41"/>
      <c r="R152" s="41"/>
      <c r="S152" s="43" t="str">
        <f t="shared" si="16"/>
        <v/>
      </c>
      <c r="T152" s="44" t="str">
        <f t="shared" si="17"/>
        <v/>
      </c>
      <c r="U152" s="45"/>
      <c r="V152" s="1"/>
      <c r="W152" s="1"/>
      <c r="X152" s="1"/>
      <c r="Y152" s="1"/>
      <c r="Z152" s="1"/>
      <c r="AA152" s="46"/>
    </row>
    <row r="153" spans="1:27" x14ac:dyDescent="0.25">
      <c r="A153" s="34" t="str">
        <f t="shared" si="13"/>
        <v xml:space="preserve"> </v>
      </c>
      <c r="B153" s="34" t="str">
        <f t="shared" si="14"/>
        <v/>
      </c>
      <c r="C153" s="1">
        <v>148</v>
      </c>
      <c r="D153" s="41"/>
      <c r="E153" s="1"/>
      <c r="F153" s="1"/>
      <c r="G153" s="1"/>
      <c r="H153" s="1"/>
      <c r="I153" s="1"/>
      <c r="J153" s="1"/>
      <c r="K153" s="1"/>
      <c r="L153" s="1"/>
      <c r="M153" s="1"/>
      <c r="N153" s="1"/>
      <c r="O153" s="1"/>
      <c r="P153" s="42" t="str">
        <f t="shared" si="15"/>
        <v/>
      </c>
      <c r="Q153" s="41"/>
      <c r="R153" s="41"/>
      <c r="S153" s="43" t="str">
        <f t="shared" si="16"/>
        <v/>
      </c>
      <c r="T153" s="44" t="str">
        <f t="shared" si="17"/>
        <v/>
      </c>
      <c r="U153" s="45"/>
      <c r="V153" s="1"/>
      <c r="W153" s="1"/>
      <c r="X153" s="1"/>
      <c r="Y153" s="1"/>
      <c r="Z153" s="1"/>
      <c r="AA153" s="46"/>
    </row>
    <row r="154" spans="1:27" x14ac:dyDescent="0.25">
      <c r="A154" s="34" t="str">
        <f t="shared" si="13"/>
        <v xml:space="preserve"> </v>
      </c>
      <c r="B154" s="34" t="str">
        <f t="shared" si="14"/>
        <v/>
      </c>
      <c r="C154" s="1">
        <v>149</v>
      </c>
      <c r="D154" s="41"/>
      <c r="E154" s="1"/>
      <c r="F154" s="1"/>
      <c r="G154" s="1"/>
      <c r="H154" s="1"/>
      <c r="I154" s="1"/>
      <c r="J154" s="1"/>
      <c r="K154" s="1"/>
      <c r="L154" s="1"/>
      <c r="M154" s="1"/>
      <c r="N154" s="1"/>
      <c r="O154" s="1"/>
      <c r="P154" s="42" t="str">
        <f t="shared" si="15"/>
        <v/>
      </c>
      <c r="Q154" s="41"/>
      <c r="R154" s="41"/>
      <c r="S154" s="43" t="str">
        <f t="shared" si="16"/>
        <v/>
      </c>
      <c r="T154" s="44" t="str">
        <f t="shared" si="17"/>
        <v/>
      </c>
      <c r="U154" s="45"/>
      <c r="V154" s="1"/>
      <c r="W154" s="1"/>
      <c r="X154" s="1"/>
      <c r="Y154" s="1"/>
      <c r="Z154" s="1"/>
      <c r="AA154" s="46"/>
    </row>
    <row r="155" spans="1:27" x14ac:dyDescent="0.25">
      <c r="A155" s="34" t="str">
        <f t="shared" si="13"/>
        <v xml:space="preserve"> </v>
      </c>
      <c r="B155" s="34" t="str">
        <f t="shared" si="14"/>
        <v/>
      </c>
      <c r="C155" s="1">
        <v>150</v>
      </c>
      <c r="D155" s="41"/>
      <c r="E155" s="1"/>
      <c r="F155" s="1"/>
      <c r="G155" s="1"/>
      <c r="H155" s="1"/>
      <c r="I155" s="1"/>
      <c r="J155" s="1"/>
      <c r="K155" s="1"/>
      <c r="L155" s="1"/>
      <c r="M155" s="1"/>
      <c r="N155" s="1"/>
      <c r="O155" s="1"/>
      <c r="P155" s="42" t="str">
        <f t="shared" si="15"/>
        <v/>
      </c>
      <c r="Q155" s="41"/>
      <c r="R155" s="41"/>
      <c r="S155" s="43" t="str">
        <f t="shared" si="16"/>
        <v/>
      </c>
      <c r="T155" s="44" t="str">
        <f t="shared" si="17"/>
        <v/>
      </c>
      <c r="U155" s="45"/>
      <c r="V155" s="1"/>
      <c r="W155" s="1"/>
      <c r="X155" s="1"/>
      <c r="Y155" s="1"/>
      <c r="Z155" s="1"/>
      <c r="AA155" s="46"/>
    </row>
    <row r="156" spans="1:27" x14ac:dyDescent="0.25">
      <c r="A156" s="34" t="str">
        <f t="shared" si="13"/>
        <v xml:space="preserve"> </v>
      </c>
      <c r="B156" s="34" t="str">
        <f t="shared" si="14"/>
        <v/>
      </c>
      <c r="C156" s="1">
        <v>151</v>
      </c>
      <c r="D156" s="41"/>
      <c r="E156" s="1"/>
      <c r="F156" s="1"/>
      <c r="G156" s="1"/>
      <c r="H156" s="1"/>
      <c r="I156" s="1"/>
      <c r="J156" s="1"/>
      <c r="K156" s="1"/>
      <c r="L156" s="1"/>
      <c r="M156" s="1"/>
      <c r="N156" s="1"/>
      <c r="O156" s="1"/>
      <c r="P156" s="42" t="str">
        <f t="shared" si="15"/>
        <v/>
      </c>
      <c r="Q156" s="41"/>
      <c r="R156" s="41"/>
      <c r="S156" s="43" t="str">
        <f t="shared" si="16"/>
        <v/>
      </c>
      <c r="T156" s="44" t="str">
        <f t="shared" si="17"/>
        <v/>
      </c>
      <c r="U156" s="45"/>
      <c r="V156" s="1"/>
      <c r="W156" s="1"/>
      <c r="X156" s="1"/>
      <c r="Y156" s="1"/>
      <c r="Z156" s="1"/>
      <c r="AA156" s="46"/>
    </row>
    <row r="157" spans="1:27" x14ac:dyDescent="0.25">
      <c r="A157" s="34" t="str">
        <f t="shared" si="13"/>
        <v xml:space="preserve"> </v>
      </c>
      <c r="B157" s="34" t="str">
        <f t="shared" si="14"/>
        <v/>
      </c>
      <c r="C157" s="1">
        <v>152</v>
      </c>
      <c r="D157" s="41"/>
      <c r="E157" s="1"/>
      <c r="F157" s="1"/>
      <c r="G157" s="1"/>
      <c r="H157" s="1"/>
      <c r="I157" s="1"/>
      <c r="J157" s="1"/>
      <c r="K157" s="1"/>
      <c r="L157" s="1"/>
      <c r="M157" s="1"/>
      <c r="N157" s="1"/>
      <c r="O157" s="1"/>
      <c r="P157" s="42" t="str">
        <f t="shared" si="15"/>
        <v/>
      </c>
      <c r="Q157" s="41"/>
      <c r="R157" s="41"/>
      <c r="S157" s="43" t="str">
        <f t="shared" si="16"/>
        <v/>
      </c>
      <c r="T157" s="44" t="str">
        <f t="shared" si="17"/>
        <v/>
      </c>
      <c r="U157" s="45"/>
      <c r="V157" s="1"/>
      <c r="W157" s="1"/>
      <c r="X157" s="1"/>
      <c r="Y157" s="1"/>
      <c r="Z157" s="1"/>
      <c r="AA157" s="46"/>
    </row>
    <row r="158" spans="1:27" x14ac:dyDescent="0.25">
      <c r="A158" s="34" t="str">
        <f t="shared" si="13"/>
        <v xml:space="preserve"> </v>
      </c>
      <c r="B158" s="34" t="str">
        <f t="shared" si="14"/>
        <v/>
      </c>
      <c r="C158" s="1">
        <v>153</v>
      </c>
      <c r="D158" s="41"/>
      <c r="E158" s="1"/>
      <c r="F158" s="1"/>
      <c r="G158" s="1"/>
      <c r="H158" s="1"/>
      <c r="I158" s="1"/>
      <c r="J158" s="1"/>
      <c r="K158" s="1"/>
      <c r="L158" s="1"/>
      <c r="M158" s="1"/>
      <c r="N158" s="1"/>
      <c r="O158" s="1"/>
      <c r="P158" s="42" t="str">
        <f t="shared" si="15"/>
        <v/>
      </c>
      <c r="Q158" s="41"/>
      <c r="R158" s="41"/>
      <c r="S158" s="43" t="str">
        <f t="shared" si="16"/>
        <v/>
      </c>
      <c r="T158" s="44" t="str">
        <f t="shared" si="17"/>
        <v/>
      </c>
      <c r="U158" s="45"/>
      <c r="V158" s="1"/>
      <c r="W158" s="1"/>
      <c r="X158" s="1"/>
      <c r="Y158" s="1"/>
      <c r="Z158" s="1"/>
      <c r="AA158" s="46"/>
    </row>
    <row r="159" spans="1:27" x14ac:dyDescent="0.25">
      <c r="A159" s="34" t="str">
        <f t="shared" si="13"/>
        <v xml:space="preserve"> </v>
      </c>
      <c r="B159" s="34" t="str">
        <f t="shared" si="14"/>
        <v/>
      </c>
      <c r="C159" s="1">
        <v>154</v>
      </c>
      <c r="D159" s="41"/>
      <c r="E159" s="1"/>
      <c r="F159" s="1"/>
      <c r="G159" s="1"/>
      <c r="H159" s="1"/>
      <c r="I159" s="1"/>
      <c r="J159" s="1"/>
      <c r="K159" s="1"/>
      <c r="L159" s="1"/>
      <c r="M159" s="1"/>
      <c r="N159" s="1"/>
      <c r="O159" s="1"/>
      <c r="P159" s="42" t="str">
        <f t="shared" si="15"/>
        <v/>
      </c>
      <c r="Q159" s="41"/>
      <c r="R159" s="41"/>
      <c r="S159" s="43" t="str">
        <f t="shared" si="16"/>
        <v/>
      </c>
      <c r="T159" s="44" t="str">
        <f t="shared" si="17"/>
        <v/>
      </c>
      <c r="U159" s="45"/>
      <c r="V159" s="1"/>
      <c r="W159" s="1"/>
      <c r="X159" s="1"/>
      <c r="Y159" s="1"/>
      <c r="Z159" s="1"/>
      <c r="AA159" s="46"/>
    </row>
    <row r="160" spans="1:27" x14ac:dyDescent="0.25">
      <c r="A160" s="34" t="str">
        <f t="shared" si="13"/>
        <v xml:space="preserve"> </v>
      </c>
      <c r="B160" s="34" t="str">
        <f t="shared" si="14"/>
        <v/>
      </c>
      <c r="C160" s="1">
        <v>155</v>
      </c>
      <c r="D160" s="41"/>
      <c r="E160" s="1"/>
      <c r="F160" s="1"/>
      <c r="G160" s="1"/>
      <c r="H160" s="1"/>
      <c r="I160" s="1"/>
      <c r="J160" s="1"/>
      <c r="K160" s="1"/>
      <c r="L160" s="1"/>
      <c r="M160" s="1"/>
      <c r="N160" s="1"/>
      <c r="O160" s="1"/>
      <c r="P160" s="42" t="str">
        <f t="shared" si="15"/>
        <v/>
      </c>
      <c r="Q160" s="41"/>
      <c r="R160" s="41"/>
      <c r="S160" s="43" t="str">
        <f t="shared" si="16"/>
        <v/>
      </c>
      <c r="T160" s="44" t="str">
        <f t="shared" si="17"/>
        <v/>
      </c>
      <c r="U160" s="45"/>
      <c r="V160" s="1"/>
      <c r="W160" s="1"/>
      <c r="X160" s="1"/>
      <c r="Y160" s="1"/>
      <c r="Z160" s="1"/>
      <c r="AA160" s="46"/>
    </row>
    <row r="161" spans="1:27" x14ac:dyDescent="0.25">
      <c r="A161" s="34" t="str">
        <f t="shared" si="13"/>
        <v xml:space="preserve"> </v>
      </c>
      <c r="B161" s="34" t="str">
        <f t="shared" si="14"/>
        <v/>
      </c>
      <c r="C161" s="1">
        <v>156</v>
      </c>
      <c r="D161" s="41"/>
      <c r="E161" s="1"/>
      <c r="F161" s="1"/>
      <c r="G161" s="1"/>
      <c r="H161" s="1"/>
      <c r="I161" s="1"/>
      <c r="J161" s="1"/>
      <c r="K161" s="1"/>
      <c r="L161" s="1"/>
      <c r="M161" s="1"/>
      <c r="N161" s="1"/>
      <c r="O161" s="1"/>
      <c r="P161" s="42" t="str">
        <f t="shared" si="15"/>
        <v/>
      </c>
      <c r="Q161" s="41"/>
      <c r="R161" s="41"/>
      <c r="S161" s="43" t="str">
        <f t="shared" si="16"/>
        <v/>
      </c>
      <c r="T161" s="44" t="str">
        <f t="shared" si="17"/>
        <v/>
      </c>
      <c r="U161" s="45"/>
      <c r="V161" s="1"/>
      <c r="W161" s="1"/>
      <c r="X161" s="1"/>
      <c r="Y161" s="1"/>
      <c r="Z161" s="1"/>
      <c r="AA161" s="46"/>
    </row>
    <row r="162" spans="1:27" x14ac:dyDescent="0.25">
      <c r="A162" s="34" t="str">
        <f t="shared" si="13"/>
        <v xml:space="preserve"> </v>
      </c>
      <c r="B162" s="34" t="str">
        <f t="shared" si="14"/>
        <v/>
      </c>
      <c r="C162" s="1">
        <v>157</v>
      </c>
      <c r="D162" s="41"/>
      <c r="E162" s="1"/>
      <c r="F162" s="1"/>
      <c r="G162" s="1"/>
      <c r="H162" s="1"/>
      <c r="I162" s="1"/>
      <c r="J162" s="1"/>
      <c r="K162" s="1"/>
      <c r="L162" s="1"/>
      <c r="M162" s="1"/>
      <c r="N162" s="1"/>
      <c r="O162" s="1"/>
      <c r="P162" s="42" t="str">
        <f t="shared" si="15"/>
        <v/>
      </c>
      <c r="Q162" s="41"/>
      <c r="R162" s="41"/>
      <c r="S162" s="43" t="str">
        <f t="shared" si="16"/>
        <v/>
      </c>
      <c r="T162" s="44" t="str">
        <f t="shared" si="17"/>
        <v/>
      </c>
      <c r="U162" s="45"/>
      <c r="V162" s="1"/>
      <c r="W162" s="1"/>
      <c r="X162" s="1"/>
      <c r="Y162" s="1"/>
      <c r="Z162" s="1"/>
      <c r="AA162" s="46"/>
    </row>
    <row r="163" spans="1:27" x14ac:dyDescent="0.25">
      <c r="A163" s="34" t="str">
        <f t="shared" si="13"/>
        <v xml:space="preserve"> </v>
      </c>
      <c r="B163" s="34" t="str">
        <f t="shared" si="14"/>
        <v/>
      </c>
      <c r="C163" s="1">
        <v>158</v>
      </c>
      <c r="D163" s="41"/>
      <c r="E163" s="1"/>
      <c r="F163" s="1"/>
      <c r="G163" s="1"/>
      <c r="H163" s="1"/>
      <c r="I163" s="1"/>
      <c r="J163" s="1"/>
      <c r="K163" s="1"/>
      <c r="L163" s="1"/>
      <c r="M163" s="1"/>
      <c r="N163" s="1"/>
      <c r="O163" s="1"/>
      <c r="P163" s="42" t="str">
        <f t="shared" si="15"/>
        <v/>
      </c>
      <c r="Q163" s="41"/>
      <c r="R163" s="41"/>
      <c r="S163" s="43" t="str">
        <f t="shared" si="16"/>
        <v/>
      </c>
      <c r="T163" s="44" t="str">
        <f t="shared" si="17"/>
        <v/>
      </c>
      <c r="U163" s="45"/>
      <c r="V163" s="1"/>
      <c r="W163" s="1"/>
      <c r="X163" s="1"/>
      <c r="Y163" s="1"/>
      <c r="Z163" s="1"/>
      <c r="AA163" s="46"/>
    </row>
    <row r="164" spans="1:27" x14ac:dyDescent="0.25">
      <c r="A164" s="34" t="str">
        <f t="shared" si="13"/>
        <v xml:space="preserve"> </v>
      </c>
      <c r="B164" s="34" t="str">
        <f t="shared" si="14"/>
        <v/>
      </c>
      <c r="C164" s="1">
        <v>159</v>
      </c>
      <c r="D164" s="41"/>
      <c r="E164" s="1"/>
      <c r="F164" s="1"/>
      <c r="G164" s="1"/>
      <c r="H164" s="1"/>
      <c r="I164" s="1"/>
      <c r="J164" s="1"/>
      <c r="K164" s="1"/>
      <c r="L164" s="1"/>
      <c r="M164" s="1"/>
      <c r="N164" s="1"/>
      <c r="O164" s="1"/>
      <c r="P164" s="42" t="str">
        <f t="shared" si="15"/>
        <v/>
      </c>
      <c r="Q164" s="41"/>
      <c r="R164" s="41"/>
      <c r="S164" s="43" t="str">
        <f t="shared" si="16"/>
        <v/>
      </c>
      <c r="T164" s="44" t="str">
        <f t="shared" si="17"/>
        <v/>
      </c>
      <c r="U164" s="45"/>
      <c r="V164" s="1"/>
      <c r="W164" s="1"/>
      <c r="X164" s="1"/>
      <c r="Y164" s="1"/>
      <c r="Z164" s="1"/>
      <c r="AA164" s="46"/>
    </row>
    <row r="165" spans="1:27" x14ac:dyDescent="0.25">
      <c r="A165" s="34" t="str">
        <f t="shared" si="13"/>
        <v xml:space="preserve"> </v>
      </c>
      <c r="B165" s="34" t="str">
        <f t="shared" si="14"/>
        <v/>
      </c>
      <c r="C165" s="1">
        <v>160</v>
      </c>
      <c r="D165" s="41"/>
      <c r="E165" s="1"/>
      <c r="F165" s="1"/>
      <c r="G165" s="1"/>
      <c r="H165" s="1"/>
      <c r="I165" s="1"/>
      <c r="J165" s="1"/>
      <c r="K165" s="1"/>
      <c r="L165" s="1"/>
      <c r="M165" s="1"/>
      <c r="N165" s="1"/>
      <c r="O165" s="1"/>
      <c r="P165" s="42" t="str">
        <f t="shared" si="15"/>
        <v/>
      </c>
      <c r="Q165" s="41"/>
      <c r="R165" s="41"/>
      <c r="S165" s="43" t="str">
        <f t="shared" si="16"/>
        <v/>
      </c>
      <c r="T165" s="44" t="str">
        <f t="shared" si="17"/>
        <v/>
      </c>
      <c r="U165" s="45"/>
      <c r="V165" s="1"/>
      <c r="W165" s="1"/>
      <c r="X165" s="1"/>
      <c r="Y165" s="1"/>
      <c r="Z165" s="1"/>
      <c r="AA165" s="46"/>
    </row>
    <row r="166" spans="1:27" x14ac:dyDescent="0.25">
      <c r="A166" s="34" t="str">
        <f t="shared" si="13"/>
        <v xml:space="preserve"> </v>
      </c>
      <c r="B166" s="34" t="str">
        <f t="shared" si="14"/>
        <v/>
      </c>
      <c r="C166" s="1">
        <v>161</v>
      </c>
      <c r="D166" s="41"/>
      <c r="E166" s="1"/>
      <c r="F166" s="1"/>
      <c r="G166" s="1"/>
      <c r="H166" s="1"/>
      <c r="I166" s="1"/>
      <c r="J166" s="1"/>
      <c r="K166" s="1"/>
      <c r="L166" s="1"/>
      <c r="M166" s="1"/>
      <c r="N166" s="1"/>
      <c r="O166" s="1"/>
      <c r="P166" s="42" t="str">
        <f t="shared" si="15"/>
        <v/>
      </c>
      <c r="Q166" s="41"/>
      <c r="R166" s="41"/>
      <c r="S166" s="43" t="str">
        <f t="shared" si="16"/>
        <v/>
      </c>
      <c r="T166" s="44" t="str">
        <f t="shared" si="17"/>
        <v/>
      </c>
      <c r="U166" s="45"/>
      <c r="V166" s="1"/>
      <c r="W166" s="1"/>
      <c r="X166" s="1"/>
      <c r="Y166" s="1"/>
      <c r="Z166" s="1"/>
      <c r="AA166" s="46"/>
    </row>
    <row r="167" spans="1:27" x14ac:dyDescent="0.25">
      <c r="A167" s="34" t="str">
        <f t="shared" si="13"/>
        <v xml:space="preserve"> </v>
      </c>
      <c r="B167" s="34" t="str">
        <f t="shared" si="14"/>
        <v/>
      </c>
      <c r="C167" s="1">
        <v>162</v>
      </c>
      <c r="D167" s="41"/>
      <c r="E167" s="1"/>
      <c r="F167" s="1"/>
      <c r="G167" s="1"/>
      <c r="H167" s="1"/>
      <c r="I167" s="1"/>
      <c r="J167" s="1"/>
      <c r="K167" s="1"/>
      <c r="L167" s="1"/>
      <c r="M167" s="1"/>
      <c r="N167" s="1"/>
      <c r="O167" s="1"/>
      <c r="P167" s="42" t="str">
        <f t="shared" si="15"/>
        <v/>
      </c>
      <c r="Q167" s="41"/>
      <c r="R167" s="41"/>
      <c r="S167" s="43" t="str">
        <f t="shared" si="16"/>
        <v/>
      </c>
      <c r="T167" s="44" t="str">
        <f t="shared" si="17"/>
        <v/>
      </c>
      <c r="U167" s="45"/>
      <c r="V167" s="1"/>
      <c r="W167" s="1"/>
      <c r="X167" s="1"/>
      <c r="Y167" s="1"/>
      <c r="Z167" s="1"/>
      <c r="AA167" s="46"/>
    </row>
    <row r="168" spans="1:27" x14ac:dyDescent="0.25">
      <c r="A168" s="34" t="str">
        <f t="shared" si="13"/>
        <v xml:space="preserve"> </v>
      </c>
      <c r="B168" s="34" t="str">
        <f t="shared" si="14"/>
        <v/>
      </c>
      <c r="C168" s="1">
        <v>163</v>
      </c>
      <c r="D168" s="41"/>
      <c r="E168" s="1"/>
      <c r="F168" s="1"/>
      <c r="G168" s="1"/>
      <c r="H168" s="1"/>
      <c r="I168" s="1"/>
      <c r="J168" s="1"/>
      <c r="K168" s="1"/>
      <c r="L168" s="1"/>
      <c r="M168" s="1"/>
      <c r="N168" s="1"/>
      <c r="O168" s="1"/>
      <c r="P168" s="42" t="str">
        <f t="shared" si="15"/>
        <v/>
      </c>
      <c r="Q168" s="41"/>
      <c r="R168" s="41"/>
      <c r="S168" s="43" t="str">
        <f t="shared" si="16"/>
        <v/>
      </c>
      <c r="T168" s="44" t="str">
        <f t="shared" si="17"/>
        <v/>
      </c>
      <c r="U168" s="45"/>
      <c r="V168" s="1"/>
      <c r="W168" s="1"/>
      <c r="X168" s="1"/>
      <c r="Y168" s="1"/>
      <c r="Z168" s="1"/>
      <c r="AA168" s="46"/>
    </row>
    <row r="169" spans="1:27" x14ac:dyDescent="0.25">
      <c r="A169" s="34" t="str">
        <f t="shared" si="13"/>
        <v xml:space="preserve"> </v>
      </c>
      <c r="B169" s="34" t="str">
        <f t="shared" si="14"/>
        <v/>
      </c>
      <c r="C169" s="1">
        <v>164</v>
      </c>
      <c r="D169" s="41"/>
      <c r="E169" s="1"/>
      <c r="F169" s="1"/>
      <c r="G169" s="1"/>
      <c r="H169" s="1"/>
      <c r="I169" s="1"/>
      <c r="J169" s="1"/>
      <c r="K169" s="1"/>
      <c r="L169" s="1"/>
      <c r="M169" s="1"/>
      <c r="N169" s="1"/>
      <c r="O169" s="1"/>
      <c r="P169" s="42" t="str">
        <f t="shared" si="15"/>
        <v/>
      </c>
      <c r="Q169" s="41"/>
      <c r="R169" s="41"/>
      <c r="S169" s="43" t="str">
        <f t="shared" si="16"/>
        <v/>
      </c>
      <c r="T169" s="44" t="str">
        <f t="shared" si="17"/>
        <v/>
      </c>
      <c r="U169" s="45"/>
      <c r="V169" s="1"/>
      <c r="W169" s="1"/>
      <c r="X169" s="1"/>
      <c r="Y169" s="1"/>
      <c r="Z169" s="1"/>
      <c r="AA169" s="46"/>
    </row>
    <row r="170" spans="1:27" x14ac:dyDescent="0.25">
      <c r="A170" s="34" t="str">
        <f t="shared" si="13"/>
        <v xml:space="preserve"> </v>
      </c>
      <c r="B170" s="34" t="str">
        <f t="shared" si="14"/>
        <v/>
      </c>
      <c r="C170" s="1">
        <v>165</v>
      </c>
      <c r="D170" s="41"/>
      <c r="E170" s="1"/>
      <c r="F170" s="1"/>
      <c r="G170" s="1"/>
      <c r="H170" s="1"/>
      <c r="I170" s="1"/>
      <c r="J170" s="1"/>
      <c r="K170" s="1"/>
      <c r="L170" s="1"/>
      <c r="M170" s="1"/>
      <c r="N170" s="1"/>
      <c r="O170" s="1"/>
      <c r="P170" s="42" t="str">
        <f t="shared" si="15"/>
        <v/>
      </c>
      <c r="Q170" s="41"/>
      <c r="R170" s="41"/>
      <c r="S170" s="43" t="str">
        <f t="shared" si="16"/>
        <v/>
      </c>
      <c r="T170" s="44" t="str">
        <f t="shared" si="17"/>
        <v/>
      </c>
      <c r="U170" s="45"/>
      <c r="V170" s="1"/>
      <c r="W170" s="1"/>
      <c r="X170" s="1"/>
      <c r="Y170" s="1"/>
      <c r="Z170" s="1"/>
      <c r="AA170" s="46"/>
    </row>
    <row r="171" spans="1:27" x14ac:dyDescent="0.25">
      <c r="A171" s="34" t="str">
        <f t="shared" si="13"/>
        <v xml:space="preserve"> </v>
      </c>
      <c r="B171" s="34" t="str">
        <f t="shared" si="14"/>
        <v/>
      </c>
      <c r="C171" s="1">
        <v>166</v>
      </c>
      <c r="D171" s="41"/>
      <c r="E171" s="1"/>
      <c r="F171" s="1"/>
      <c r="G171" s="1"/>
      <c r="H171" s="1"/>
      <c r="I171" s="1"/>
      <c r="J171" s="1"/>
      <c r="K171" s="1"/>
      <c r="L171" s="1"/>
      <c r="M171" s="1"/>
      <c r="N171" s="1"/>
      <c r="O171" s="1"/>
      <c r="P171" s="42" t="str">
        <f t="shared" si="15"/>
        <v/>
      </c>
      <c r="Q171" s="41"/>
      <c r="R171" s="41"/>
      <c r="S171" s="43" t="str">
        <f t="shared" si="16"/>
        <v/>
      </c>
      <c r="T171" s="44" t="str">
        <f t="shared" si="17"/>
        <v/>
      </c>
      <c r="U171" s="45"/>
      <c r="V171" s="1"/>
      <c r="W171" s="1"/>
      <c r="X171" s="1"/>
      <c r="Y171" s="1"/>
      <c r="Z171" s="1"/>
      <c r="AA171" s="46"/>
    </row>
    <row r="172" spans="1:27" x14ac:dyDescent="0.25">
      <c r="A172" s="34" t="str">
        <f t="shared" si="13"/>
        <v xml:space="preserve"> </v>
      </c>
      <c r="B172" s="34" t="str">
        <f t="shared" si="14"/>
        <v/>
      </c>
      <c r="C172" s="1">
        <v>167</v>
      </c>
      <c r="D172" s="41"/>
      <c r="E172" s="1"/>
      <c r="F172" s="1"/>
      <c r="G172" s="1"/>
      <c r="H172" s="1"/>
      <c r="I172" s="1"/>
      <c r="J172" s="1"/>
      <c r="K172" s="1"/>
      <c r="L172" s="1"/>
      <c r="M172" s="1"/>
      <c r="N172" s="1"/>
      <c r="O172" s="1"/>
      <c r="P172" s="42" t="str">
        <f t="shared" si="15"/>
        <v/>
      </c>
      <c r="Q172" s="41"/>
      <c r="R172" s="41"/>
      <c r="S172" s="43" t="str">
        <f t="shared" si="16"/>
        <v/>
      </c>
      <c r="T172" s="44" t="str">
        <f t="shared" si="17"/>
        <v/>
      </c>
      <c r="U172" s="45"/>
      <c r="V172" s="1"/>
      <c r="W172" s="1"/>
      <c r="X172" s="1"/>
      <c r="Y172" s="1"/>
      <c r="Z172" s="1"/>
      <c r="AA172" s="46"/>
    </row>
    <row r="173" spans="1:27" x14ac:dyDescent="0.25">
      <c r="A173" s="34" t="str">
        <f t="shared" si="13"/>
        <v xml:space="preserve"> </v>
      </c>
      <c r="B173" s="34" t="str">
        <f t="shared" si="14"/>
        <v/>
      </c>
      <c r="C173" s="1">
        <v>168</v>
      </c>
      <c r="D173" s="41"/>
      <c r="E173" s="1"/>
      <c r="F173" s="1"/>
      <c r="G173" s="1"/>
      <c r="H173" s="1"/>
      <c r="I173" s="1"/>
      <c r="J173" s="1"/>
      <c r="K173" s="1"/>
      <c r="L173" s="1"/>
      <c r="M173" s="1"/>
      <c r="N173" s="1"/>
      <c r="O173" s="1"/>
      <c r="P173" s="42" t="str">
        <f t="shared" si="15"/>
        <v/>
      </c>
      <c r="Q173" s="41"/>
      <c r="R173" s="41"/>
      <c r="S173" s="43" t="str">
        <f t="shared" si="16"/>
        <v/>
      </c>
      <c r="T173" s="44" t="str">
        <f t="shared" si="17"/>
        <v/>
      </c>
      <c r="U173" s="45"/>
      <c r="V173" s="1"/>
      <c r="W173" s="1"/>
      <c r="X173" s="1"/>
      <c r="Y173" s="1"/>
      <c r="Z173" s="1"/>
      <c r="AA173" s="46"/>
    </row>
    <row r="174" spans="1:27" x14ac:dyDescent="0.25">
      <c r="A174" s="34" t="str">
        <f t="shared" si="13"/>
        <v xml:space="preserve"> </v>
      </c>
      <c r="B174" s="34" t="str">
        <f t="shared" si="14"/>
        <v/>
      </c>
      <c r="C174" s="1">
        <v>169</v>
      </c>
      <c r="D174" s="41"/>
      <c r="E174" s="1"/>
      <c r="F174" s="1"/>
      <c r="G174" s="1"/>
      <c r="H174" s="1"/>
      <c r="I174" s="1"/>
      <c r="J174" s="1"/>
      <c r="K174" s="1"/>
      <c r="L174" s="1"/>
      <c r="M174" s="1"/>
      <c r="N174" s="1"/>
      <c r="O174" s="1"/>
      <c r="P174" s="42" t="str">
        <f t="shared" si="15"/>
        <v/>
      </c>
      <c r="Q174" s="41"/>
      <c r="R174" s="41"/>
      <c r="S174" s="43" t="str">
        <f t="shared" si="16"/>
        <v/>
      </c>
      <c r="T174" s="44" t="str">
        <f t="shared" si="17"/>
        <v/>
      </c>
      <c r="U174" s="45"/>
      <c r="V174" s="1"/>
      <c r="W174" s="1"/>
      <c r="X174" s="1"/>
      <c r="Y174" s="1"/>
      <c r="Z174" s="1"/>
      <c r="AA174" s="46"/>
    </row>
    <row r="175" spans="1:27" x14ac:dyDescent="0.25">
      <c r="A175" s="34" t="str">
        <f t="shared" si="13"/>
        <v xml:space="preserve"> </v>
      </c>
      <c r="B175" s="34" t="str">
        <f t="shared" si="14"/>
        <v/>
      </c>
      <c r="C175" s="1">
        <v>170</v>
      </c>
      <c r="D175" s="41"/>
      <c r="E175" s="1"/>
      <c r="F175" s="1"/>
      <c r="G175" s="1"/>
      <c r="H175" s="1"/>
      <c r="I175" s="1"/>
      <c r="J175" s="1"/>
      <c r="K175" s="1"/>
      <c r="L175" s="1"/>
      <c r="M175" s="1"/>
      <c r="N175" s="1"/>
      <c r="O175" s="1"/>
      <c r="P175" s="42" t="str">
        <f t="shared" si="15"/>
        <v/>
      </c>
      <c r="Q175" s="41"/>
      <c r="R175" s="41"/>
      <c r="S175" s="43" t="str">
        <f t="shared" si="16"/>
        <v/>
      </c>
      <c r="T175" s="44" t="str">
        <f t="shared" si="17"/>
        <v/>
      </c>
      <c r="U175" s="45"/>
      <c r="V175" s="1"/>
      <c r="W175" s="1"/>
      <c r="X175" s="1"/>
      <c r="Y175" s="1"/>
      <c r="Z175" s="1"/>
      <c r="AA175" s="46"/>
    </row>
    <row r="176" spans="1:27" x14ac:dyDescent="0.25">
      <c r="A176" s="34" t="str">
        <f t="shared" si="13"/>
        <v xml:space="preserve"> </v>
      </c>
      <c r="B176" s="34" t="str">
        <f t="shared" si="14"/>
        <v/>
      </c>
      <c r="C176" s="1">
        <v>171</v>
      </c>
      <c r="D176" s="41"/>
      <c r="E176" s="1"/>
      <c r="F176" s="1"/>
      <c r="G176" s="1"/>
      <c r="H176" s="1"/>
      <c r="I176" s="1"/>
      <c r="J176" s="1"/>
      <c r="K176" s="1"/>
      <c r="L176" s="1"/>
      <c r="M176" s="1"/>
      <c r="N176" s="1"/>
      <c r="O176" s="1"/>
      <c r="P176" s="42" t="str">
        <f t="shared" si="15"/>
        <v/>
      </c>
      <c r="Q176" s="41"/>
      <c r="R176" s="41"/>
      <c r="S176" s="43" t="str">
        <f t="shared" si="16"/>
        <v/>
      </c>
      <c r="T176" s="44" t="str">
        <f t="shared" si="17"/>
        <v/>
      </c>
      <c r="U176" s="45"/>
      <c r="V176" s="1"/>
      <c r="W176" s="1"/>
      <c r="X176" s="1"/>
      <c r="Y176" s="1"/>
      <c r="Z176" s="1"/>
      <c r="AA176" s="46"/>
    </row>
    <row r="177" spans="1:27" x14ac:dyDescent="0.25">
      <c r="A177" s="34" t="str">
        <f t="shared" si="13"/>
        <v xml:space="preserve"> </v>
      </c>
      <c r="B177" s="34" t="str">
        <f t="shared" si="14"/>
        <v/>
      </c>
      <c r="C177" s="1">
        <v>172</v>
      </c>
      <c r="D177" s="41"/>
      <c r="E177" s="1"/>
      <c r="F177" s="1"/>
      <c r="G177" s="1"/>
      <c r="H177" s="1"/>
      <c r="I177" s="1"/>
      <c r="J177" s="1"/>
      <c r="K177" s="1"/>
      <c r="L177" s="1"/>
      <c r="M177" s="1"/>
      <c r="N177" s="1"/>
      <c r="O177" s="1"/>
      <c r="P177" s="42" t="str">
        <f t="shared" si="15"/>
        <v/>
      </c>
      <c r="Q177" s="41"/>
      <c r="R177" s="41"/>
      <c r="S177" s="43" t="str">
        <f t="shared" si="16"/>
        <v/>
      </c>
      <c r="T177" s="44" t="str">
        <f t="shared" si="17"/>
        <v/>
      </c>
      <c r="U177" s="45"/>
      <c r="V177" s="1"/>
      <c r="W177" s="1"/>
      <c r="X177" s="1"/>
      <c r="Y177" s="1"/>
      <c r="Z177" s="1"/>
      <c r="AA177" s="46"/>
    </row>
    <row r="178" spans="1:27" x14ac:dyDescent="0.25">
      <c r="A178" s="34" t="str">
        <f t="shared" si="13"/>
        <v xml:space="preserve"> </v>
      </c>
      <c r="B178" s="34" t="str">
        <f t="shared" si="14"/>
        <v/>
      </c>
      <c r="C178" s="1">
        <v>173</v>
      </c>
      <c r="D178" s="41"/>
      <c r="E178" s="1"/>
      <c r="F178" s="1"/>
      <c r="G178" s="1"/>
      <c r="H178" s="1"/>
      <c r="I178" s="1"/>
      <c r="J178" s="1"/>
      <c r="K178" s="1"/>
      <c r="L178" s="1"/>
      <c r="M178" s="1"/>
      <c r="N178" s="1"/>
      <c r="O178" s="1"/>
      <c r="P178" s="42" t="str">
        <f t="shared" si="15"/>
        <v/>
      </c>
      <c r="Q178" s="41"/>
      <c r="R178" s="41"/>
      <c r="S178" s="43" t="str">
        <f t="shared" si="16"/>
        <v/>
      </c>
      <c r="T178" s="44" t="str">
        <f t="shared" si="17"/>
        <v/>
      </c>
      <c r="U178" s="45"/>
      <c r="V178" s="1"/>
      <c r="W178" s="1"/>
      <c r="X178" s="1"/>
      <c r="Y178" s="1"/>
      <c r="Z178" s="1"/>
      <c r="AA178" s="46"/>
    </row>
    <row r="179" spans="1:27" x14ac:dyDescent="0.25">
      <c r="A179" s="34" t="str">
        <f t="shared" si="13"/>
        <v xml:space="preserve"> </v>
      </c>
      <c r="B179" s="34" t="str">
        <f t="shared" si="14"/>
        <v/>
      </c>
      <c r="C179" s="1">
        <v>174</v>
      </c>
      <c r="D179" s="41"/>
      <c r="E179" s="1"/>
      <c r="F179" s="1"/>
      <c r="G179" s="1"/>
      <c r="H179" s="1"/>
      <c r="I179" s="1"/>
      <c r="J179" s="1"/>
      <c r="K179" s="1"/>
      <c r="L179" s="1"/>
      <c r="M179" s="1"/>
      <c r="N179" s="1"/>
      <c r="O179" s="1"/>
      <c r="P179" s="42" t="str">
        <f t="shared" si="15"/>
        <v/>
      </c>
      <c r="Q179" s="41"/>
      <c r="R179" s="41"/>
      <c r="S179" s="43" t="str">
        <f t="shared" si="16"/>
        <v/>
      </c>
      <c r="T179" s="44" t="str">
        <f t="shared" si="17"/>
        <v/>
      </c>
      <c r="U179" s="45"/>
      <c r="V179" s="1"/>
      <c r="W179" s="1"/>
      <c r="X179" s="1"/>
      <c r="Y179" s="1"/>
      <c r="Z179" s="1"/>
      <c r="AA179" s="46"/>
    </row>
    <row r="180" spans="1:27" x14ac:dyDescent="0.25">
      <c r="A180" s="34" t="str">
        <f t="shared" si="13"/>
        <v xml:space="preserve"> </v>
      </c>
      <c r="B180" s="34" t="str">
        <f t="shared" si="14"/>
        <v/>
      </c>
      <c r="C180" s="1">
        <v>175</v>
      </c>
      <c r="D180" s="41"/>
      <c r="E180" s="1"/>
      <c r="F180" s="1"/>
      <c r="G180" s="1"/>
      <c r="H180" s="1"/>
      <c r="I180" s="1"/>
      <c r="J180" s="1"/>
      <c r="K180" s="1"/>
      <c r="L180" s="1"/>
      <c r="M180" s="1"/>
      <c r="N180" s="1"/>
      <c r="O180" s="1"/>
      <c r="P180" s="42" t="str">
        <f t="shared" si="15"/>
        <v/>
      </c>
      <c r="Q180" s="41"/>
      <c r="R180" s="41"/>
      <c r="S180" s="43" t="str">
        <f t="shared" si="16"/>
        <v/>
      </c>
      <c r="T180" s="44" t="str">
        <f t="shared" si="17"/>
        <v/>
      </c>
      <c r="U180" s="45"/>
      <c r="V180" s="1"/>
      <c r="W180" s="1"/>
      <c r="X180" s="1"/>
      <c r="Y180" s="1"/>
      <c r="Z180" s="1"/>
      <c r="AA180" s="46"/>
    </row>
    <row r="181" spans="1:27" x14ac:dyDescent="0.25">
      <c r="A181" s="34" t="str">
        <f t="shared" si="13"/>
        <v xml:space="preserve"> </v>
      </c>
      <c r="B181" s="34" t="str">
        <f t="shared" si="14"/>
        <v/>
      </c>
      <c r="C181" s="1">
        <v>176</v>
      </c>
      <c r="D181" s="41"/>
      <c r="E181" s="1"/>
      <c r="F181" s="1"/>
      <c r="G181" s="1"/>
      <c r="H181" s="1"/>
      <c r="I181" s="1"/>
      <c r="J181" s="1"/>
      <c r="K181" s="1"/>
      <c r="L181" s="1"/>
      <c r="M181" s="1"/>
      <c r="N181" s="1"/>
      <c r="O181" s="1"/>
      <c r="P181" s="42" t="str">
        <f t="shared" si="15"/>
        <v/>
      </c>
      <c r="Q181" s="41"/>
      <c r="R181" s="41"/>
      <c r="S181" s="43" t="str">
        <f t="shared" si="16"/>
        <v/>
      </c>
      <c r="T181" s="44" t="str">
        <f t="shared" si="17"/>
        <v/>
      </c>
      <c r="U181" s="45"/>
      <c r="V181" s="1"/>
      <c r="W181" s="1"/>
      <c r="X181" s="1"/>
      <c r="Y181" s="1"/>
      <c r="Z181" s="1"/>
      <c r="AA181" s="46"/>
    </row>
    <row r="182" spans="1:27" x14ac:dyDescent="0.25">
      <c r="A182" s="34" t="str">
        <f t="shared" si="13"/>
        <v xml:space="preserve"> </v>
      </c>
      <c r="B182" s="34" t="str">
        <f t="shared" si="14"/>
        <v/>
      </c>
      <c r="C182" s="1">
        <v>177</v>
      </c>
      <c r="D182" s="41"/>
      <c r="E182" s="1"/>
      <c r="F182" s="1"/>
      <c r="G182" s="1"/>
      <c r="H182" s="1"/>
      <c r="I182" s="1"/>
      <c r="J182" s="1"/>
      <c r="K182" s="1"/>
      <c r="L182" s="1"/>
      <c r="M182" s="1"/>
      <c r="N182" s="1"/>
      <c r="O182" s="1"/>
      <c r="P182" s="42" t="str">
        <f t="shared" si="15"/>
        <v/>
      </c>
      <c r="Q182" s="41"/>
      <c r="R182" s="41"/>
      <c r="S182" s="43" t="str">
        <f t="shared" si="16"/>
        <v/>
      </c>
      <c r="T182" s="44" t="str">
        <f t="shared" si="17"/>
        <v/>
      </c>
      <c r="U182" s="45"/>
      <c r="V182" s="1"/>
      <c r="W182" s="1"/>
      <c r="X182" s="1"/>
      <c r="Y182" s="1"/>
      <c r="Z182" s="1"/>
      <c r="AA182" s="46"/>
    </row>
    <row r="183" spans="1:27" x14ac:dyDescent="0.25">
      <c r="A183" s="34" t="str">
        <f t="shared" si="13"/>
        <v xml:space="preserve"> </v>
      </c>
      <c r="B183" s="34" t="str">
        <f t="shared" si="14"/>
        <v/>
      </c>
      <c r="C183" s="1">
        <v>178</v>
      </c>
      <c r="D183" s="41"/>
      <c r="E183" s="1"/>
      <c r="F183" s="1"/>
      <c r="G183" s="1"/>
      <c r="H183" s="1"/>
      <c r="I183" s="1"/>
      <c r="J183" s="1"/>
      <c r="K183" s="1"/>
      <c r="L183" s="1"/>
      <c r="M183" s="1"/>
      <c r="N183" s="1"/>
      <c r="O183" s="1"/>
      <c r="P183" s="42" t="str">
        <f t="shared" si="15"/>
        <v/>
      </c>
      <c r="Q183" s="41"/>
      <c r="R183" s="41"/>
      <c r="S183" s="43" t="str">
        <f t="shared" si="16"/>
        <v/>
      </c>
      <c r="T183" s="44" t="str">
        <f t="shared" si="17"/>
        <v/>
      </c>
      <c r="U183" s="45"/>
      <c r="V183" s="1"/>
      <c r="W183" s="1"/>
      <c r="X183" s="1"/>
      <c r="Y183" s="1"/>
      <c r="Z183" s="1"/>
      <c r="AA183" s="46"/>
    </row>
    <row r="184" spans="1:27" x14ac:dyDescent="0.25">
      <c r="A184" s="34" t="str">
        <f t="shared" si="13"/>
        <v xml:space="preserve"> </v>
      </c>
      <c r="B184" s="34" t="str">
        <f t="shared" si="14"/>
        <v/>
      </c>
      <c r="C184" s="1">
        <v>179</v>
      </c>
      <c r="D184" s="41"/>
      <c r="E184" s="1"/>
      <c r="F184" s="1"/>
      <c r="G184" s="1"/>
      <c r="H184" s="1"/>
      <c r="I184" s="1"/>
      <c r="J184" s="1"/>
      <c r="K184" s="1"/>
      <c r="L184" s="1"/>
      <c r="M184" s="1"/>
      <c r="N184" s="1"/>
      <c r="O184" s="1"/>
      <c r="P184" s="42" t="str">
        <f t="shared" si="15"/>
        <v/>
      </c>
      <c r="Q184" s="41"/>
      <c r="R184" s="41"/>
      <c r="S184" s="43" t="str">
        <f t="shared" si="16"/>
        <v/>
      </c>
      <c r="T184" s="44" t="str">
        <f t="shared" si="17"/>
        <v/>
      </c>
      <c r="U184" s="45"/>
      <c r="V184" s="1"/>
      <c r="W184" s="1"/>
      <c r="X184" s="1"/>
      <c r="Y184" s="1"/>
      <c r="Z184" s="1"/>
      <c r="AA184" s="46"/>
    </row>
    <row r="185" spans="1:27" x14ac:dyDescent="0.25">
      <c r="A185" s="34" t="str">
        <f t="shared" si="13"/>
        <v xml:space="preserve"> </v>
      </c>
      <c r="B185" s="34" t="str">
        <f t="shared" si="14"/>
        <v/>
      </c>
      <c r="C185" s="1">
        <v>180</v>
      </c>
      <c r="D185" s="41"/>
      <c r="E185" s="1"/>
      <c r="F185" s="1"/>
      <c r="G185" s="1"/>
      <c r="H185" s="1"/>
      <c r="I185" s="1"/>
      <c r="J185" s="1"/>
      <c r="K185" s="1"/>
      <c r="L185" s="1"/>
      <c r="M185" s="1"/>
      <c r="N185" s="1"/>
      <c r="O185" s="1"/>
      <c r="P185" s="42" t="str">
        <f t="shared" si="15"/>
        <v/>
      </c>
      <c r="Q185" s="41"/>
      <c r="R185" s="41"/>
      <c r="S185" s="43" t="str">
        <f t="shared" si="16"/>
        <v/>
      </c>
      <c r="T185" s="44" t="str">
        <f t="shared" si="17"/>
        <v/>
      </c>
      <c r="U185" s="45"/>
      <c r="V185" s="1"/>
      <c r="W185" s="1"/>
      <c r="X185" s="1"/>
      <c r="Y185" s="1"/>
      <c r="Z185" s="1"/>
      <c r="AA185" s="46"/>
    </row>
    <row r="186" spans="1:27" x14ac:dyDescent="0.25">
      <c r="A186" s="34" t="str">
        <f t="shared" si="13"/>
        <v xml:space="preserve"> </v>
      </c>
      <c r="B186" s="34" t="str">
        <f t="shared" si="14"/>
        <v/>
      </c>
      <c r="C186" s="1">
        <v>181</v>
      </c>
      <c r="D186" s="41"/>
      <c r="E186" s="1"/>
      <c r="F186" s="1"/>
      <c r="G186" s="1"/>
      <c r="H186" s="1"/>
      <c r="I186" s="1"/>
      <c r="J186" s="1"/>
      <c r="K186" s="1"/>
      <c r="L186" s="1"/>
      <c r="M186" s="1"/>
      <c r="N186" s="1"/>
      <c r="O186" s="1"/>
      <c r="P186" s="42" t="str">
        <f t="shared" si="15"/>
        <v/>
      </c>
      <c r="Q186" s="41"/>
      <c r="R186" s="41"/>
      <c r="S186" s="43" t="str">
        <f t="shared" si="16"/>
        <v/>
      </c>
      <c r="T186" s="44" t="str">
        <f t="shared" si="17"/>
        <v/>
      </c>
      <c r="U186" s="45"/>
      <c r="V186" s="1"/>
      <c r="W186" s="1"/>
      <c r="X186" s="1"/>
      <c r="Y186" s="1"/>
      <c r="Z186" s="1"/>
      <c r="AA186" s="46"/>
    </row>
    <row r="187" spans="1:27" x14ac:dyDescent="0.25">
      <c r="A187" s="34" t="str">
        <f t="shared" si="13"/>
        <v xml:space="preserve"> </v>
      </c>
      <c r="B187" s="34" t="str">
        <f t="shared" si="14"/>
        <v/>
      </c>
      <c r="C187" s="1">
        <v>182</v>
      </c>
      <c r="D187" s="41"/>
      <c r="E187" s="1"/>
      <c r="F187" s="1"/>
      <c r="G187" s="1"/>
      <c r="H187" s="1"/>
      <c r="I187" s="1"/>
      <c r="J187" s="1"/>
      <c r="K187" s="1"/>
      <c r="L187" s="1"/>
      <c r="M187" s="1"/>
      <c r="N187" s="1"/>
      <c r="O187" s="1"/>
      <c r="P187" s="42" t="str">
        <f t="shared" si="15"/>
        <v/>
      </c>
      <c r="Q187" s="41"/>
      <c r="R187" s="41"/>
      <c r="S187" s="43" t="str">
        <f t="shared" si="16"/>
        <v/>
      </c>
      <c r="T187" s="44" t="str">
        <f t="shared" si="17"/>
        <v/>
      </c>
      <c r="U187" s="45"/>
      <c r="V187" s="1"/>
      <c r="W187" s="1"/>
      <c r="X187" s="1"/>
      <c r="Y187" s="1"/>
      <c r="Z187" s="1"/>
      <c r="AA187" s="46"/>
    </row>
    <row r="188" spans="1:27" x14ac:dyDescent="0.25">
      <c r="A188" s="34" t="str">
        <f t="shared" si="13"/>
        <v xml:space="preserve"> </v>
      </c>
      <c r="B188" s="34" t="str">
        <f t="shared" si="14"/>
        <v/>
      </c>
      <c r="C188" s="1">
        <v>183</v>
      </c>
      <c r="D188" s="41"/>
      <c r="E188" s="1"/>
      <c r="F188" s="1"/>
      <c r="G188" s="1"/>
      <c r="H188" s="1"/>
      <c r="I188" s="1"/>
      <c r="J188" s="1"/>
      <c r="K188" s="1"/>
      <c r="L188" s="1"/>
      <c r="M188" s="1"/>
      <c r="N188" s="1"/>
      <c r="O188" s="1"/>
      <c r="P188" s="42" t="str">
        <f t="shared" si="15"/>
        <v/>
      </c>
      <c r="Q188" s="41"/>
      <c r="R188" s="41"/>
      <c r="S188" s="43" t="str">
        <f t="shared" si="16"/>
        <v/>
      </c>
      <c r="T188" s="44" t="str">
        <f t="shared" si="17"/>
        <v/>
      </c>
      <c r="U188" s="45"/>
      <c r="V188" s="1"/>
      <c r="W188" s="1"/>
      <c r="X188" s="1"/>
      <c r="Y188" s="1"/>
      <c r="Z188" s="1"/>
      <c r="AA188" s="46"/>
    </row>
    <row r="189" spans="1:27" x14ac:dyDescent="0.25">
      <c r="A189" s="34" t="str">
        <f t="shared" si="13"/>
        <v xml:space="preserve"> </v>
      </c>
      <c r="B189" s="34" t="str">
        <f t="shared" si="14"/>
        <v/>
      </c>
      <c r="C189" s="1">
        <v>184</v>
      </c>
      <c r="D189" s="41"/>
      <c r="E189" s="1"/>
      <c r="F189" s="1"/>
      <c r="G189" s="1"/>
      <c r="H189" s="1"/>
      <c r="I189" s="1"/>
      <c r="J189" s="1"/>
      <c r="K189" s="1"/>
      <c r="L189" s="1"/>
      <c r="M189" s="1"/>
      <c r="N189" s="1"/>
      <c r="O189" s="1"/>
      <c r="P189" s="42" t="str">
        <f t="shared" si="15"/>
        <v/>
      </c>
      <c r="Q189" s="41"/>
      <c r="R189" s="41"/>
      <c r="S189" s="43" t="str">
        <f t="shared" si="16"/>
        <v/>
      </c>
      <c r="T189" s="44" t="str">
        <f t="shared" si="17"/>
        <v/>
      </c>
      <c r="U189" s="45"/>
      <c r="V189" s="1"/>
      <c r="W189" s="1"/>
      <c r="X189" s="1"/>
      <c r="Y189" s="1"/>
      <c r="Z189" s="1"/>
      <c r="AA189" s="46"/>
    </row>
    <row r="190" spans="1:27" x14ac:dyDescent="0.25">
      <c r="A190" s="34" t="str">
        <f t="shared" si="13"/>
        <v xml:space="preserve"> </v>
      </c>
      <c r="B190" s="34" t="str">
        <f t="shared" si="14"/>
        <v/>
      </c>
      <c r="C190" s="1">
        <v>185</v>
      </c>
      <c r="D190" s="41"/>
      <c r="E190" s="1"/>
      <c r="F190" s="1"/>
      <c r="G190" s="1"/>
      <c r="H190" s="1"/>
      <c r="I190" s="1"/>
      <c r="J190" s="1"/>
      <c r="K190" s="1"/>
      <c r="L190" s="1"/>
      <c r="M190" s="1"/>
      <c r="N190" s="1"/>
      <c r="O190" s="1"/>
      <c r="P190" s="42" t="str">
        <f t="shared" si="15"/>
        <v/>
      </c>
      <c r="Q190" s="41"/>
      <c r="R190" s="41"/>
      <c r="S190" s="43" t="str">
        <f t="shared" si="16"/>
        <v/>
      </c>
      <c r="T190" s="44" t="str">
        <f t="shared" si="17"/>
        <v/>
      </c>
      <c r="U190" s="45"/>
      <c r="V190" s="1"/>
      <c r="W190" s="1"/>
      <c r="X190" s="1"/>
      <c r="Y190" s="1"/>
      <c r="Z190" s="1"/>
      <c r="AA190" s="46"/>
    </row>
    <row r="191" spans="1:27" x14ac:dyDescent="0.25">
      <c r="A191" s="34" t="str">
        <f t="shared" si="13"/>
        <v xml:space="preserve"> </v>
      </c>
      <c r="B191" s="34" t="str">
        <f t="shared" si="14"/>
        <v/>
      </c>
      <c r="C191" s="1">
        <v>186</v>
      </c>
      <c r="D191" s="41"/>
      <c r="E191" s="1"/>
      <c r="F191" s="1"/>
      <c r="G191" s="1"/>
      <c r="H191" s="1"/>
      <c r="I191" s="1"/>
      <c r="J191" s="1"/>
      <c r="K191" s="1"/>
      <c r="L191" s="1"/>
      <c r="M191" s="1"/>
      <c r="N191" s="1"/>
      <c r="O191" s="1"/>
      <c r="P191" s="42" t="str">
        <f t="shared" si="15"/>
        <v/>
      </c>
      <c r="Q191" s="41"/>
      <c r="R191" s="41"/>
      <c r="S191" s="43" t="str">
        <f t="shared" si="16"/>
        <v/>
      </c>
      <c r="T191" s="44" t="str">
        <f t="shared" si="17"/>
        <v/>
      </c>
      <c r="U191" s="45"/>
      <c r="V191" s="1"/>
      <c r="W191" s="1"/>
      <c r="X191" s="1"/>
      <c r="Y191" s="1"/>
      <c r="Z191" s="1"/>
      <c r="AA191" s="46"/>
    </row>
    <row r="192" spans="1:27" x14ac:dyDescent="0.25">
      <c r="A192" s="34" t="str">
        <f t="shared" si="13"/>
        <v xml:space="preserve"> </v>
      </c>
      <c r="B192" s="34" t="str">
        <f t="shared" si="14"/>
        <v/>
      </c>
      <c r="C192" s="1">
        <v>187</v>
      </c>
      <c r="D192" s="41"/>
      <c r="E192" s="1"/>
      <c r="F192" s="1"/>
      <c r="G192" s="1"/>
      <c r="H192" s="1"/>
      <c r="I192" s="1"/>
      <c r="J192" s="1"/>
      <c r="K192" s="1"/>
      <c r="L192" s="1"/>
      <c r="M192" s="1"/>
      <c r="N192" s="1"/>
      <c r="O192" s="1"/>
      <c r="P192" s="42" t="str">
        <f t="shared" si="15"/>
        <v/>
      </c>
      <c r="Q192" s="41"/>
      <c r="R192" s="41"/>
      <c r="S192" s="43" t="str">
        <f t="shared" si="16"/>
        <v/>
      </c>
      <c r="T192" s="44" t="str">
        <f t="shared" si="17"/>
        <v/>
      </c>
      <c r="U192" s="45"/>
      <c r="V192" s="1"/>
      <c r="W192" s="1"/>
      <c r="X192" s="1"/>
      <c r="Y192" s="1"/>
      <c r="Z192" s="1"/>
      <c r="AA192" s="46"/>
    </row>
    <row r="193" spans="1:27" x14ac:dyDescent="0.25">
      <c r="A193" s="34" t="str">
        <f t="shared" si="13"/>
        <v xml:space="preserve"> </v>
      </c>
      <c r="B193" s="34" t="str">
        <f t="shared" si="14"/>
        <v/>
      </c>
      <c r="C193" s="1">
        <v>188</v>
      </c>
      <c r="D193" s="41"/>
      <c r="E193" s="1"/>
      <c r="F193" s="1"/>
      <c r="G193" s="1"/>
      <c r="H193" s="1"/>
      <c r="I193" s="1"/>
      <c r="J193" s="1"/>
      <c r="K193" s="1"/>
      <c r="L193" s="1"/>
      <c r="M193" s="1"/>
      <c r="N193" s="1"/>
      <c r="O193" s="1"/>
      <c r="P193" s="42" t="str">
        <f t="shared" si="15"/>
        <v/>
      </c>
      <c r="Q193" s="41"/>
      <c r="R193" s="41"/>
      <c r="S193" s="43" t="str">
        <f t="shared" si="16"/>
        <v/>
      </c>
      <c r="T193" s="44" t="str">
        <f t="shared" si="17"/>
        <v/>
      </c>
      <c r="U193" s="45"/>
      <c r="V193" s="1"/>
      <c r="W193" s="1"/>
      <c r="X193" s="1"/>
      <c r="Y193" s="1"/>
      <c r="Z193" s="1"/>
      <c r="AA193" s="46"/>
    </row>
    <row r="194" spans="1:27" x14ac:dyDescent="0.25">
      <c r="A194" s="34" t="str">
        <f t="shared" si="13"/>
        <v xml:space="preserve"> </v>
      </c>
      <c r="B194" s="34" t="str">
        <f t="shared" si="14"/>
        <v/>
      </c>
      <c r="C194" s="1">
        <v>189</v>
      </c>
      <c r="D194" s="41"/>
      <c r="E194" s="1"/>
      <c r="F194" s="1"/>
      <c r="G194" s="1"/>
      <c r="H194" s="1"/>
      <c r="I194" s="1"/>
      <c r="J194" s="1"/>
      <c r="K194" s="1"/>
      <c r="L194" s="1"/>
      <c r="M194" s="1"/>
      <c r="N194" s="1"/>
      <c r="O194" s="1"/>
      <c r="P194" s="42" t="str">
        <f t="shared" si="15"/>
        <v/>
      </c>
      <c r="Q194" s="41"/>
      <c r="R194" s="41"/>
      <c r="S194" s="43" t="str">
        <f t="shared" si="16"/>
        <v/>
      </c>
      <c r="T194" s="44" t="str">
        <f t="shared" si="17"/>
        <v/>
      </c>
      <c r="U194" s="45"/>
      <c r="V194" s="1"/>
      <c r="W194" s="1"/>
      <c r="X194" s="1"/>
      <c r="Y194" s="1"/>
      <c r="Z194" s="1"/>
      <c r="AA194" s="46"/>
    </row>
    <row r="195" spans="1:27" x14ac:dyDescent="0.25">
      <c r="A195" s="34" t="str">
        <f t="shared" si="13"/>
        <v xml:space="preserve"> </v>
      </c>
      <c r="B195" s="34" t="str">
        <f t="shared" si="14"/>
        <v/>
      </c>
      <c r="C195" s="1">
        <v>190</v>
      </c>
      <c r="D195" s="41"/>
      <c r="E195" s="1"/>
      <c r="F195" s="1"/>
      <c r="G195" s="1"/>
      <c r="H195" s="1"/>
      <c r="I195" s="1"/>
      <c r="J195" s="1"/>
      <c r="K195" s="1"/>
      <c r="L195" s="1"/>
      <c r="M195" s="1"/>
      <c r="N195" s="1"/>
      <c r="O195" s="1"/>
      <c r="P195" s="42" t="str">
        <f t="shared" si="15"/>
        <v/>
      </c>
      <c r="Q195" s="41"/>
      <c r="R195" s="41"/>
      <c r="S195" s="43" t="str">
        <f t="shared" si="16"/>
        <v/>
      </c>
      <c r="T195" s="44" t="str">
        <f t="shared" si="17"/>
        <v/>
      </c>
      <c r="U195" s="45"/>
      <c r="V195" s="1"/>
      <c r="W195" s="1"/>
      <c r="X195" s="1"/>
      <c r="Y195" s="1"/>
      <c r="Z195" s="1"/>
      <c r="AA195" s="46"/>
    </row>
    <row r="196" spans="1:27" x14ac:dyDescent="0.25">
      <c r="A196" s="34" t="str">
        <f t="shared" si="13"/>
        <v xml:space="preserve"> </v>
      </c>
      <c r="B196" s="34" t="str">
        <f t="shared" si="14"/>
        <v/>
      </c>
      <c r="C196" s="1">
        <v>191</v>
      </c>
      <c r="D196" s="41"/>
      <c r="E196" s="1"/>
      <c r="F196" s="1"/>
      <c r="G196" s="1"/>
      <c r="H196" s="1"/>
      <c r="I196" s="1"/>
      <c r="J196" s="1"/>
      <c r="K196" s="1"/>
      <c r="L196" s="1"/>
      <c r="M196" s="1"/>
      <c r="N196" s="1"/>
      <c r="O196" s="1"/>
      <c r="P196" s="42" t="str">
        <f t="shared" si="15"/>
        <v/>
      </c>
      <c r="Q196" s="41"/>
      <c r="R196" s="41"/>
      <c r="S196" s="43" t="str">
        <f t="shared" si="16"/>
        <v/>
      </c>
      <c r="T196" s="44" t="str">
        <f t="shared" si="17"/>
        <v/>
      </c>
      <c r="U196" s="45"/>
      <c r="V196" s="1"/>
      <c r="W196" s="1"/>
      <c r="X196" s="1"/>
      <c r="Y196" s="1"/>
      <c r="Z196" s="1"/>
      <c r="AA196" s="46"/>
    </row>
    <row r="197" spans="1:27" x14ac:dyDescent="0.25">
      <c r="A197" s="34" t="str">
        <f t="shared" si="13"/>
        <v xml:space="preserve"> </v>
      </c>
      <c r="B197" s="34" t="str">
        <f t="shared" si="14"/>
        <v/>
      </c>
      <c r="C197" s="1">
        <v>192</v>
      </c>
      <c r="D197" s="41"/>
      <c r="E197" s="1"/>
      <c r="F197" s="1"/>
      <c r="G197" s="1"/>
      <c r="H197" s="1"/>
      <c r="I197" s="1"/>
      <c r="J197" s="1"/>
      <c r="K197" s="1"/>
      <c r="L197" s="1"/>
      <c r="M197" s="1"/>
      <c r="N197" s="1"/>
      <c r="O197" s="1"/>
      <c r="P197" s="42" t="str">
        <f t="shared" si="15"/>
        <v/>
      </c>
      <c r="Q197" s="41"/>
      <c r="R197" s="41"/>
      <c r="S197" s="43" t="str">
        <f t="shared" si="16"/>
        <v/>
      </c>
      <c r="T197" s="44" t="str">
        <f t="shared" si="17"/>
        <v/>
      </c>
      <c r="U197" s="45"/>
      <c r="V197" s="1"/>
      <c r="W197" s="1"/>
      <c r="X197" s="1"/>
      <c r="Y197" s="1"/>
      <c r="Z197" s="1"/>
      <c r="AA197" s="46"/>
    </row>
    <row r="198" spans="1:27" x14ac:dyDescent="0.25">
      <c r="A198" s="34" t="str">
        <f t="shared" si="13"/>
        <v xml:space="preserve"> </v>
      </c>
      <c r="B198" s="34" t="str">
        <f t="shared" si="14"/>
        <v/>
      </c>
      <c r="C198" s="1">
        <v>193</v>
      </c>
      <c r="D198" s="41"/>
      <c r="E198" s="1"/>
      <c r="F198" s="1"/>
      <c r="G198" s="1"/>
      <c r="H198" s="1"/>
      <c r="I198" s="1"/>
      <c r="J198" s="1"/>
      <c r="K198" s="1"/>
      <c r="L198" s="1"/>
      <c r="M198" s="1"/>
      <c r="N198" s="1"/>
      <c r="O198" s="1"/>
      <c r="P198" s="42" t="str">
        <f t="shared" si="15"/>
        <v/>
      </c>
      <c r="Q198" s="41"/>
      <c r="R198" s="41"/>
      <c r="S198" s="43" t="str">
        <f t="shared" si="16"/>
        <v/>
      </c>
      <c r="T198" s="44" t="str">
        <f t="shared" si="17"/>
        <v/>
      </c>
      <c r="U198" s="45"/>
      <c r="V198" s="1"/>
      <c r="W198" s="1"/>
      <c r="X198" s="1"/>
      <c r="Y198" s="1"/>
      <c r="Z198" s="1"/>
      <c r="AA198" s="46"/>
    </row>
    <row r="199" spans="1:27" x14ac:dyDescent="0.25">
      <c r="A199" s="34" t="str">
        <f t="shared" ref="A199:A203" si="18">+CONCATENATE(LEFT(K199,2)," ",LEFT(L199,2))</f>
        <v xml:space="preserve"> </v>
      </c>
      <c r="B199" s="34" t="str">
        <f t="shared" ref="B199:B203" si="19">IF(R199&lt;&gt;"",CONCATENATE(DAY(R199),".",MONTH(R199)),"")</f>
        <v/>
      </c>
      <c r="C199" s="1">
        <v>194</v>
      </c>
      <c r="D199" s="41"/>
      <c r="E199" s="1"/>
      <c r="F199" s="1"/>
      <c r="G199" s="1"/>
      <c r="H199" s="1"/>
      <c r="I199" s="1"/>
      <c r="J199" s="1"/>
      <c r="K199" s="1"/>
      <c r="L199" s="1"/>
      <c r="M199" s="1"/>
      <c r="N199" s="1"/>
      <c r="O199" s="1"/>
      <c r="P199" s="42" t="str">
        <f t="shared" ref="P199:P203" si="20">+IF(D199&lt;&gt;"",D199,"")</f>
        <v/>
      </c>
      <c r="Q199" s="41"/>
      <c r="R199" s="41"/>
      <c r="S199" s="43" t="str">
        <f t="shared" ref="S199:S203" si="21">IF(P199&lt;&gt;"",_xlfn.DAYS(Q199,P199),"")</f>
        <v/>
      </c>
      <c r="T199" s="44" t="str">
        <f t="shared" ref="T199:T203" si="22">IF(P199&lt;&gt;"",_xlfn.DAYS(R199,P199),"")</f>
        <v/>
      </c>
      <c r="U199" s="45"/>
      <c r="V199" s="1"/>
      <c r="W199" s="1"/>
      <c r="X199" s="1"/>
      <c r="Y199" s="1"/>
      <c r="Z199" s="1"/>
      <c r="AA199" s="46"/>
    </row>
    <row r="200" spans="1:27" x14ac:dyDescent="0.25">
      <c r="A200" s="34" t="str">
        <f t="shared" si="18"/>
        <v xml:space="preserve"> </v>
      </c>
      <c r="B200" s="34" t="str">
        <f t="shared" si="19"/>
        <v/>
      </c>
      <c r="C200" s="1">
        <v>195</v>
      </c>
      <c r="D200" s="41"/>
      <c r="E200" s="1"/>
      <c r="F200" s="1"/>
      <c r="G200" s="1"/>
      <c r="H200" s="1"/>
      <c r="I200" s="1"/>
      <c r="J200" s="1"/>
      <c r="K200" s="1"/>
      <c r="L200" s="1"/>
      <c r="M200" s="1"/>
      <c r="N200" s="1"/>
      <c r="O200" s="1"/>
      <c r="P200" s="42" t="str">
        <f t="shared" si="20"/>
        <v/>
      </c>
      <c r="Q200" s="41"/>
      <c r="R200" s="41"/>
      <c r="S200" s="43" t="str">
        <f t="shared" si="21"/>
        <v/>
      </c>
      <c r="T200" s="44" t="str">
        <f t="shared" si="22"/>
        <v/>
      </c>
      <c r="U200" s="45"/>
      <c r="V200" s="1"/>
      <c r="W200" s="1"/>
      <c r="X200" s="1"/>
      <c r="Y200" s="1"/>
      <c r="Z200" s="1"/>
      <c r="AA200" s="46"/>
    </row>
    <row r="201" spans="1:27" x14ac:dyDescent="0.25">
      <c r="A201" s="34" t="str">
        <f t="shared" si="18"/>
        <v xml:space="preserve"> </v>
      </c>
      <c r="B201" s="34" t="str">
        <f t="shared" si="19"/>
        <v/>
      </c>
      <c r="C201" s="1">
        <v>196</v>
      </c>
      <c r="D201" s="41"/>
      <c r="E201" s="1"/>
      <c r="F201" s="1"/>
      <c r="G201" s="1"/>
      <c r="H201" s="1"/>
      <c r="I201" s="1"/>
      <c r="J201" s="1"/>
      <c r="K201" s="1"/>
      <c r="L201" s="1"/>
      <c r="M201" s="1"/>
      <c r="N201" s="1"/>
      <c r="O201" s="1"/>
      <c r="P201" s="42" t="str">
        <f t="shared" si="20"/>
        <v/>
      </c>
      <c r="Q201" s="41"/>
      <c r="R201" s="41"/>
      <c r="S201" s="43" t="str">
        <f t="shared" si="21"/>
        <v/>
      </c>
      <c r="T201" s="44" t="str">
        <f t="shared" si="22"/>
        <v/>
      </c>
      <c r="U201" s="45"/>
      <c r="V201" s="1"/>
      <c r="W201" s="1"/>
      <c r="X201" s="1"/>
      <c r="Y201" s="1"/>
      <c r="Z201" s="1"/>
      <c r="AA201" s="46"/>
    </row>
    <row r="202" spans="1:27" x14ac:dyDescent="0.25">
      <c r="A202" s="34" t="str">
        <f t="shared" si="18"/>
        <v xml:space="preserve"> </v>
      </c>
      <c r="B202" s="34" t="str">
        <f t="shared" si="19"/>
        <v/>
      </c>
      <c r="C202" s="1">
        <v>197</v>
      </c>
      <c r="D202" s="41"/>
      <c r="E202" s="1"/>
      <c r="F202" s="1"/>
      <c r="G202" s="1"/>
      <c r="H202" s="1"/>
      <c r="I202" s="1"/>
      <c r="J202" s="1"/>
      <c r="K202" s="1"/>
      <c r="L202" s="1"/>
      <c r="M202" s="1"/>
      <c r="N202" s="1"/>
      <c r="O202" s="1"/>
      <c r="P202" s="42" t="str">
        <f t="shared" si="20"/>
        <v/>
      </c>
      <c r="Q202" s="41"/>
      <c r="R202" s="41"/>
      <c r="S202" s="43" t="str">
        <f t="shared" si="21"/>
        <v/>
      </c>
      <c r="T202" s="44" t="str">
        <f t="shared" si="22"/>
        <v/>
      </c>
      <c r="U202" s="45"/>
      <c r="V202" s="1"/>
      <c r="W202" s="1"/>
      <c r="X202" s="1"/>
      <c r="Y202" s="1"/>
      <c r="Z202" s="1"/>
      <c r="AA202" s="46"/>
    </row>
    <row r="203" spans="1:27" x14ac:dyDescent="0.25">
      <c r="A203" s="34" t="str">
        <f t="shared" si="18"/>
        <v xml:space="preserve"> </v>
      </c>
      <c r="B203" s="34" t="str">
        <f t="shared" si="19"/>
        <v/>
      </c>
      <c r="C203" s="1">
        <v>198</v>
      </c>
      <c r="D203" s="41"/>
      <c r="E203" s="1"/>
      <c r="F203" s="1"/>
      <c r="G203" s="1"/>
      <c r="H203" s="1"/>
      <c r="I203" s="1"/>
      <c r="J203" s="1"/>
      <c r="K203" s="1"/>
      <c r="L203" s="1"/>
      <c r="M203" s="1"/>
      <c r="N203" s="1"/>
      <c r="O203" s="1"/>
      <c r="P203" s="42" t="str">
        <f t="shared" si="20"/>
        <v/>
      </c>
      <c r="Q203" s="41"/>
      <c r="R203" s="41"/>
      <c r="S203" s="43" t="str">
        <f t="shared" si="21"/>
        <v/>
      </c>
      <c r="T203" s="44" t="str">
        <f t="shared" si="22"/>
        <v/>
      </c>
      <c r="U203" s="45"/>
      <c r="V203" s="1"/>
      <c r="W203" s="1"/>
      <c r="X203" s="1"/>
      <c r="Y203" s="1"/>
      <c r="Z203" s="1"/>
      <c r="AA203" s="46"/>
    </row>
  </sheetData>
  <mergeCells count="5">
    <mergeCell ref="C1:D4"/>
    <mergeCell ref="E1:AA1"/>
    <mergeCell ref="E2:AA2"/>
    <mergeCell ref="E4:AA4"/>
    <mergeCell ref="E3:AA3"/>
  </mergeCells>
  <conditionalFormatting sqref="T86:T203">
    <cfRule type="cellIs" dxfId="170" priority="24" operator="greaterThan">
      <formula>S86</formula>
    </cfRule>
  </conditionalFormatting>
  <conditionalFormatting sqref="T86:T203">
    <cfRule type="cellIs" dxfId="169" priority="23" operator="lessThan">
      <formula>S86</formula>
    </cfRule>
  </conditionalFormatting>
  <conditionalFormatting sqref="T86:T203">
    <cfRule type="cellIs" dxfId="168" priority="22" operator="equal">
      <formula>S86</formula>
    </cfRule>
  </conditionalFormatting>
  <conditionalFormatting sqref="U6:U85">
    <cfRule type="cellIs" dxfId="167" priority="6" operator="greaterThan">
      <formula>T6</formula>
    </cfRule>
  </conditionalFormatting>
  <conditionalFormatting sqref="U6:U85">
    <cfRule type="cellIs" dxfId="166" priority="5" operator="lessThan">
      <formula>T6</formula>
    </cfRule>
  </conditionalFormatting>
  <conditionalFormatting sqref="U6:U85">
    <cfRule type="cellIs" dxfId="165" priority="4" operator="equal">
      <formula>T6</formula>
    </cfRule>
  </conditionalFormatting>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cellIs" priority="19" operator="equal" id="{273701CE-5434-4C58-8274-3CBA272696ED}">
            <xm:f>'C:\Users\Lenovo\Documents\procedimiento de participacion\[PM06-PR04-F02.xlsx]LD'!#REF!</xm:f>
            <x14:dxf>
              <font>
                <color rgb="FF9C6500"/>
              </font>
              <fill>
                <patternFill>
                  <bgColor rgb="FFFFEB9C"/>
                </patternFill>
              </fill>
            </x14:dxf>
          </x14:cfRule>
          <x14:cfRule type="cellIs" priority="20" operator="equal" id="{F667A9D0-AF3F-4B4D-A915-0B8F51747129}">
            <xm:f>'C:\Users\Lenovo\Documents\procedimiento de participacion\[PM06-PR04-F02.xlsx]LD'!#REF!</xm:f>
            <x14:dxf>
              <font>
                <color rgb="FF9C0006"/>
              </font>
              <fill>
                <patternFill>
                  <bgColor rgb="FFFFC7CE"/>
                </patternFill>
              </fill>
            </x14:dxf>
          </x14:cfRule>
          <x14:cfRule type="cellIs" priority="21" operator="equal" id="{6B03F704-3B96-45B6-9E1A-6CEAFB281C34}">
            <xm:f>'C:\Users\Lenovo\Documents\procedimiento de participacion\[PM06-PR04-F02.xlsx]LD'!#REF!</xm:f>
            <x14:dxf>
              <font>
                <color rgb="FF006100"/>
              </font>
              <fill>
                <patternFill>
                  <bgColor rgb="FFC6EFCE"/>
                </patternFill>
              </fill>
            </x14:dxf>
          </x14:cfRule>
          <xm:sqref>U86:U203</xm:sqref>
        </x14:conditionalFormatting>
        <x14:conditionalFormatting xmlns:xm="http://schemas.microsoft.com/office/excel/2006/main">
          <x14:cfRule type="cellIs" priority="1" operator="equal" id="{AF4C01E6-8BD6-4110-8A9E-1B6B6D13D0A4}">
            <xm:f>'C:\Users\arojas\Downloads\[FRL08 (3) oct 16.xlsx]LD'!#REF!</xm:f>
            <x14:dxf>
              <font>
                <color rgb="FF9C6500"/>
              </font>
              <fill>
                <patternFill>
                  <bgColor rgb="FFFFEB9C"/>
                </patternFill>
              </fill>
            </x14:dxf>
          </x14:cfRule>
          <x14:cfRule type="cellIs" priority="2" operator="equal" id="{5B974F4D-5054-4EDC-B43E-FDFE142B27FB}">
            <xm:f>'C:\Users\arojas\Downloads\[FRL08 (3) oct 16.xlsx]LD'!#REF!</xm:f>
            <x14:dxf>
              <font>
                <color rgb="FF9C0006"/>
              </font>
              <fill>
                <patternFill>
                  <bgColor rgb="FFFFC7CE"/>
                </patternFill>
              </fill>
            </x14:dxf>
          </x14:cfRule>
          <x14:cfRule type="cellIs" priority="3" operator="equal" id="{E3F21B1A-CE4B-4314-8A8C-A9CCA1E52E67}">
            <xm:f>'C:\Users\arojas\Downloads\[FRL08 (3) oct 16.xlsx]LD'!#REF!</xm:f>
            <x14:dxf>
              <font>
                <color rgb="FF006100"/>
              </font>
              <fill>
                <patternFill>
                  <bgColor rgb="FFC6EFCE"/>
                </patternFill>
              </fill>
            </x14:dxf>
          </x14:cfRule>
          <xm:sqref>V6:V85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14:formula1>
            <xm:f>'C:\Users\Lenovo\Documents\procedimiento de participacion\[PM06-PR04-F02.xlsx]LD'!#REF!</xm:f>
          </x14:formula1>
          <xm:sqref>I86:I203</xm:sqref>
        </x14:dataValidation>
        <x14:dataValidation type="list" allowBlank="1" showInputMessage="1" showErrorMessage="1">
          <x14:formula1>
            <xm:f>'C:\Users\Lenovo\Documents\procedimiento de participacion\[PM06-PR04-F02.xlsx]LD'!#REF!</xm:f>
          </x14:formula1>
          <xm:sqref>F86:F203 Y86:Y203 J86:N203 U86:U203</xm:sqref>
        </x14:dataValidation>
        <x14:dataValidation type="list" allowBlank="1" showInputMessage="1" showErrorMessage="1">
          <x14:formula1>
            <xm:f>'C:\Users\arojas\Downloads\[FRL08 (3) oct 16.xlsx]LD'!#REF!</xm:f>
          </x14:formula1>
          <xm:sqref>M6:M85</xm:sqref>
        </x14:dataValidation>
        <x14:dataValidation type="list" allowBlank="1" showInputMessage="1" showErrorMessage="1">
          <x14:formula1>
            <xm:f>'C:\Users\arojas\Downloads\[FRL08 (3) oct 16.xlsx]LD'!#REF!</xm:f>
          </x14:formula1>
          <xm:sqref>F6:F85</xm:sqref>
        </x14:dataValidation>
        <x14:dataValidation type="list" allowBlank="1" showInputMessage="1" showErrorMessage="1">
          <x14:formula1>
            <xm:f>'C:\Users\arojas\Downloads\[FRL08 (3) oct 16.xlsx]LD'!#REF!</xm:f>
          </x14:formula1>
          <xm:sqref>L6:L85</xm:sqref>
        </x14:dataValidation>
        <x14:dataValidation type="list" allowBlank="1" showInputMessage="1" showErrorMessage="1">
          <x14:formula1>
            <xm:f>'C:\Users\arojas\Downloads\[FRL08 (3) oct 16.xlsx]LD'!#REF!</xm:f>
          </x14:formula1>
          <xm:sqref>Z6:Z85</xm:sqref>
        </x14:dataValidation>
        <x14:dataValidation type="list" allowBlank="1" showInputMessage="1" showErrorMessage="1">
          <x14:formula1>
            <xm:f>'C:\Users\arojas\Downloads\[FRL08 (3) oct 16.xlsx]LD'!#REF!</xm:f>
          </x14:formula1>
          <xm:sqref>N6:O85</xm:sqref>
        </x14:dataValidation>
        <x14:dataValidation type="list" allowBlank="1" showInputMessage="1" showErrorMessage="1">
          <x14:formula1>
            <xm:f>'C:\Users\arojas\Downloads\[FRL08 (3) oct 16.xlsx]LD'!#REF!</xm:f>
          </x14:formula1>
          <xm:sqref>K6:K85</xm:sqref>
        </x14:dataValidation>
        <x14:dataValidation type="list" allowBlank="1" showInputMessage="1" showErrorMessage="1">
          <x14:formula1>
            <xm:f>'C:\Users\arojas\Downloads\[FRL08 (3) oct 16.xlsx]LD'!#REF!</xm:f>
          </x14:formula1>
          <xm:sqref>J6:J85</xm:sqref>
        </x14:dataValidation>
        <x14:dataValidation type="list" allowBlank="1" showInputMessage="1" showErrorMessage="1">
          <x14:formula1>
            <xm:f>'C:\Users\arojas\Downloads\[FRL08 (3) oct 16.xlsx]LD'!#REF!</xm:f>
          </x14:formula1>
          <xm:sqref>V6:V85</xm:sqref>
        </x14:dataValidation>
        <x14:dataValidation type="list" allowBlank="1" showInputMessage="1" showErrorMessage="1">
          <x14:formula1>
            <xm:f>'C:\Users\arojas\Downloads\[FRL08 (3) oct 16.xlsx]LD'!#REF!</xm:f>
          </x14:formula1>
          <xm:sqref>I6:I85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Hoja2</vt:lpstr>
      <vt:lpstr>1, USAQUEN</vt:lpstr>
      <vt:lpstr>2, CHAPINERO</vt:lpstr>
      <vt:lpstr>3, SANTA FE </vt:lpstr>
      <vt:lpstr>4. SAN CRISTOBAL</vt:lpstr>
      <vt:lpstr>5, USME</vt:lpstr>
      <vt:lpstr>6, TUNJUELITO</vt:lpstr>
      <vt:lpstr>7. BOSA</vt:lpstr>
      <vt:lpstr>8. KENNEDY</vt:lpstr>
      <vt:lpstr>9. FONTIBON</vt:lpstr>
      <vt:lpstr>10, ENGATIVA</vt:lpstr>
      <vt:lpstr>11. SUBA</vt:lpstr>
      <vt:lpstr>12, BARRIOS UNIDOS</vt:lpstr>
      <vt:lpstr>13. TEUSAQUILLO</vt:lpstr>
      <vt:lpstr>14, MARTIRES</vt:lpstr>
      <vt:lpstr>15, ANTONIO NARIÑO</vt:lpstr>
      <vt:lpstr>16. PUENTE ARANDA</vt:lpstr>
      <vt:lpstr>17, CANDELARIA</vt:lpstr>
      <vt:lpstr>18. RAFAEL URIBE </vt:lpstr>
      <vt:lpstr>19. CIUDAD BOLIVAR</vt:lpstr>
      <vt:lpstr>20, SUMAPAZ</vt:lpstr>
      <vt:lpstr>TOTAL</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Andres Felipe Rojas Rodriguez</cp:lastModifiedBy>
  <cp:lastPrinted>2019-07-09T19:48:46Z</cp:lastPrinted>
  <dcterms:created xsi:type="dcterms:W3CDTF">2016-01-06T18:29:39Z</dcterms:created>
  <dcterms:modified xsi:type="dcterms:W3CDTF">2019-10-18T17:58:42Z</dcterms:modified>
</cp:coreProperties>
</file>