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ORAGE_ADMIN\Control Interno1\PLANES DE MEJORAMIENTO POR VIGENCIAS\2018\PLAN DE MEJORAMIENTO INSTITUCIONAL\Publicados\"/>
    </mc:Choice>
  </mc:AlternateContent>
  <bookViews>
    <workbookView xWindow="0" yWindow="0" windowWidth="28800" windowHeight="10500"/>
  </bookViews>
  <sheets>
    <sheet name="ESTADISTICA" sheetId="20" r:id="rId1"/>
    <sheet name="SPS" sheetId="21" state="hidden" r:id="rId2"/>
    <sheet name="CONSOLIDADO" sheetId="1" r:id="rId3"/>
  </sheets>
  <definedNames>
    <definedName name="__bookmark_1">CONSOLIDADO!$A$2:$X$2,#REF!,#REF!,#REF!,#REF!,#REF!,#REF!,#REF!,#REF!,#REF!,#REF!,#REF!,#REF!,#REF!,#REF!,#REF!,#REF!,#REF!,#REF!</definedName>
    <definedName name="_xlnm._FilterDatabase" localSheetId="2" hidden="1">CONSOLIDADO!$A$2:$AF$219</definedName>
  </definedNames>
  <calcPr calcId="162913"/>
  <pivotCaches>
    <pivotCache cacheId="0" r:id="rId4"/>
    <pivotCache cacheId="1" r:id="rId5"/>
  </pivotCaches>
</workbook>
</file>

<file path=xl/calcChain.xml><?xml version="1.0" encoding="utf-8"?>
<calcChain xmlns="http://schemas.openxmlformats.org/spreadsheetml/2006/main">
  <c r="C4" i="21" l="1"/>
  <c r="C5" i="21"/>
  <c r="C6" i="21"/>
  <c r="C7" i="21"/>
  <c r="C8" i="21"/>
  <c r="C9" i="21"/>
  <c r="C3" i="21"/>
  <c r="C37" i="20"/>
  <c r="C42" i="20"/>
  <c r="C41" i="20"/>
  <c r="C39" i="20"/>
  <c r="C38" i="20"/>
  <c r="C43" i="20"/>
  <c r="C40" i="20"/>
  <c r="C44" i="20" l="1"/>
</calcChain>
</file>

<file path=xl/comments1.xml><?xml version="1.0" encoding="utf-8"?>
<comments xmlns="http://schemas.openxmlformats.org/spreadsheetml/2006/main">
  <authors>
    <author>DEICY  BELTRAN ANGEL</author>
  </authors>
  <commentList>
    <comment ref="AF178" authorId="0" shapeId="0">
      <text>
        <r>
          <rPr>
            <sz val="9"/>
            <color indexed="81"/>
            <rFont val="Tahoma"/>
            <family val="2"/>
          </rPr>
          <t>1. Revisión análisis de causa: La acción propuesta, elimina la causa raíz de la no conformidad identificada.     
2. Revisión de la eficacia:
Se evidencio, que la DAL publicó la resolución 233 del 20/12/2017 Manual de Supervisión; incluyendo los formatos PA05-MN02-F01 acta de recibo a satisfacción V1;  PA05-MN02-MD03 modelo acta de liquidación V1, PA05-MN02-MD04  informe final de supervisión V1,    PA05-MN02-MD05  acta de terminación anticipada de contrato V1. Link  http://intranetmovilidad.movilidadbogota.gov.co/intranet/PA05, los cuales hacen parte del sistema de gestión de calidad, dando cumplimiento a la acción propuesta. 
3. Efectividad de la acción:Elaboración, publicación de los  formatos PA05-MN02-F01 acta de recibo a satisfacción V1;  PA05-MN02-MD03 modelo acta de liquidación V1, PA05-MN02-MD04  informe final de supervisión V1,    PA05-MN02-MD05  acta de terminación anticipada de contrato. 
4. Conclusión:Se considera que la acción es eficaz
5. Recomendación: Cerrar la acción  y excluirla del Plan de Mejoramiento</t>
        </r>
        <r>
          <rPr>
            <b/>
            <sz val="9"/>
            <color indexed="81"/>
            <rFont val="Tahoma"/>
            <family val="2"/>
          </rPr>
          <t xml:space="preserve">
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causas
De acuerdo al análisis efectuado se establece que la acción correctiva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t>
        </r>
      </text>
    </comment>
    <comment ref="AF179" authorId="0" shapeId="0">
      <text>
        <r>
          <rPr>
            <b/>
            <sz val="9"/>
            <color indexed="81"/>
            <rFont val="Tahoma"/>
            <family val="2"/>
          </rPr>
          <t>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causas
De acuerdo al análisis efectuado se establece que la acción correctiva no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t>
        </r>
      </text>
    </comment>
    <comment ref="AF180" authorId="0" shapeId="0">
      <text>
        <r>
          <rPr>
            <b/>
            <sz val="9"/>
            <color indexed="81"/>
            <rFont val="Tahoma"/>
            <family val="2"/>
          </rPr>
          <t>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causas
De acuerdo al análisis efectuado se establece que la acción correctiva no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t>
        </r>
      </text>
    </comment>
    <comment ref="AF189" authorId="0" shapeId="0">
      <text>
        <r>
          <rPr>
            <b/>
            <sz val="9"/>
            <color indexed="81"/>
            <rFont val="Tahoma"/>
            <family val="2"/>
          </rPr>
          <t>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causas
De acuerdo al análisis efectuado se establece que la acción correctiva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t>
        </r>
      </text>
    </comment>
    <comment ref="AF199" authorId="0" shapeId="0">
      <text>
        <r>
          <rPr>
            <b/>
            <sz val="9"/>
            <color indexed="81"/>
            <rFont val="Tahoma"/>
            <family val="2"/>
          </rPr>
          <t>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causas
De acuerdo al análisis efectuado se establece que la acción correctiva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t>
        </r>
      </text>
    </comment>
  </commentList>
</comments>
</file>

<file path=xl/sharedStrings.xml><?xml version="1.0" encoding="utf-8"?>
<sst xmlns="http://schemas.openxmlformats.org/spreadsheetml/2006/main" count="5016" uniqueCount="1142">
  <si>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</si>
  <si>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</si>
  <si>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</si>
  <si>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</si>
  <si>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</si>
  <si>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</si>
  <si>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</si>
  <si>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</si>
  <si>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</si>
  <si>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</si>
  <si>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</si>
  <si>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</si>
  <si>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</si>
  <si>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</si>
  <si>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</si>
  <si>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</si>
  <si>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</si>
  <si>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</si>
  <si>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</si>
  <si>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</si>
  <si>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</si>
  <si>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</si>
  <si>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</si>
  <si>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</si>
  <si>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</si>
  <si>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</si>
  <si>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</si>
  <si>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t>
  </si>
  <si>
    <t>113</t>
  </si>
  <si>
    <t>DIRECCIÓN SECTOR MOVILIDAD</t>
  </si>
  <si>
    <t>05 - AUDITORIA ESPECIAL</t>
  </si>
  <si>
    <t>Control Gestión</t>
  </si>
  <si>
    <t>N/A</t>
  </si>
  <si>
    <t>2015-03-31</t>
  </si>
  <si>
    <t xml:space="preserve"> </t>
  </si>
  <si>
    <t>CERRADA</t>
  </si>
  <si>
    <t>DOCUMENTO ACTUALIZADO</t>
  </si>
  <si>
    <t>2016-06-30</t>
  </si>
  <si>
    <t>01 - AUDITORIA DE REGULARIDAD</t>
  </si>
  <si>
    <t>Control Fiscal Interno</t>
  </si>
  <si>
    <t>SUBSECRETARÍAS- DIRECCIÓN DE ASUNTOS LEGALES</t>
  </si>
  <si>
    <t>2016-07-15</t>
  </si>
  <si>
    <t>2016-12-01</t>
  </si>
  <si>
    <t>2017-06-30</t>
  </si>
  <si>
    <t>2017-07-19</t>
  </si>
  <si>
    <t>DIRECCIÓN DE ASUNTOS LEGALES</t>
  </si>
  <si>
    <t>2017-08-01</t>
  </si>
  <si>
    <t>2017-12-31</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</si>
  <si>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</si>
  <si>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</si>
  <si>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</si>
  <si>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</si>
  <si>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ELABORACIÓN PROCEDIMIENTO</t>
  </si>
  <si>
    <t>2015-06-12</t>
  </si>
  <si>
    <t>SUBSECRETARÍA DE SERVICIOS DE LA MOVILIDAD</t>
  </si>
  <si>
    <t>SUBSECRETARÍA DE SERVICIOS DE LA MOVILIDAD / DIRECCIÓN DE CONTROL Y VIGILANCIA</t>
  </si>
  <si>
    <t>DIRECCIÓN DE CONTROL Y VIGILANCIA</t>
  </si>
  <si>
    <t>2015-06-05</t>
  </si>
  <si>
    <t>2015-09-30</t>
  </si>
  <si>
    <t>2.1.2.1</t>
  </si>
  <si>
    <t>Plan de mejoramiento</t>
  </si>
  <si>
    <t>HALLAZGO ADMINISTRATIVO CON PRESUNTA INCIDENCIA DISCIPLINARIA POR EL INCUMPLIMIENTO Y LA FORMULACIÓN DE ACCIONES INEFICIENTES EN EL PLAN DE MEJORAMIENTO INSTITUCIONAL</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</si>
  <si>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</si>
  <si>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</si>
  <si>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</si>
  <si>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</si>
  <si>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</si>
  <si>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</si>
  <si>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</si>
  <si>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</si>
  <si>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SUBDIRECCIÓN ADMINISTRATIVA</t>
  </si>
  <si>
    <t>2016-07-11</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</si>
  <si>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</si>
  <si>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SUBDIRECCIÓN DE JURISDICCIÓN COACTIVA</t>
  </si>
  <si>
    <t>2016-08-31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</si>
  <si>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</si>
  <si>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</si>
  <si>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</si>
  <si>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</si>
  <si>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</si>
  <si>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2016-08-02</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</si>
  <si>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</si>
  <si>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</si>
  <si>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</si>
  <si>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</si>
  <si>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</si>
  <si>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</si>
  <si>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</si>
  <si>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</si>
  <si>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</si>
  <si>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</si>
  <si>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</si>
  <si>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</si>
  <si>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(NÚMERO DE SOCIALIZACIONES REALIZADAS / NÚMERO DE SOCIALIZACIONES PROGRAMADAS)*100</t>
  </si>
  <si>
    <t>2016-11-02</t>
  </si>
  <si>
    <t>2017-03-31</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</si>
  <si>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</si>
  <si>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</si>
  <si>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</si>
  <si>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2016-07-07</t>
  </si>
  <si>
    <t>HALLAZGO ADMINISTRATIVO CON PRESUNTA INCIDENCIA DISCIPLINARIA POR EL INCUMPLIMIENTO Y LA FORMULACIÓN DE ACCIONES INEFECTIVAS EN EL PLAN DE MEJORAMIENTO INSTITUCIONAL</t>
  </si>
  <si>
    <t>ACCIONES HALLAZGOS 3.1.1.  PAD 2016 (2)   SE OBSERVA QUE FALTAN DEFINIR LOS PUNTOS DE CONTROL QUE PERMITAN LLEVAR EL REGISTRO Y LA VERIFICACIÓN DE LA CIRCULAR.</t>
  </si>
  <si>
    <t>SUBSECRETARÍA DE POLÍTICA SECTORIAL</t>
  </si>
  <si>
    <t>REALIZAR SEGUIMIENTO MENSUAL AL CUMPLIMIENTO DE LA CIRCULAR 02 DE 19 DE DICIEMBRE DE 2016</t>
  </si>
  <si>
    <t>SEGUIMIENTO AL COMITÉ DE ESTRUCTURACIÓN DE PROCESOS - CEP</t>
  </si>
  <si>
    <t>NO DE REUNIONES REALIZADAS / NO. DE REUNIONES PROGRAMADAS</t>
  </si>
  <si>
    <t>2018-06-30</t>
  </si>
  <si>
    <t>ABIERTA</t>
  </si>
  <si>
    <t>Gestión Contractual</t>
  </si>
  <si>
    <t>DÉBILES MECANISMOS DE CONTROL EN LA ELABORACIÓN DE DOCUMENTOS REQUISITOS DE LOS PROCESOS DE CONTRATACIÓN.</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</si>
  <si>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</si>
  <si>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</si>
  <si>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</si>
  <si>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</si>
  <si>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</si>
  <si>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</si>
  <si>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</si>
  <si>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</si>
  <si>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</si>
  <si>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</si>
  <si>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</si>
  <si>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</si>
  <si>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</si>
  <si>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</si>
  <si>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</si>
  <si>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</si>
  <si>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</si>
  <si>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</si>
  <si>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</si>
  <si>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</si>
  <si>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</si>
  <si>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</si>
  <si>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</si>
  <si>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</si>
  <si>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</si>
  <si>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</si>
  <si>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</si>
  <si>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</si>
  <si>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</si>
  <si>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</si>
  <si>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</si>
  <si>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</si>
  <si>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</si>
  <si>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</si>
  <si>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</si>
  <si>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</si>
  <si>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</si>
  <si>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</si>
  <si>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</si>
  <si>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</si>
  <si>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</si>
  <si>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</si>
  <si>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</si>
  <si>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</si>
  <si>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</si>
  <si>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</si>
  <si>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</si>
  <si>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SUBSECRETARÍAS- DAL</t>
  </si>
  <si>
    <t>2017-04-18</t>
  </si>
  <si>
    <t>DCV</t>
  </si>
  <si>
    <t>GUÍA SOCIALIZADA</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</si>
  <si>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</si>
  <si>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</si>
  <si>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</si>
  <si>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</si>
  <si>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</si>
  <si>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</si>
  <si>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2.1.3.2.1</t>
  </si>
  <si>
    <t>HALLAZGO ADMINISTRATIVO CON PRESUNTA INCIDENCIA DISCIPLINARIA EN RAZÓN A LAS FALLAS EN EL MANEJO DOCUMENTAL DEL CONVENIO INTERADMINISTRATIVO 2015-008.</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</si>
  <si>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</si>
  <si>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</si>
  <si>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</si>
  <si>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</si>
  <si>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</si>
  <si>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</si>
  <si>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</si>
  <si>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</si>
  <si>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</si>
  <si>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</si>
  <si>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</si>
  <si>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</si>
  <si>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</si>
  <si>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</si>
  <si>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</si>
  <si>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</si>
  <si>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</si>
  <si>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</si>
  <si>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</si>
  <si>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</si>
  <si>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</si>
  <si>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</si>
  <si>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</si>
  <si>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</si>
  <si>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</si>
  <si>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</si>
  <si>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</si>
  <si>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</si>
  <si>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</si>
  <si>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</si>
  <si>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</si>
  <si>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</si>
  <si>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</si>
  <si>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</si>
  <si>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</si>
  <si>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</si>
  <si>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</si>
  <si>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</si>
  <si>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</si>
  <si>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</si>
  <si>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DIRECCION DE SERVICIO AL CIUDADANO</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</si>
  <si>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</si>
  <si>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</si>
  <si>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</si>
  <si>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</si>
  <si>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</si>
  <si>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</si>
  <si>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SOCIALIZACIÓN SUPERVISORES  CONTRATOS  SSM</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</si>
  <si>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</si>
  <si>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</si>
  <si>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</si>
  <si>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</si>
  <si>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CARPETA CONTRACTUAL DEL CONVENIO COMPLETA</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</si>
  <si>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</si>
  <si>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</si>
  <si>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</si>
  <si>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</si>
  <si>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2016-05-18</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</si>
  <si>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</si>
  <si>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</si>
  <si>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</si>
  <si>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</si>
  <si>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</si>
  <si>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</si>
  <si>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</si>
  <si>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</si>
  <si>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</si>
  <si>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</si>
  <si>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</si>
  <si>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</si>
  <si>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</si>
  <si>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</si>
  <si>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</si>
  <si>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</si>
  <si>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</si>
  <si>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</si>
  <si>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</si>
  <si>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</si>
  <si>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2016-12-30</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</si>
  <si>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</si>
  <si>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</si>
  <si>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</si>
  <si>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</si>
  <si>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</si>
  <si>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</si>
  <si>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A LOS SUPERVISORES</t>
  </si>
  <si>
    <t>SUPERVISORES CAPACITADOS / SUPERVISORES CONVOCADOS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</si>
  <si>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</si>
  <si>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</si>
  <si>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</si>
  <si>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</si>
  <si>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</si>
  <si>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</si>
  <si>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</si>
  <si>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</si>
  <si>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</si>
  <si>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</si>
  <si>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</si>
  <si>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</si>
  <si>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</si>
  <si>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</si>
  <si>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NÚMERO DE SERVIDORES SOCIALIZADOS/NÚMERO DE SERVIDORES CONVOCADOS A LA SOCIALIZACIÓN</t>
  </si>
  <si>
    <t>SPS</t>
  </si>
  <si>
    <t>SEGUIMIENTO A RUTA CRÍTICA</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</si>
  <si>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</si>
  <si>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</si>
  <si>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</si>
  <si>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</si>
  <si>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</si>
  <si>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2.1.3.9.3</t>
  </si>
  <si>
    <t>HALLAZGO ADMINISTRATIVO POR QUE LA SDM, RECONOCIÓ Y PAGO A TRAVÉS DEL CONTRATO DE OBRA NO. 2016-012, EL IVA DEL 16% CORRESPONDIENTE A LA UTILIDAD DEL CONTRATISTA ETB EN CUANTÍA DE $93.851.807, CUANDO LOS CONTRATOS DE OBRA ESTÁN EXENTOS DEL PAGO DEL IVA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</si>
  <si>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</si>
  <si>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</si>
  <si>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</si>
  <si>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</si>
  <si>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</si>
  <si>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</si>
  <si>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</si>
  <si>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Gestión Presupuestal</t>
  </si>
  <si>
    <t>CONTRATOS CON SEGUIMIENTO</t>
  </si>
  <si>
    <t>2013-06-07</t>
  </si>
  <si>
    <t>2015-10-18</t>
  </si>
  <si>
    <t>2.2.1.3.1</t>
  </si>
  <si>
    <t>Control de Resultados</t>
  </si>
  <si>
    <t>Planes, Programas y Proyectos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</si>
  <si>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</si>
  <si>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</si>
  <si>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</si>
  <si>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</si>
  <si>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</si>
  <si>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</si>
  <si>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</si>
  <si>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2016-06-01</t>
  </si>
  <si>
    <t>DIRECCIÓN DE TRANSPORTE E INFRAESTRUCTURA</t>
  </si>
  <si>
    <t>APLICACIÓN DE PROCEDIMIENTO</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</si>
  <si>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</si>
  <si>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</si>
  <si>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</si>
  <si>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</si>
  <si>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</si>
  <si>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</si>
  <si>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</si>
  <si>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</si>
  <si>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</si>
  <si>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</si>
  <si>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</si>
  <si>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</si>
  <si>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</si>
  <si>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</si>
  <si>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</si>
  <si>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</si>
  <si>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</si>
  <si>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</si>
  <si>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</si>
  <si>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</si>
  <si>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</si>
  <si>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</si>
  <si>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</si>
  <si>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</si>
  <si>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</si>
  <si>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</si>
  <si>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</si>
  <si>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</si>
  <si>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</si>
  <si>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</si>
  <si>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</si>
  <si>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</si>
  <si>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</si>
  <si>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</si>
  <si>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</si>
  <si>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</si>
  <si>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</si>
  <si>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</si>
  <si>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</si>
  <si>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</si>
  <si>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</si>
  <si>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</si>
  <si>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</si>
  <si>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</si>
  <si>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</si>
  <si>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</si>
  <si>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</si>
  <si>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</si>
  <si>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</si>
  <si>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</si>
  <si>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</si>
  <si>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</si>
  <si>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</si>
  <si>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</si>
  <si>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</si>
  <si>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</si>
  <si>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</si>
  <si>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</si>
  <si>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</si>
  <si>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</si>
  <si>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</si>
  <si>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</si>
  <si>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</si>
  <si>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</si>
  <si>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</si>
  <si>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</si>
  <si>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</si>
  <si>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</si>
  <si>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</si>
  <si>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</si>
  <si>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</si>
  <si>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</si>
  <si>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</si>
  <si>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</si>
  <si>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</si>
  <si>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</si>
  <si>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</si>
  <si>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</si>
  <si>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</si>
  <si>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</si>
  <si>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</si>
  <si>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</si>
  <si>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</si>
  <si>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</si>
  <si>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</si>
  <si>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</si>
  <si>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</si>
  <si>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</si>
  <si>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2016-05-20</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</si>
  <si>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</si>
  <si>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</si>
  <si>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</si>
  <si>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</si>
  <si>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</si>
  <si>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</si>
  <si>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</si>
  <si>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</si>
  <si>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</si>
  <si>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</si>
  <si>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</si>
  <si>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</si>
  <si>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</si>
  <si>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SUBDIRECCIÓN DE JURISDICCIÓN COACTIVA - SUBDIRECCIÓN FINANCIERA</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</si>
  <si>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</si>
  <si>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</si>
  <si>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</si>
  <si>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</si>
  <si>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</si>
  <si>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</si>
  <si>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</si>
  <si>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</si>
  <si>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</si>
  <si>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</si>
  <si>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</si>
  <si>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</si>
  <si>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</si>
  <si>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</si>
  <si>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2.4.4.1</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</si>
  <si>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</si>
  <si>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</si>
  <si>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</si>
  <si>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</si>
  <si>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DIRECCIÓN DE SERVICIO AL CIUDADANO</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</si>
  <si>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</si>
  <si>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</si>
  <si>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</si>
  <si>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</si>
  <si>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</si>
  <si>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</si>
  <si>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</si>
  <si>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3.1.1</t>
  </si>
  <si>
    <t>02 - AUDITORIA DE DESEMPEÑO</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</si>
  <si>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</si>
  <si>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</si>
  <si>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</si>
  <si>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</si>
  <si>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</si>
  <si>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</si>
  <si>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</si>
  <si>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</si>
  <si>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</si>
  <si>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</si>
  <si>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</si>
  <si>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</si>
  <si>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</si>
  <si>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</si>
  <si>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</si>
  <si>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</si>
  <si>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</si>
  <si>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</si>
  <si>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</si>
  <si>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</si>
  <si>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</si>
  <si>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</si>
  <si>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</si>
  <si>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</si>
  <si>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</si>
  <si>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</si>
  <si>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</si>
  <si>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</si>
  <si>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</si>
  <si>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</si>
  <si>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</si>
  <si>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</si>
  <si>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</si>
  <si>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</si>
  <si>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</si>
  <si>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</si>
  <si>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</si>
  <si>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</si>
  <si>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</si>
  <si>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</si>
  <si>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</si>
  <si>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</si>
  <si>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</si>
  <si>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</si>
  <si>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</si>
  <si>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</si>
  <si>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</si>
  <si>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</si>
  <si>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</si>
  <si>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</si>
  <si>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</si>
  <si>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</si>
  <si>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</si>
  <si>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</si>
  <si>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</si>
  <si>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</si>
  <si>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</si>
  <si>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</si>
  <si>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</si>
  <si>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</si>
  <si>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</si>
  <si>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</si>
  <si>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</si>
  <si>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</si>
  <si>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</si>
  <si>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</si>
  <si>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</si>
  <si>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</si>
  <si>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</si>
  <si>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</si>
  <si>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</si>
  <si>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</si>
  <si>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</si>
  <si>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</si>
  <si>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</si>
  <si>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</si>
  <si>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</si>
  <si>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</si>
  <si>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</si>
  <si>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</si>
  <si>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</si>
  <si>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</si>
  <si>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</si>
  <si>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</si>
  <si>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</si>
  <si>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</si>
  <si>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</si>
  <si>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</si>
  <si>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</si>
  <si>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</si>
  <si>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</si>
  <si>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</si>
  <si>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</si>
  <si>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</si>
  <si>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</si>
  <si>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</si>
  <si>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</si>
  <si>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</si>
  <si>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</si>
  <si>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</si>
  <si>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</si>
  <si>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</si>
  <si>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</si>
  <si>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</si>
  <si>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</si>
  <si>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</si>
  <si>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</si>
  <si>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</si>
  <si>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</si>
  <si>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</si>
  <si>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</si>
  <si>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</si>
  <si>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</si>
  <si>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</si>
  <si>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</si>
  <si>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</si>
  <si>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</si>
  <si>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</si>
  <si>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</si>
  <si>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</si>
  <si>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</si>
  <si>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</si>
  <si>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</si>
  <si>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</si>
  <si>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</si>
  <si>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</si>
  <si>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</si>
  <si>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</si>
  <si>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</si>
  <si>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</si>
  <si>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</si>
  <si>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</si>
  <si>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</si>
  <si>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</si>
  <si>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</si>
  <si>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</si>
  <si>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</si>
  <si>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</si>
  <si>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</si>
  <si>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</si>
  <si>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</si>
  <si>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</si>
  <si>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</si>
  <si>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</si>
  <si>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</si>
  <si>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</si>
  <si>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</si>
  <si>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</si>
  <si>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</si>
  <si>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</si>
  <si>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</si>
  <si>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</si>
  <si>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</si>
  <si>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</si>
  <si>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</si>
  <si>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</si>
  <si>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</si>
  <si>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</si>
  <si>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</si>
  <si>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</si>
  <si>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</si>
  <si>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</si>
  <si>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</si>
  <si>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</si>
  <si>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</si>
  <si>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</si>
  <si>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</si>
  <si>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</si>
  <si>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</si>
  <si>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</si>
  <si>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</si>
  <si>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</si>
  <si>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</si>
  <si>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</si>
  <si>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</si>
  <si>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</si>
  <si>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</si>
  <si>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</si>
  <si>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</si>
  <si>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</si>
  <si>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</si>
  <si>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</si>
  <si>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</si>
  <si>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</si>
  <si>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</si>
  <si>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</si>
  <si>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</si>
  <si>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</si>
  <si>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</si>
  <si>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</si>
  <si>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</si>
  <si>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</si>
  <si>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</si>
  <si>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</si>
  <si>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</si>
  <si>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</si>
  <si>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</si>
  <si>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</si>
  <si>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</si>
  <si>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</si>
  <si>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</si>
  <si>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</si>
  <si>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</si>
  <si>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</si>
  <si>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</si>
  <si>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</si>
  <si>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</si>
  <si>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</si>
  <si>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</si>
  <si>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</si>
  <si>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</si>
  <si>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</si>
  <si>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</si>
  <si>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</si>
  <si>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</si>
  <si>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</si>
  <si>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</si>
  <si>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</si>
  <si>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</si>
  <si>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</si>
  <si>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</si>
  <si>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</si>
  <si>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</si>
  <si>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</si>
  <si>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</si>
  <si>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</si>
  <si>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</si>
  <si>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</si>
  <si>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</si>
  <si>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</si>
  <si>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</si>
  <si>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</si>
  <si>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</si>
  <si>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</si>
  <si>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</si>
  <si>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</si>
  <si>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</si>
  <si>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</si>
  <si>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</si>
  <si>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</si>
  <si>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</si>
  <si>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</si>
  <si>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</si>
  <si>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</si>
  <si>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</si>
  <si>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</si>
  <si>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</si>
  <si>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</si>
  <si>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</si>
  <si>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</si>
  <si>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</si>
  <si>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</si>
  <si>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</si>
  <si>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</si>
  <si>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</si>
  <si>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</si>
  <si>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</si>
  <si>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</si>
  <si>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</si>
  <si>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</si>
  <si>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</si>
  <si>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</si>
  <si>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</si>
  <si>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</si>
  <si>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</si>
  <si>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</si>
  <si>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</si>
  <si>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</si>
  <si>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</si>
  <si>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</si>
  <si>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</si>
  <si>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</si>
  <si>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</si>
  <si>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</si>
  <si>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</si>
  <si>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</si>
  <si>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</si>
  <si>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</si>
  <si>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</si>
  <si>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</si>
  <si>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</si>
  <si>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</si>
  <si>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</si>
  <si>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</si>
  <si>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</si>
  <si>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</si>
  <si>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</si>
  <si>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</si>
  <si>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</si>
  <si>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</si>
  <si>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</si>
  <si>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</si>
  <si>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</si>
  <si>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</si>
  <si>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</si>
  <si>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</si>
  <si>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</si>
  <si>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</si>
  <si>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</si>
  <si>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</si>
  <si>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</si>
  <si>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</si>
  <si>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</si>
  <si>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</si>
  <si>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</si>
  <si>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</si>
  <si>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</si>
  <si>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</si>
  <si>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</si>
  <si>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</si>
  <si>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</si>
  <si>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</si>
  <si>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</si>
  <si>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</si>
  <si>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</si>
  <si>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</si>
  <si>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</si>
  <si>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</si>
  <si>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</si>
  <si>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</si>
  <si>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</si>
  <si>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</si>
  <si>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</si>
  <si>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</si>
  <si>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</si>
  <si>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</si>
  <si>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</si>
  <si>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</si>
  <si>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</si>
  <si>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</si>
  <si>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</si>
  <si>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</si>
  <si>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</si>
  <si>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</si>
  <si>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</si>
  <si>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</si>
  <si>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</si>
  <si>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</si>
  <si>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</si>
  <si>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</si>
  <si>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</si>
  <si>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</si>
  <si>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</si>
  <si>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</si>
  <si>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</si>
  <si>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3.2.1</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</si>
  <si>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</si>
  <si>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</si>
  <si>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</si>
  <si>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</si>
  <si>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</si>
  <si>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</si>
  <si>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</si>
  <si>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</si>
  <si>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</si>
  <si>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</si>
  <si>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</si>
  <si>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</si>
  <si>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</si>
  <si>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</si>
  <si>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2016-09-14</t>
  </si>
  <si>
    <t>2016-09-27</t>
  </si>
  <si>
    <t>ADELANTAR COMPARACIONES DE MERCADO DETALLANDO UNA ESTRUCTURA DE COSTOS PARA CADA UNO DE LOS ÍTEMS QUE COMPONEN EL BIEN O SERVICIO REQUERIDO, PARA POSTERIORES PROCESOS DE SELECCIÓN.</t>
  </si>
  <si>
    <t>DOCUMENTO REVISADO</t>
  </si>
  <si>
    <t>2016-02-10</t>
  </si>
  <si>
    <t>2016-07-20</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</si>
  <si>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</si>
  <si>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</si>
  <si>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</si>
  <si>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</si>
  <si>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</si>
  <si>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</si>
  <si>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</si>
  <si>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</si>
  <si>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</si>
  <si>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</si>
  <si>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</si>
  <si>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3.2.1.3</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</si>
  <si>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</si>
  <si>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</si>
  <si>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</si>
  <si>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</si>
  <si>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</si>
  <si>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</si>
  <si>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</si>
  <si>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</si>
  <si>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</si>
  <si>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</si>
  <si>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</si>
  <si>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</si>
  <si>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</si>
  <si>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</si>
  <si>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</si>
  <si>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</si>
  <si>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</si>
  <si>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</si>
  <si>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</si>
  <si>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</si>
  <si>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</si>
  <si>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</si>
  <si>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</si>
  <si>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</si>
  <si>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</si>
  <si>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</si>
  <si>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</si>
  <si>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</si>
  <si>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</si>
  <si>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</si>
  <si>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</si>
  <si>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</si>
  <si>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</si>
  <si>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</si>
  <si>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</si>
  <si>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</si>
  <si>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</si>
  <si>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</si>
  <si>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</si>
  <si>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</si>
  <si>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</si>
  <si>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3.2.3</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</si>
  <si>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</si>
  <si>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</si>
  <si>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</si>
  <si>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</si>
  <si>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</si>
  <si>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</si>
  <si>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</si>
  <si>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</si>
  <si>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</si>
  <si>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</si>
  <si>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</si>
  <si>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</si>
  <si>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</si>
  <si>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</si>
  <si>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</si>
  <si>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</si>
  <si>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</si>
  <si>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</si>
  <si>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</si>
  <si>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</si>
  <si>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</si>
  <si>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</si>
  <si>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</si>
  <si>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</si>
  <si>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</si>
  <si>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</si>
  <si>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</si>
  <si>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</si>
  <si>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</si>
  <si>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</si>
  <si>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</si>
  <si>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</si>
  <si>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</si>
  <si>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</si>
  <si>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</si>
  <si>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</si>
  <si>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</si>
  <si>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</si>
  <si>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</si>
  <si>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</si>
  <si>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</si>
  <si>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</si>
  <si>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</si>
  <si>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</si>
  <si>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</si>
  <si>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</si>
  <si>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</si>
  <si>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</si>
  <si>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</si>
  <si>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</si>
  <si>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</si>
  <si>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</si>
  <si>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</si>
  <si>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</si>
  <si>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</si>
  <si>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</si>
  <si>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</si>
  <si>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</si>
  <si>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</si>
  <si>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</si>
  <si>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</si>
  <si>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</si>
  <si>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</si>
  <si>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</si>
  <si>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</si>
  <si>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</si>
  <si>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</si>
  <si>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</si>
  <si>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</si>
  <si>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</si>
  <si>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</si>
  <si>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</si>
  <si>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</si>
  <si>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</si>
  <si>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</si>
  <si>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</si>
  <si>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</si>
  <si>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</si>
  <si>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</si>
  <si>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</si>
  <si>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</si>
  <si>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</si>
  <si>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</si>
  <si>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</si>
  <si>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3.3.3</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</si>
  <si>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</si>
  <si>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</si>
  <si>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</si>
  <si>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</si>
  <si>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</si>
  <si>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</si>
  <si>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</si>
  <si>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</si>
  <si>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</si>
  <si>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</si>
  <si>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3.9.1.1</t>
  </si>
  <si>
    <t>HALLAZGO ADMINISTRATIVO CON POSIBLE INCIDENCIA DISCIPLINARIA POR LA AUSENCIA DE CONTROLES EFICACES EN EL PROCESO DE REGISTRO DE RECAUDO QUE GENERAN NUEVAS INCONSISTENCIAS EN LA APLICACIÓN DE LOS PAGOS.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</si>
  <si>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</si>
  <si>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</si>
  <si>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</si>
  <si>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</si>
  <si>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</si>
  <si>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</si>
  <si>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</si>
  <si>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</si>
  <si>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</si>
  <si>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</si>
  <si>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</si>
  <si>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</si>
  <si>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</si>
  <si>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</si>
  <si>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</si>
  <si>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</si>
  <si>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</si>
  <si>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</si>
  <si>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4.1.1</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</si>
  <si>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</si>
  <si>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</si>
  <si>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</si>
  <si>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</si>
  <si>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</si>
  <si>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</si>
  <si>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</si>
  <si>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</si>
  <si>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</si>
  <si>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</si>
  <si>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</si>
  <si>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</si>
  <si>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</si>
  <si>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</si>
  <si>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</si>
  <si>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</si>
  <si>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</si>
  <si>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</si>
  <si>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</si>
  <si>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</si>
  <si>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</si>
  <si>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</si>
  <si>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</si>
  <si>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</si>
  <si>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</si>
  <si>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</si>
  <si>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</si>
  <si>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</si>
  <si>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</si>
  <si>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</si>
  <si>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</si>
  <si>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</si>
  <si>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</si>
  <si>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</si>
  <si>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</si>
  <si>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</si>
  <si>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</si>
  <si>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</si>
  <si>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DIRECCIÓN ADMINISTRATIVA Y FINANCIERA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</si>
  <si>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</si>
  <si>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</si>
  <si>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</si>
  <si>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SUBSECRETARIA</t>
  </si>
  <si>
    <t>DEPENDENCIA</t>
  </si>
  <si>
    <t>SUBSECRETARÍA DE GESTIÓN CORPORATIVA</t>
  </si>
  <si>
    <t>SUBSECRETARIAS</t>
  </si>
  <si>
    <t>SUBSECRETARÍAS- DRIREECCIÓN DE ASUNTOS LEGAL</t>
  </si>
  <si>
    <t>SUBSECRETARÍA DE POLÍTICA SECTORIAL -
SUBSECRETARÍA DE SERVICIOS DE LA MOVILIDAD</t>
  </si>
  <si>
    <t>SUBSECRETARÍA DE POLÍTICA SECTORIAL -
SUBSECRETARÍA DE SERVICIOS DE LA MOVILDIDAD</t>
  </si>
  <si>
    <t>SUBSECRETARÍA DE SERVICIOS DE LA MOVILIDAD -
DIRECCIÓN DE CONTROL Y VIGILANCIA</t>
  </si>
  <si>
    <t>SUBSECRETARÍA DE SERVICIOS DE LA MOVILIDAD - 
SUBSECRETARÍA DE GESTIÓN CORPORATIVA</t>
  </si>
  <si>
    <t>DIRECCIÓN DE PROCESOS ADMINISTRATIVOS -  
SUBDIRECCIÓN ADMINISTRATIVA</t>
  </si>
  <si>
    <t>SUBSECRETARIA DE GESTIÓN CORPORATIVA -
SUBSECRETARÍA DE SERVICIOS DE LA MOVILIDAD</t>
  </si>
  <si>
    <t>SUBDIRECCIÓN FINANCIERA -
SUBDIRECCIÓN DE JURISDICCIÓN COACTIVA</t>
  </si>
  <si>
    <t>SUBDIRECCIÓN DE JURISDICCIÓN COACTIVA -
SUBDIRECCIÓN DE CONTRAVENCIONES DE TRANSITO -
SUBDIRECCIÓN FINANCIERA</t>
  </si>
  <si>
    <t>DIRECCIÓN DE PROCESOS ADMINISTRATIVOS -
DIRECCION DE ASUNTOS LEGALES.</t>
  </si>
  <si>
    <t>SUBDIRECCIÓN DE JURISDICCIÓN COACTIVA - 
SUBDIRECCIÓN FINANCIERA</t>
  </si>
  <si>
    <t>SUBDIRECCIÓN FINANCIERA - 
SUBDIRECCIÓN ADMINISTRATIVA</t>
  </si>
  <si>
    <t>SUBDIRECCIÓN CONTRAVENCIONES DE TRÁNS - 
SUBDIRECCIÓN JURISDICCIÓN COACTIVA -
SUBDIRECCIÓN FINANCIERA -
DIRECCIÓN PROCESOS ADMINISTRATIVOS</t>
  </si>
  <si>
    <t>DIRECCIÓN DE ASUNTOS LEGALES - 
SUBDIRECCIÓN ADMINISTRATIVA</t>
  </si>
  <si>
    <t>DIRECCION DE PROCESOS ADMINISTRATIVOS -
SUBDIRECCIÓN DE JURISDICCIÓN COACTIVA.</t>
  </si>
  <si>
    <t>DIRECCIÓN DE SERVICIO AL CIUDADANO - 
DIRECCIÓN DE PROCESOS ADMINISTRATIVOS - DAL</t>
  </si>
  <si>
    <t>SUBSECRETARÍA DE GESTIÓN CORPORATIVA - 
SUBSECRETARÍA DE SERVICIOS DE LA MOVILIDAD</t>
  </si>
  <si>
    <t>DIRECCIÓN DE ASUNTOS LEGALES -
SUBSECRETARÍA DE SERVICIOS A LA MOVILIDAD</t>
  </si>
  <si>
    <t>DIRECCIÓN ADMINISTRATIVA Y FINANCIERA - 
SUBDIRECCIÓN ADMIISTRATIVA</t>
  </si>
  <si>
    <t>SUBDIRECCIÓN FINANCIERA -
DIRECCIÓN DE PROCESOS ADMINISTRATIVOS</t>
  </si>
  <si>
    <t>SUBDIRECCIÓN ADMINISTRATIVA - 
SUBDIRECCIÓN DE CONTRAVENCIONES DE TRÁNSITO</t>
  </si>
  <si>
    <t>DIRECCIÓN DE ASUNTOS LEGALES - 
DIRECCIÓN DE CONTROL Y VIGILANCIA</t>
  </si>
  <si>
    <t>SUBSECRETARÍA DE  SERVICIOS DE LA MOVILIDAD - 
DIRECCIÓN DE ASUNTOS LEGALES</t>
  </si>
  <si>
    <t>Etiquetas de fila</t>
  </si>
  <si>
    <t>Total general</t>
  </si>
  <si>
    <t>Cuenta de No. HALLAZGO</t>
  </si>
  <si>
    <t>TOTAL HALLAZGOS SECRETARIA DISTRITAL DE MOVILIDAD</t>
  </si>
  <si>
    <t>ESTADO AL CIERRE DE LA AUDITORIA DE REGULARIDAD PAD 2018</t>
  </si>
  <si>
    <t>HALLAZGOS SEGÚN COMPONENTE (FENECIMIENTO CUENTA)</t>
  </si>
  <si>
    <t>Etiquetas de columna</t>
  </si>
  <si>
    <t>VENCIMIENTOS ACCIONES ABIERTAS</t>
  </si>
  <si>
    <t>HALLAZGOS ABIERTOS</t>
  </si>
  <si>
    <t>ACCIONES ABIERTAS</t>
  </si>
  <si>
    <t xml:space="preserve">ACCIONES ABIERTAS POR SUBSECRETARÍAS AL CORTE DE SEPTIEMBRE 30 DE 2018 </t>
  </si>
  <si>
    <t>% Partic.</t>
  </si>
  <si>
    <t>DISCIPLINARIOS</t>
  </si>
  <si>
    <t>ADMINISTRATIVOS</t>
  </si>
  <si>
    <t>FISCAL</t>
  </si>
  <si>
    <t>PENAL</t>
  </si>
  <si>
    <t>X</t>
  </si>
  <si>
    <t>1 Y 2</t>
  </si>
  <si>
    <t>1, 2 Y 3</t>
  </si>
  <si>
    <t>VENCIMIENTOS</t>
  </si>
  <si>
    <t>RESUMEN INCIDENCIA DE LOS HALLAZGOS SUBSECRETARÍA POLÍTICA SECTORIAL Y VENCIMIENTOS</t>
  </si>
  <si>
    <t xml:space="preserve">PAD </t>
  </si>
  <si>
    <t>COMPONENTE (FENEFIMIENTO CUENTA)</t>
  </si>
  <si>
    <t>FACTOR (FENEFIMIENTO CUENTA)</t>
  </si>
  <si>
    <t xml:space="preserve">Incumplimiento y formulación de acciones inefectivas.
</t>
  </si>
  <si>
    <t>Pagos autorizados si verificar oferta (Contrato de Consultoría NO. 2017-1668)</t>
  </si>
  <si>
    <t>TIPOLOGÍA</t>
  </si>
  <si>
    <t>Deficiencias de Planeación (En la firma del acta de inicio y no desembolsar en las fechas pactadas -  Convenio Interadministrativo 2016-1141  IDU)</t>
  </si>
  <si>
    <t>15/12/2018
26/07/2019</t>
  </si>
  <si>
    <t xml:space="preserve">EFICACIA </t>
  </si>
  <si>
    <t>EFECTIVIDAD</t>
  </si>
  <si>
    <t xml:space="preserve">ESTADO Y EVALUACIÓN AUDITOR 
</t>
  </si>
  <si>
    <t xml:space="preserve">FECHA SEGUIMIENTO </t>
  </si>
  <si>
    <t>NOMBRE AUDITOR</t>
  </si>
  <si>
    <t>ANÁLISIS SEGUIMIENTO ENTIDAD</t>
  </si>
  <si>
    <t>BLANCA OFIR MURILLO
JANNETH ROMERO</t>
  </si>
  <si>
    <t>Se implementó, como mecanismo de autocontrol el Tablero de Control  para el seguimiento de los contratos que apoya la gestión de los supervisores, formato que  se aporta como evidencia.
De acuerdo a lo observado se recomienda el cierre de la acción</t>
  </si>
  <si>
    <t>Se aporta como evidencia las capacitaciones realizadas por la entidad de manera virtual y presencial, asi como la presentación realizada sobre la misma.
De acuerdo a lo anteriormente evidenciado se recomienda el cierre de la acción</t>
  </si>
  <si>
    <t>La acción se encuentra dentro del plazo de ejecución. Vencimiento en el segundo semestre de la vigencia 2018</t>
  </si>
  <si>
    <t>Se aporta evidencia las socializaciones tanto virtual como presencial y la presentación que se desarrollo.
De acuerdo a lo anteriormente evidenciado se recomienda el cierre de la acción</t>
  </si>
  <si>
    <t>Se aporta la evidencia de 4 de los pagos revisados y aprobados, asi como  de la Mesa de trabajo efectuada el 10/07/207.
De acuerdo a lo anteriormente evidenciado se recomienda el cierre de la acción</t>
  </si>
  <si>
    <t>Se aporta evidencia de las capacitaciones realizadas a los supervisores de los contratos;  incluye listado de asistencia y la presentación realizada. 
Adicionamente se aporta las actas de las reuniones llevadas a cabo con el contratista y la Interventoria de fechas 19/10/2017 y 18/0/2018 en las cuales se observa el seguimiento realizado a la ejecución del contrato.
De acuerdo a lo anteriormente evidenciado se recomienda el cierre de la acción</t>
  </si>
  <si>
    <t>Se aporta evidencia del cumplimiento de la acción el Acta de Reunión llevada a cabo el 18/01/2018 en la cual se indican los compromisos para desarrollar y ejecutar el Contrato de Obra Pública 2017-1858 , aís como los parametros mas relevantes para llevar a cabo su ejecución.
De acuerdo a lo anteriormente evidenciado se recomienda el cierre de la acción</t>
  </si>
  <si>
    <t xml:space="preserve">Se aporta como evidencia el memorando de fecha 28/03/2018 a través del cual la SSM socializa la Guia a los estructuradores de la Dirección de Control y Vigilancia, para un total de 9 servidores de acuerdo a la lista de asistencia.
De acuerdo a lo observado se recomienda el cierre de la acción.
</t>
  </si>
  <si>
    <t>La acción se encuentra dentro del plazo de ejecución. Vencimiento en la vigencia 2019</t>
  </si>
  <si>
    <t>DEICY BELTRAN</t>
  </si>
  <si>
    <t>Se adelanta sancionatorio  49 y 11 tramitado según Art 86 L 1474/11 
Hay reiteradas solicitudes de suspensión, reprogramaciones, incidentes de nulidad, solicitud de nulidad y  pruebas por el  contratista.
Ultima sesión audiencia el  7/09/2018 y nuevamente se suspende audiencia para el 25/09/2018
Actualmente el fallo se encuentra  en revisión de la DAL para ser notificado en la reanudación de audiencia referida
Se solicita cierre de la acción</t>
  </si>
  <si>
    <t>Como evidencia de las acciones adelantadas se aporta el documento “Metodología Trabajo para la Depuración de Cartera”, en donde se describen cada una de las actividades desarrolladas que concluyeron en la Resolución 153 del 8 de agosto 2018, mediante la cual se depuran de la cartera de la Entidad 372.362 obligaciones por un valor total de $113.712.400.349, incluyendo el periodo comprendido entre el año 1997 al 2006 (observado en el PAD), lo cual se soporta a través del archivo "Base depuración"</t>
  </si>
  <si>
    <t xml:space="preserve">Del análisis y depuración de los registros referidos en el hallazgo se adjuntan: 
1Base de datos 31760 análisis final
2Correo de Bogotá es TIC-SP32250-18 
3Requerimiento SP32250-18 
4Base depuradas en ejercicios anteriores
5Verificación registros depuración
6Metodología de Trabajo _Depuración de Cartera V. 5
7Resolución 153 DE 2018
En dichas evidencias se discriminan los diferentes registros depurados conforme con las causales que aplican a cada caso. POr lo anterior se solicita el cierre </t>
  </si>
  <si>
    <t xml:space="preserve">Teniendo en cuenta los resultados de la gestión realizada con base en los requerimientos 24434, 30192 y 35955, donde se evidencian las acciones implementadas por la Entidad para continuar con el proceso de la depuración de cartera de acuerdos de pago (ver documentos aduntos), se solicita al ente de control el cierre de la presente acción, por cuanto se adelantaron las actividades tendientes a la depuración de obligaciones de la mencionada cartera
</t>
  </si>
  <si>
    <t>Se realizó la Liquidación del Contrato de obra No. 2015-1252 donde en la Cláusula Sexta la Supervisión y la Interventoría del contrato dejan constancia del cumplimiento por parte del contratista del objeto contractual, y se especifican las cantidades reales de obras registradas en cada corte.
Se solicita cierre de la acción</t>
  </si>
  <si>
    <t>Se remitieron los memorandos DCV-105656-18 y DCV- 118509-18 a la DAL con documentación contractual del convenio 2015-0008, junto con proyecto de acta de liquidación para unificar carpeta. 
El acta de liquidación está con visto bueno de la Dirección de Asuntos Legales lo cual evidencia que el expediente contractual se encuentra completo por lo que se solicita el cierre  (ver documento adjunto Remisión Acta de Liquidación - Convenio Interadministrativo 2015-0008).</t>
  </si>
  <si>
    <t>Se observa que se agotó  el trámite legal para la liquidación bilateral del Convenio 0008-2015 sin que se pudiera llegar a un acuerdo con la PONAL para la firma; por lo anterior  la SDM procedió a acudir a la vía jurisdiccional por el medio de control de Controversias Contractuales para liquidar el convenio. En el momento se está agotando el requisito de prejudicialidad ante la Procuraduría General de la Nación. Por lo expuesto se considera cumplida la acción y se solicita el cierre</t>
  </si>
  <si>
    <t xml:space="preserve">Convenio 2014 - 1529 liquidado
Documentos remitidos a DAL para completar carpeta contrato 
* SDM-DCV-31385-18 A DAL
* SDM-DCV-35598-18 A DAL Respuesta entrega de bonos
* SDM-36171-18 A Coronel Claudia N- Envío acta liquidación Convenio
* Detalle del proceso_ 2014-1529 – SECOP
* ACTA DE LIQUIDACION 2014-1529 - FINAL
En atención a que acta de liquidación está con visto bueno de la DAL, se evidencia que el expediente se encuentra completo.
Se solicita el cierre de la acción.
</t>
  </si>
  <si>
    <t xml:space="preserve">
Se realizó reformulación del proyecto 1032 el cual se legalizo el 22/03/2018 donde se describe en detalle la planeación del Sistema Inteligente de Transporte - SIT  incorporando  justificación y gasto de inversión proyectado para cada vigencia (Ver numeral 4.1.4 -SISTEMA INTELIGENTE DE TRANSPORTE  págs  23-28 documento adjunto “Reformulación Proyecto de Inversión 1032”) 
La SDM solicita el cierre  teniendo en cuenta el cumplimiento y soporte entregado.</t>
  </si>
  <si>
    <t>La Dirección de Procesos Administrativos elaboró un informe donde se realiza un análisis de los registros que componen la cartera por concepto de revisión técnico mecánica, el cual sirvió como insumo para que se ordenara su respectiva depuración, se adjuntan documentos de evidencia.
Por tal razón se solicita el cierre de la acción</t>
  </si>
  <si>
    <t xml:space="preserve">Mediante la resolución No. 178 del 10 de septiembre del 2018, se ordena la depuración contable de 439 registros que componen la cartera por concepto de revisión técnico mecánica, de los cuales el Comité Técnico de Sostenibilidad Contable de la Entidad, mediante acta de 10 de septiembre de 2018 recomendó su saneamiento.
Se adjunta la evidencia que da cuenta del cumplimiento de la acción por lo cual se solicita el cierre de la misma
</t>
  </si>
  <si>
    <t xml:space="preserve">Continuando con el plan de normalización dispuesto para subsanar las inconsistencias  en los datos, se aporta la siguiente evidencia que da cuenta de su ejecución: 
1Base de datos 31760 análisis final
2Correo de Bogotá es TIC-SP32250-18 
3Requerimiento SP32250-18 
4Base depuradas en ejercicios anteriores
5Verificación registros depuración
6Metodología de Trabajo _Depuración de Cartera V. 5
7Resolución 153 DE 2018
Por lo anterior se solicita el cierre </t>
  </si>
  <si>
    <t>Se adjuntan como evidencias las comparaciones de mercado de los contratos suscritos en las vigencias 2016 y 2017, las invitaciones para cotizar, las matrices de los estudios de mercado con la cual se compara las diferentes cotizaciones presentadas para las dos vigencias, entre otros; lo cual permite evidenciar  la implementación de herramientas de control y seguimiento, en especial  de los contratos de apoyo logístico.
Por tal razón se solicita el cierre de la acción</t>
  </si>
  <si>
    <t xml:space="preserve">Se aporta evidencia memorando SDM DPA 123226 de fecha 15/06/2018 en el cual la DPA informa a los subdirectores, temas relacionados con el Sistema de Información Misional de la SDM, así como el procedimiento de Requerimiento de Desarrollo de Software de fecha 16/06/2016 de la ETB.- SICON
De acuerdo a lo anterior se recomienda el cierre de la acción.
</t>
  </si>
  <si>
    <t xml:space="preserve">Se aporta evidencia la lista de asistencia de la socialización a los Subdirectores (SJC, CST y SITP) del contenido del memorando SDM DPA 123226 de fecha 15/06/2018 en el cual la DPA informa a los subdirectores, temas relacionados con el Sistema de Información Misional de la SDM
De acuerdo a lo anterior se recomienda el cierre de la acción.
</t>
  </si>
  <si>
    <t>Se aporta como evidencia el requerimiento No. 32901 de fecha 23/03/2018, en el cual se solicita: 
1. Reporte de resoluciones de fallo generadas entre el 01/07/2017 al 31/03/2018, incluyendo los intereses de mora.
2. A partir del 01/04/2018 se solicita que trimestralmente se suministre la información indicada en el ítem 1
De acuerdo a lo anterior se recomienda el cierre de la acción.</t>
  </si>
  <si>
    <t>Se evidencia la actualización del procedimiento para adelantar el proceso sancionatorio a contratistas Versión 4,0 (PE01PR18) de fecha 29/12/2017, el cual incluye la actualización de los formatos y documentos anexos al procedimiento, dentro de los cuales se observa publicado en la intranet de la entidad los siguientes: PE01-PR18-F04, PE01-PR18-F05, PE01-PR18-F06 y PE01-PR18-F07
De acuerdo a lo anterior se recomienda el cierre de la acción.</t>
  </si>
  <si>
    <t>Se aporta como evidencia la presentación adelantada por la entidad en el mes de marzo de 2018 "Procedimiento para Adelantar el Proceso Sancionatorio a Contratistas PE01-PR18". Así mismo se observa lista de asistencia con la participación de 92 servidores de fecha 13/03/2018.
De acuerdo a lo anterior se recomienda el cierre de la acción.</t>
  </si>
  <si>
    <t xml:space="preserve">Se aporta como evidencia 23 actas de seguimiento al contrato, con lo cual se cumple la meta y el indicador establecido.
De acuerdo a lo anterior se recomienda el cierre de la acción.
</t>
  </si>
  <si>
    <t xml:space="preserve">30/10/2018: No se aportó evidencia adicional quer permita dar cuenta de la ejecución de la acción establecida. 
De acuerdo a lo anterior se recomienda allegar las evidencias a la mayor celeridad posible.
_____________________________________________________________
Se solicita para completar los soportes de ejecución de la actividad los paz y salvos del IDU o en su defecto el certificado o informe de interventoria que de cuenta de la atención de los oficios enviados en temas relacionados con las correcciones en la ejecución del contrato.
Se solicita por parte de la OCI  llevar a cabo una mesa de trabajo con los responsables
</t>
  </si>
  <si>
    <t>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</si>
  <si>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 xml:space="preserve">Rosa Amparo Quintana Velasquez,  Luz Yamile Aya Corba y Deicy Astrid Beltrán  Angel </t>
  </si>
  <si>
    <t xml:space="preserve">Se evidencia que se efectuaron 4 Mesas Técnicas trimestrales, con el equipo de profesionales que apoyan
el componente tributario en la Subdirección Financiera - SF,  con el objeto  de revisar  los cambios normativos que impactan el proceso, se realizaron  los días 30/08/207,28/11/2017,23/01/2018 y 07/05/2018 .  Cumpliendo con la acción  y el indicador propuesto. Se recomienda el cierre de la acción.   </t>
  </si>
  <si>
    <t>Se observa que producto de las  Mesas Técnicas, con el equipo de profesionales que apoyan
el componente tributario en la Subdirección Financiera,  se  actualizó  la matriz de cumplimiento legal
del proceso de Gestión Financiera.  Se evidencia  pantallazo de la publicación en la INTRANET del 18/05/2018.   Así mismo, se observa  que  la última actualización que efectuó la SF fue el 27-09-2018. Cumpliendo con la acción  y el indicador propuesto. Se recomienda el cierre de la acción.</t>
  </si>
  <si>
    <t xml:space="preserve">Se evidencia que se efectuaron 4 Mesas Técnicas trimestrales, con el equipo de profesionales que apoyan
el componente tributario en la Subdirección Financiera - SF,  con el objeto  de revisar  los cambios normativos que impactan el proceso, se realizaron  los días 30/08/207,28/11/2017,23/01/2018 y 07/05/2018 .  Cumpliendo con la mesa y el indicador propuesto. Se recomienda el cierre de la acción.   </t>
  </si>
  <si>
    <t>Deicy Astrid Beltrán,Rosa Amparo Quintana y Luz Yamile Aya</t>
  </si>
  <si>
    <t xml:space="preserve">Se evidenció publicación en Intranet de SDM,  http://intranetmovilidad.movilidadbogota.gov.co/intranet/PA01, de la actualización del PROCEDIMIENTO DE INGRESOS, EGRESOS Y TRASLADOS DE ALMACÉN V. 6,0 19-06-2018, donde se incluyen los lineamientos de la  Resolución No. SHD000068 del 31-05-2018, que adopta el Manual de Políticas Contables para la Entidad Contable Publica Bogotá D.C., procedimiento socializado. La acción se cumple en los términos establecidos, por lo cual se recomienda su cierre.
</t>
  </si>
  <si>
    <t>Se evidenció, la elaboración del  Diagnóstico del Estado Actual de los Archivos de Gestión de las Vigencias 2016-2018  de la Dirección de Asuntos Legales, el cual fue remitido a la dependecia mediante  memorando SDM-SA-210196-2018, dando cumplimiento de esta manera a la acción e indicador propuesto. Se procederá a la   implementación del Plan de Intervención del archivo de gestión de la DAL, para dar cumplimiento a la acción número dos del presente hallazgo. Se recomienda el cierre de la acción.</t>
  </si>
  <si>
    <t xml:space="preserve">
Se evidenció,  a través de  registros fotográficos que la SA, realizó el cambio de  marcación de las placas de Inventario utilizando el código QR, en  los equipos de medición de Control Ambiental de la SDM.   Cumpliendo con la acción y el indcador propuesto.  Se recomienda el cierre de la acción.</t>
  </si>
  <si>
    <t xml:space="preserve">Seguimiento 20/10/2018:
Se  aporta como evidencia de la gestión realizada el levantamiento físico de inventario y de marcación de los 72 equipos de medición ambiental, relación en PDF  y registro fotografico.De acuerdo con  lo informado por el área se llevó a cabo el 19/12/2017, marcando el 100% de los equipos de medicion de control ambiental.Cumpliendo con la acción y el indicador propuesto.  Se recomienda el cierre de la acción.
Seguimiento 07/02/2018 Blanca Ofir Murillo y María Janneth Romero
Se aporta como evidencia la gestión realizada de marcación de los equipos de medición ambiental. De acuerdo a lo informado por el área se llevo a cabo el 19/12/2017 marcando el 100% de los equipos de medicion de control ambiental. Adjuntan registro fotografico
Seguimiento 15/12/2017 - Blanca Ofir
Acción en ejecución, con fecha vigente.  Depende de ña adjudicación del contrato de avalúos de bienes de la SDM cuyas propuestas para evaluación se recibieron el 21/12/2017.
</t>
  </si>
  <si>
    <t>No se aportaron evidencias.</t>
  </si>
  <si>
    <t xml:space="preserve">De acuerdo con las evidencias aportadas, se demuestra gestión por parte de las dependecias, para  emitir un acto adminsitrativo que ordene la apropiación de los "pagos no aplicados". Sin embargo, las mismas no demuestran el cumplimiento de la acción ni el indicador porpuesto. Por lo tanto, la acción continua abierta     </t>
  </si>
  <si>
    <t>No se aportaron evidencias</t>
  </si>
  <si>
    <t xml:space="preserve">Se elaboró el Protocolo para el acceso, consulta y alistamiento de información y documentos de archivo V.1,0 de 24/07/2018, publicado en https://intranetmovilidad.movilidadbogota.gov.co/intranet/sites/default/files/2018-07-24/PA01-PR04-PT01%20PROTOCOLO%20PARA%20EL%20ACCESO,%20CONSULTA%20Y%20ALISTAMIENTO%20DE%20INFORMACI%c3%93N%20Y%20DOCUMENTOS%20DE%20ARCHIVO%20VERSI%c3%93N%201.0%20DE%20JULIO%2024%20DE%202018.pdf. Cumpliendo  la acción e indicador propuesto. Se recomienda el cierre de la acción.
</t>
  </si>
  <si>
    <t xml:space="preserve">
Se aporta como evidencia de la gestión realizada de la S.A, el listado de la socialización del Protocolo para el acceso, consulta y alistamiento de información y documentos de archivo v 1,0 de fecha 24/07/2018, así como el  pantallazo publicación  de  Comunicación Interna de Movilidad  de 27-07-2018,  dando cumplimiento a la acción y el indicador propuesto. De acuerdo a lo anterior se recomienda el cierre de la acción.
</t>
  </si>
  <si>
    <t xml:space="preserve">
LUZ AYA
DEICY BELTRAN
AMPARO QUINTANA</t>
  </si>
  <si>
    <t xml:space="preserve">Se evidencia  realización  de la socialización a los supervisores de la Dirección de Control y
vigilancia, sobre el Manual de Contratación VERSIÓN 2,0 del  22-09-2017. Se adjunta presentación y listado de  asistencia,cumpliendo con la acción y el indicador propuesto. Se recomienda el cierre de la acción.  </t>
  </si>
  <si>
    <t>LUIS ALBERTO TRIANA</t>
  </si>
  <si>
    <t>31/10/20118: No se aportaron evidencias por parte del proceso que den cuenta de la ejecución de la acción, por lo tanto se recomienda documentar la gestión adelantada.
_____________________________________
31/12/2017:
La acción se encuentra dentro del plazo de ejecución. Vencimiento en el primer semestre de la vigencia 2018</t>
  </si>
  <si>
    <t xml:space="preserve">Se evidencio, que la DAL publicó la resolución 233 del 20/12/2017 Manual de Supervisión; incluyendo los formatos PA05-MN02-F01 acta de recibo a satisfacción V1;  PA05-MN02-MD03 modelo acta de liquidación V1, PA05-MN02-MD04  informe final de supervisión V1,    PA05-MN02-MD05  acta de terminación anticipada de contrato V1. Link  http://intranetmovilidad.movilidadbogota.gov.co/intranet/PA05, los cuales hacen parte del sistema de gestión de calidad, dando cumplimiento a la acción propuesta. </t>
  </si>
  <si>
    <t>Se publicó resolución 233 del 20/12/2017 Manual de Supervisión; incluyendo los formatos acta de recibo a satisfacción V1;  modelo acta de liquidación V1, informe final de supervisión V1,      acta de terminación anticipada de contrato V1. Link  http://intranetmovilidad.movilidadbogota.gov.co/intranet/PA05, documentos socializados en INTRANET, subsecretarias y en MOODLE, plataforma donde se realizan pruebas de conocimientos a los participantes; dando cumplimiento a la acción propuesta.</t>
  </si>
  <si>
    <t>VIGENCIA ACCIONES ABIERTAS CONTRALORIA</t>
  </si>
  <si>
    <t>Cuenta de CODIGO ACCION</t>
  </si>
  <si>
    <t>RESUMEN INCIDENCIA DE LAS ACCIONES ABIERTAS POR SUBSECRETARIA</t>
  </si>
  <si>
    <t>Planes, Programas y Proyectos, Informe Balance Social, Calificación Gestión Ambiental,  Obetivos de Desarrollo Sostenible</t>
  </si>
  <si>
    <t>SUBSECRETARÍA</t>
  </si>
  <si>
    <t>% PART.</t>
  </si>
  <si>
    <t>Total Control de Resultados</t>
  </si>
  <si>
    <t>Total Control Financiero</t>
  </si>
  <si>
    <t>Total Control Gestión</t>
  </si>
  <si>
    <t>Cuenta de No. ACCONES</t>
  </si>
  <si>
    <t>ACCIONES ABIERTAS POR DEPENDENCIAS (30/11/2018)</t>
  </si>
  <si>
    <t>ACCIONES ABIERTAS POR SUBSECRETARÍAS AL CORTE 30/11/2018</t>
  </si>
  <si>
    <t>No. ACCIONES</t>
  </si>
  <si>
    <t>(Todas)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</si>
</sst>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yyyy/mm/dd"/>
    <numFmt numFmtId="165" formatCode="yyyy\-mm\-dd;@"/>
  </numFmts>
  <fonts count="20" x14ac:knownFonts="1">
    <font>
      <sz val="11"/>
      <color indexed="8"/>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b/>
      <sz val="14"/>
      <color indexed="8"/>
      <name val="Calibri"/>
      <family val="2"/>
      <scheme val="minor"/>
    </font>
    <font>
      <sz val="14"/>
      <color indexed="8"/>
      <name val="Calibri"/>
      <family val="2"/>
      <scheme val="minor"/>
    </font>
    <font>
      <sz val="11"/>
      <color indexed="8"/>
      <name val="Calibri"/>
      <family val="2"/>
      <scheme val="minor"/>
    </font>
    <font>
      <b/>
      <sz val="11"/>
      <color theme="1"/>
      <name val="Calibri"/>
      <family val="2"/>
      <scheme val="minor"/>
    </font>
    <font>
      <sz val="7"/>
      <name val="Arial"/>
      <family val="2"/>
    </font>
    <font>
      <sz val="7"/>
      <color theme="1"/>
      <name val="Arial"/>
      <family val="2"/>
    </font>
    <font>
      <b/>
      <sz val="8"/>
      <color theme="0"/>
      <name val="Arial"/>
      <family val="2"/>
    </font>
    <font>
      <b/>
      <sz val="9"/>
      <color indexed="81"/>
      <name val="Tahoma"/>
      <family val="2"/>
    </font>
    <font>
      <sz val="9"/>
      <color indexed="81"/>
      <name val="Tahoma"/>
      <family val="2"/>
    </font>
    <font>
      <b/>
      <sz val="11"/>
      <color indexed="8"/>
      <name val="Calibri"/>
      <family val="2"/>
      <scheme val="minor"/>
    </font>
    <font>
      <b/>
      <sz val="16"/>
      <color indexed="8"/>
      <name val="Calibri"/>
      <family val="2"/>
      <scheme val="minor"/>
    </font>
    <font>
      <sz val="11"/>
      <color theme="0"/>
      <name val="Calibri"/>
      <family val="2"/>
      <scheme val="minor"/>
    </font>
    <font>
      <b/>
      <sz val="18"/>
      <color indexed="8"/>
      <name val="Calibri"/>
      <family val="2"/>
      <scheme val="minor"/>
    </font>
    <font>
      <sz val="11"/>
      <color rgb="FFFF0000"/>
      <name val="Calibri"/>
      <family val="2"/>
      <scheme val="minor"/>
    </font>
  </fonts>
  <fills count="10">
    <fill>
      <patternFill patternType="none"/>
    </fill>
    <fill>
      <patternFill patternType="gray125"/>
    </fill>
    <fill>
      <patternFill patternType="none">
        <fgColor rgb="FFF1F1B4"/>
      </patternFill>
    </fill>
    <fill>
      <patternFill patternType="solid">
        <fgColor rgb="FFF1F1B4"/>
      </patternFill>
    </fill>
    <fill>
      <patternFill patternType="solid">
        <fgColor rgb="FF92D050"/>
        <bgColor indexed="64"/>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0"/>
        <bgColor indexed="64"/>
      </patternFill>
    </fill>
    <fill>
      <patternFill patternType="solid">
        <fgColor theme="8" tint="-0.249977111117893"/>
        <bgColor indexed="64"/>
      </patternFill>
    </fill>
    <fill>
      <patternFill patternType="solid">
        <fgColor theme="4" tint="0.79998168889431442"/>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theme="4" tint="0.39997558519241921"/>
      </bottom>
      <diagonal/>
    </border>
    <border>
      <left/>
      <right style="medium">
        <color indexed="64"/>
      </right>
      <top style="thin">
        <color theme="4" tint="0.3999755851924192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9" fontId="8" fillId="0" borderId="0" applyFont="0" applyFill="0" applyBorder="0" applyAlignment="0" applyProtection="0"/>
  </cellStyleXfs>
  <cellXfs count="157">
    <xf numFmtId="0" fontId="0" fillId="0" borderId="0" xfId="0"/>
    <xf numFmtId="0" fontId="2" fillId="0" borderId="0" xfId="0" applyFont="1" applyAlignment="1">
      <alignment horizontal="center"/>
    </xf>
    <xf numFmtId="0" fontId="3" fillId="3"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3" fillId="4" borderId="2" xfId="0" applyFont="1" applyFill="1" applyBorder="1" applyAlignment="1">
      <alignment horizontal="center" vertical="center"/>
    </xf>
    <xf numFmtId="0" fontId="0" fillId="0" borderId="3" xfId="0" applyBorder="1"/>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2" borderId="3" xfId="0" applyFont="1" applyFill="1" applyBorder="1" applyAlignment="1">
      <alignment horizontal="left" vertical="center"/>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2" borderId="3" xfId="0" applyFont="1" applyFill="1" applyBorder="1" applyAlignment="1">
      <alignment horizontal="left" vertical="center" wrapText="1"/>
    </xf>
    <xf numFmtId="0" fontId="0" fillId="0" borderId="0" xfId="0" pivotButton="1"/>
    <xf numFmtId="0" fontId="0" fillId="0" borderId="0" xfId="0" applyAlignment="1">
      <alignment horizontal="left"/>
    </xf>
    <xf numFmtId="0" fontId="0" fillId="0" borderId="0" xfId="0" applyNumberFormat="1"/>
    <xf numFmtId="0" fontId="6" fillId="0" borderId="0" xfId="0" applyFont="1"/>
    <xf numFmtId="0" fontId="7" fillId="0" borderId="0" xfId="0" applyFont="1"/>
    <xf numFmtId="0" fontId="0" fillId="0" borderId="0" xfId="0" applyAlignment="1">
      <alignment horizontal="left" indent="1"/>
    </xf>
    <xf numFmtId="0" fontId="0" fillId="0" borderId="0" xfId="0" applyAlignment="1">
      <alignment wrapText="1"/>
    </xf>
    <xf numFmtId="0" fontId="9" fillId="5" borderId="3" xfId="0" applyFont="1" applyFill="1" applyBorder="1" applyAlignment="1">
      <alignment wrapText="1"/>
    </xf>
    <xf numFmtId="0" fontId="0" fillId="0" borderId="3" xfId="0" applyBorder="1" applyAlignment="1">
      <alignment horizontal="left"/>
    </xf>
    <xf numFmtId="0" fontId="0" fillId="0" borderId="3" xfId="0" applyNumberFormat="1" applyBorder="1"/>
    <xf numFmtId="9" fontId="0" fillId="0" borderId="3" xfId="1" applyFont="1" applyBorder="1"/>
    <xf numFmtId="9" fontId="9" fillId="5" borderId="3" xfId="1" applyFont="1" applyFill="1" applyBorder="1"/>
    <xf numFmtId="0" fontId="0" fillId="6" borderId="3" xfId="0" applyFill="1" applyBorder="1" applyAlignment="1">
      <alignment horizontal="left"/>
    </xf>
    <xf numFmtId="0" fontId="0" fillId="6" borderId="3" xfId="0" applyNumberFormat="1" applyFill="1" applyBorder="1"/>
    <xf numFmtId="9" fontId="0" fillId="6" borderId="3" xfId="1" applyFont="1" applyFill="1" applyBorder="1"/>
    <xf numFmtId="0" fontId="0" fillId="0" borderId="3" xfId="0" applyBorder="1" applyAlignment="1">
      <alignment horizontal="center" vertical="center"/>
    </xf>
    <xf numFmtId="0" fontId="0" fillId="0" borderId="0" xfId="0" applyFill="1"/>
    <xf numFmtId="0" fontId="9" fillId="5" borderId="4"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2" borderId="8" xfId="0" applyFill="1" applyBorder="1" applyAlignment="1">
      <alignment horizontal="justify" vertical="center" wrapText="1"/>
    </xf>
    <xf numFmtId="0" fontId="0" fillId="2" borderId="11" xfId="0" applyFill="1" applyBorder="1" applyAlignment="1">
      <alignment horizontal="justify" vertical="center" wrapText="1"/>
    </xf>
    <xf numFmtId="14" fontId="0" fillId="0" borderId="3" xfId="0" applyNumberFormat="1" applyBorder="1" applyAlignment="1">
      <alignment horizontal="center" vertical="center"/>
    </xf>
    <xf numFmtId="0" fontId="0" fillId="2" borderId="10" xfId="0" applyFill="1" applyBorder="1" applyAlignment="1">
      <alignment horizontal="center" vertical="center" wrapText="1"/>
    </xf>
    <xf numFmtId="0" fontId="10" fillId="2" borderId="3" xfId="0" applyFont="1" applyFill="1" applyBorder="1" applyAlignment="1">
      <alignment horizontal="center" vertical="center"/>
    </xf>
    <xf numFmtId="0" fontId="10" fillId="2" borderId="3" xfId="0" applyFont="1" applyFill="1" applyBorder="1"/>
    <xf numFmtId="0" fontId="11" fillId="2" borderId="3" xfId="0" applyFont="1" applyFill="1" applyBorder="1" applyAlignment="1">
      <alignment horizontal="center" vertical="center"/>
    </xf>
    <xf numFmtId="164" fontId="10" fillId="2" borderId="3" xfId="0" applyNumberFormat="1" applyFont="1" applyFill="1" applyBorder="1" applyAlignment="1" applyProtection="1">
      <alignment horizontal="center" vertical="center" wrapText="1"/>
      <protection locked="0"/>
    </xf>
    <xf numFmtId="0" fontId="10" fillId="2" borderId="3" xfId="0" applyFont="1" applyFill="1" applyBorder="1" applyAlignment="1">
      <alignment horizontal="justify" vertical="center"/>
    </xf>
    <xf numFmtId="0" fontId="12" fillId="8" borderId="3" xfId="0" applyFont="1" applyFill="1" applyBorder="1" applyAlignment="1" applyProtection="1">
      <alignment horizontal="center" vertical="center" wrapText="1"/>
    </xf>
    <xf numFmtId="165" fontId="12" fillId="8" borderId="3" xfId="0" applyNumberFormat="1" applyFont="1" applyFill="1" applyBorder="1" applyAlignment="1" applyProtection="1">
      <alignment horizontal="center" vertical="center" wrapText="1"/>
    </xf>
    <xf numFmtId="0" fontId="10" fillId="2" borderId="3" xfId="0" applyFont="1" applyFill="1" applyBorder="1" applyAlignment="1">
      <alignment horizontal="center" vertical="center" wrapText="1"/>
    </xf>
    <xf numFmtId="0" fontId="10" fillId="0" borderId="3" xfId="0" applyFont="1" applyFill="1" applyBorder="1" applyAlignment="1">
      <alignment horizontal="justify" vertical="center" wrapText="1"/>
    </xf>
    <xf numFmtId="0" fontId="4" fillId="2" borderId="1" xfId="0" applyFont="1" applyFill="1" applyBorder="1" applyAlignment="1">
      <alignment horizontal="center" vertical="center"/>
    </xf>
    <xf numFmtId="0" fontId="10" fillId="2" borderId="3" xfId="0" applyFont="1" applyFill="1" applyBorder="1" applyAlignment="1">
      <alignment horizontal="left" vertical="top" wrapText="1"/>
    </xf>
    <xf numFmtId="0" fontId="10" fillId="2" borderId="3" xfId="0" applyFont="1" applyFill="1" applyBorder="1" applyAlignment="1">
      <alignment horizontal="justify" vertical="center" wrapText="1"/>
    </xf>
    <xf numFmtId="14" fontId="10" fillId="2" borderId="3" xfId="0" applyNumberFormat="1" applyFont="1" applyFill="1" applyBorder="1" applyAlignment="1">
      <alignment horizontal="center" vertical="center" wrapText="1"/>
    </xf>
    <xf numFmtId="0" fontId="4" fillId="2" borderId="1" xfId="0" applyFont="1" applyFill="1" applyBorder="1" applyAlignment="1">
      <alignment horizontal="left" vertical="center"/>
    </xf>
    <xf numFmtId="0" fontId="10" fillId="0" borderId="3" xfId="0" applyFont="1" applyFill="1" applyBorder="1" applyAlignment="1">
      <alignment horizontal="justify" vertical="center"/>
    </xf>
    <xf numFmtId="0" fontId="5" fillId="0" borderId="1" xfId="0" applyFont="1" applyFill="1" applyBorder="1" applyAlignment="1">
      <alignment horizontal="left" vertical="center"/>
    </xf>
    <xf numFmtId="0" fontId="0" fillId="0" borderId="16" xfId="0" pivotButton="1" applyBorder="1"/>
    <xf numFmtId="0" fontId="0" fillId="0" borderId="0" xfId="0" applyBorder="1"/>
    <xf numFmtId="0" fontId="0" fillId="7" borderId="0" xfId="0" applyFill="1" applyBorder="1"/>
    <xf numFmtId="0" fontId="0" fillId="7" borderId="17" xfId="0" applyFill="1" applyBorder="1"/>
    <xf numFmtId="0" fontId="0" fillId="7" borderId="16" xfId="0" applyFill="1" applyBorder="1"/>
    <xf numFmtId="0" fontId="0" fillId="0" borderId="0" xfId="0" pivotButton="1" applyBorder="1"/>
    <xf numFmtId="0" fontId="0" fillId="0" borderId="16" xfId="0" applyBorder="1" applyAlignment="1">
      <alignment horizontal="left"/>
    </xf>
    <xf numFmtId="0" fontId="0" fillId="0" borderId="18" xfId="0" applyBorder="1" applyAlignment="1">
      <alignment horizontal="left"/>
    </xf>
    <xf numFmtId="0" fontId="0" fillId="9" borderId="16" xfId="0" applyFill="1" applyBorder="1" applyAlignment="1">
      <alignment horizontal="left" wrapText="1"/>
    </xf>
    <xf numFmtId="0" fontId="0" fillId="0" borderId="0" xfId="0" applyAlignment="1">
      <alignment horizontal="left" wrapText="1"/>
    </xf>
    <xf numFmtId="0" fontId="0" fillId="9" borderId="0" xfId="0" applyFill="1" applyAlignment="1">
      <alignment horizontal="left" wrapText="1"/>
    </xf>
    <xf numFmtId="0" fontId="0" fillId="9" borderId="0" xfId="0" applyFill="1" applyAlignment="1">
      <alignment horizontal="left"/>
    </xf>
    <xf numFmtId="0" fontId="0" fillId="0" borderId="15" xfId="0" applyFill="1" applyBorder="1"/>
    <xf numFmtId="0" fontId="0" fillId="0" borderId="0" xfId="0" applyBorder="1" applyAlignment="1">
      <alignment wrapText="1"/>
    </xf>
    <xf numFmtId="0" fontId="9" fillId="9" borderId="20" xfId="0" applyFont="1" applyFill="1" applyBorder="1" applyAlignment="1">
      <alignment wrapText="1"/>
    </xf>
    <xf numFmtId="0" fontId="0" fillId="0" borderId="0" xfId="0" applyNumberFormat="1" applyBorder="1"/>
    <xf numFmtId="9" fontId="15" fillId="7" borderId="17" xfId="1" applyFont="1" applyFill="1" applyBorder="1"/>
    <xf numFmtId="0" fontId="0" fillId="0" borderId="12" xfId="0" applyNumberFormat="1" applyBorder="1"/>
    <xf numFmtId="9" fontId="9" fillId="9" borderId="21" xfId="1" applyFont="1" applyFill="1" applyBorder="1"/>
    <xf numFmtId="0" fontId="0" fillId="0" borderId="17" xfId="0" applyNumberFormat="1" applyBorder="1"/>
    <xf numFmtId="0" fontId="0" fillId="0" borderId="19" xfId="0" applyNumberFormat="1" applyBorder="1"/>
    <xf numFmtId="0" fontId="0" fillId="9" borderId="16" xfId="0" applyFill="1" applyBorder="1" applyAlignment="1">
      <alignment horizontal="left"/>
    </xf>
    <xf numFmtId="0" fontId="0" fillId="9" borderId="0" xfId="0" applyNumberFormat="1" applyFill="1" applyBorder="1"/>
    <xf numFmtId="0" fontId="0" fillId="0" borderId="16" xfId="0" applyBorder="1" applyAlignment="1">
      <alignment horizontal="left" wrapText="1"/>
    </xf>
    <xf numFmtId="0" fontId="0" fillId="0" borderId="0" xfId="0" applyNumberFormat="1" applyBorder="1" applyAlignment="1">
      <alignment horizontal="center"/>
    </xf>
    <xf numFmtId="0" fontId="0" fillId="9" borderId="0" xfId="0" applyNumberFormat="1" applyFill="1" applyBorder="1" applyAlignment="1">
      <alignment horizontal="center"/>
    </xf>
    <xf numFmtId="0" fontId="0" fillId="0" borderId="23" xfId="0" pivotButton="1" applyBorder="1"/>
    <xf numFmtId="0" fontId="0" fillId="0" borderId="25" xfId="0" applyBorder="1"/>
    <xf numFmtId="0" fontId="0" fillId="0" borderId="22" xfId="0" pivotButton="1" applyBorder="1"/>
    <xf numFmtId="0" fontId="0" fillId="0" borderId="22" xfId="0" applyBorder="1"/>
    <xf numFmtId="0" fontId="0" fillId="0" borderId="22" xfId="0" applyBorder="1" applyAlignment="1">
      <alignment horizontal="left"/>
    </xf>
    <xf numFmtId="0" fontId="0" fillId="0" borderId="22" xfId="0" applyBorder="1" applyAlignment="1">
      <alignment wrapText="1"/>
    </xf>
    <xf numFmtId="0" fontId="0" fillId="9" borderId="12" xfId="0" applyNumberFormat="1" applyFill="1" applyBorder="1"/>
    <xf numFmtId="0" fontId="0" fillId="9" borderId="14" xfId="0" applyNumberFormat="1" applyFill="1" applyBorder="1"/>
    <xf numFmtId="0" fontId="0" fillId="0" borderId="15" xfId="0" applyNumberFormat="1" applyBorder="1"/>
    <xf numFmtId="0" fontId="0" fillId="0" borderId="23" xfId="0" applyBorder="1"/>
    <xf numFmtId="0" fontId="0" fillId="0" borderId="24" xfId="0" applyBorder="1"/>
    <xf numFmtId="0" fontId="0" fillId="0" borderId="14" xfId="0" applyNumberFormat="1" applyBorder="1"/>
    <xf numFmtId="0" fontId="0" fillId="0" borderId="26" xfId="0" pivotButton="1" applyBorder="1"/>
    <xf numFmtId="0" fontId="0" fillId="0" borderId="28" xfId="0" applyBorder="1"/>
    <xf numFmtId="0" fontId="0" fillId="0" borderId="28" xfId="0" applyBorder="1" applyAlignment="1">
      <alignment wrapText="1"/>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8" xfId="0" applyNumberFormat="1" applyBorder="1" applyAlignment="1">
      <alignment vertical="center"/>
    </xf>
    <xf numFmtId="0" fontId="0" fillId="0" borderId="25" xfId="0" applyBorder="1" applyAlignment="1">
      <alignment wrapText="1"/>
    </xf>
    <xf numFmtId="0" fontId="0" fillId="9" borderId="27" xfId="0" applyNumberFormat="1" applyFill="1" applyBorder="1" applyAlignment="1">
      <alignment horizontal="center" vertical="center"/>
    </xf>
    <xf numFmtId="0" fontId="0" fillId="0" borderId="23" xfId="0" applyBorder="1" applyAlignment="1">
      <alignment horizontal="left"/>
    </xf>
    <xf numFmtId="0" fontId="17" fillId="7" borderId="0" xfId="0" applyFont="1" applyFill="1" applyBorder="1"/>
    <xf numFmtId="0" fontId="0" fillId="0" borderId="27" xfId="0" applyNumberFormat="1" applyBorder="1" applyAlignment="1">
      <alignment horizontal="center"/>
    </xf>
    <xf numFmtId="0" fontId="0" fillId="9" borderId="27" xfId="0" applyNumberFormat="1" applyFill="1" applyBorder="1" applyAlignment="1">
      <alignment horizontal="center"/>
    </xf>
    <xf numFmtId="0" fontId="0" fillId="0" borderId="24" xfId="0" applyBorder="1" applyAlignment="1">
      <alignment wrapText="1"/>
    </xf>
    <xf numFmtId="0" fontId="0" fillId="0" borderId="24" xfId="0" applyNumberFormat="1" applyBorder="1" applyAlignment="1">
      <alignment horizontal="center"/>
    </xf>
    <xf numFmtId="0" fontId="0" fillId="0" borderId="22" xfId="0" applyNumberFormat="1" applyBorder="1" applyAlignment="1">
      <alignment horizontal="center"/>
    </xf>
    <xf numFmtId="0" fontId="0" fillId="0" borderId="26" xfId="0" applyNumberFormat="1" applyBorder="1" applyAlignment="1">
      <alignment horizontal="center"/>
    </xf>
    <xf numFmtId="0" fontId="0" fillId="0" borderId="28" xfId="0" applyNumberFormat="1" applyBorder="1" applyAlignment="1">
      <alignment horizontal="center" vertical="center"/>
    </xf>
    <xf numFmtId="0" fontId="18" fillId="0" borderId="13" xfId="0" applyFont="1" applyBorder="1" applyAlignment="1"/>
    <xf numFmtId="0" fontId="0" fillId="0" borderId="26" xfId="0" applyBorder="1" applyAlignment="1">
      <alignment horizontal="center" vertical="center" wrapText="1"/>
    </xf>
    <xf numFmtId="0" fontId="16" fillId="0" borderId="0" xfId="0" applyFont="1" applyBorder="1" applyAlignment="1"/>
    <xf numFmtId="0" fontId="0" fillId="0" borderId="13" xfId="0" applyFill="1" applyBorder="1" applyAlignment="1">
      <alignment horizontal="left"/>
    </xf>
    <xf numFmtId="0" fontId="0" fillId="0" borderId="16" xfId="0" applyFill="1" applyBorder="1" applyAlignment="1">
      <alignment horizontal="left"/>
    </xf>
    <xf numFmtId="0" fontId="0" fillId="0" borderId="16" xfId="0" applyFill="1" applyBorder="1" applyAlignment="1">
      <alignment horizontal="left" wrapText="1"/>
    </xf>
    <xf numFmtId="0" fontId="0" fillId="9" borderId="18" xfId="0" applyFill="1" applyBorder="1" applyAlignment="1">
      <alignment horizontal="left"/>
    </xf>
    <xf numFmtId="0" fontId="0" fillId="0" borderId="13" xfId="0" pivotButton="1" applyBorder="1" applyAlignment="1">
      <alignment vertical="center"/>
    </xf>
    <xf numFmtId="0" fontId="0" fillId="0" borderId="26" xfId="0" applyNumberFormat="1" applyFill="1" applyBorder="1" applyAlignment="1">
      <alignment horizontal="center" vertical="center"/>
    </xf>
    <xf numFmtId="0" fontId="0" fillId="0" borderId="27" xfId="0" applyNumberFormat="1" applyFill="1" applyBorder="1" applyAlignment="1">
      <alignment horizontal="center" vertical="center"/>
    </xf>
    <xf numFmtId="0" fontId="0" fillId="9" borderId="28" xfId="0" applyNumberFormat="1" applyFill="1" applyBorder="1" applyAlignment="1">
      <alignment horizontal="center" vertical="center"/>
    </xf>
    <xf numFmtId="0" fontId="0" fillId="0" borderId="17" xfId="0" applyNumberFormat="1" applyBorder="1" applyAlignment="1">
      <alignment horizontal="center"/>
    </xf>
    <xf numFmtId="0" fontId="0" fillId="9" borderId="17" xfId="0" applyNumberFormat="1" applyFill="1" applyBorder="1" applyAlignment="1">
      <alignment horizontal="center"/>
    </xf>
    <xf numFmtId="0" fontId="0" fillId="0" borderId="18" xfId="0" pivotButton="1" applyBorder="1"/>
    <xf numFmtId="0" fontId="0" fillId="0" borderId="25" xfId="0" applyNumberFormat="1" applyBorder="1" applyAlignment="1">
      <alignment horizontal="center"/>
    </xf>
    <xf numFmtId="0" fontId="1" fillId="0" borderId="22" xfId="0" pivotButton="1" applyFont="1" applyBorder="1"/>
    <xf numFmtId="0" fontId="0" fillId="0" borderId="12" xfId="0" applyBorder="1"/>
    <xf numFmtId="0" fontId="0" fillId="0" borderId="0" xfId="0" applyFill="1" applyBorder="1"/>
    <xf numFmtId="0" fontId="17" fillId="0" borderId="0" xfId="0" applyFont="1" applyFill="1" applyBorder="1"/>
    <xf numFmtId="0" fontId="0" fillId="0" borderId="0" xfId="0" applyNumberFormat="1" applyFill="1" applyBorder="1"/>
    <xf numFmtId="9" fontId="15" fillId="0" borderId="17" xfId="1" applyFont="1" applyFill="1" applyBorder="1"/>
    <xf numFmtId="0" fontId="0" fillId="0" borderId="28" xfId="0" applyBorder="1" applyAlignment="1">
      <alignment horizontal="justify" wrapText="1"/>
    </xf>
    <xf numFmtId="0" fontId="0" fillId="9" borderId="28" xfId="0" applyFill="1" applyBorder="1" applyAlignment="1">
      <alignment wrapText="1"/>
    </xf>
    <xf numFmtId="0" fontId="0" fillId="0" borderId="22" xfId="0" applyBorder="1" applyAlignment="1"/>
    <xf numFmtId="0" fontId="6" fillId="0" borderId="16" xfId="0" applyFont="1" applyBorder="1" applyAlignment="1">
      <alignment horizontal="center"/>
    </xf>
    <xf numFmtId="0" fontId="6" fillId="0" borderId="0" xfId="0" applyFont="1" applyBorder="1" applyAlignment="1">
      <alignment horizontal="center"/>
    </xf>
    <xf numFmtId="0" fontId="6" fillId="0" borderId="0" xfId="0" applyFont="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16" fillId="0" borderId="0" xfId="0" applyFont="1" applyBorder="1" applyAlignment="1">
      <alignment horizontal="center" vertical="center" wrapText="1"/>
    </xf>
    <xf numFmtId="0" fontId="6" fillId="7" borderId="0" xfId="0" applyFont="1" applyFill="1" applyAlignment="1">
      <alignment horizontal="center"/>
    </xf>
    <xf numFmtId="0" fontId="6" fillId="7" borderId="12" xfId="0" applyFont="1" applyFill="1" applyBorder="1" applyAlignment="1">
      <alignment horizontal="center" wrapText="1"/>
    </xf>
    <xf numFmtId="0" fontId="19" fillId="7" borderId="16" xfId="0" applyNumberFormat="1" applyFont="1" applyFill="1" applyBorder="1" applyAlignment="1">
      <alignment horizontal="center"/>
    </xf>
    <xf numFmtId="0" fontId="19" fillId="7" borderId="0" xfId="0" applyNumberFormat="1" applyFont="1" applyFill="1" applyBorder="1" applyAlignment="1">
      <alignment horizontal="center"/>
    </xf>
    <xf numFmtId="0" fontId="19" fillId="0" borderId="0" xfId="0" applyNumberFormat="1" applyFont="1" applyBorder="1" applyAlignment="1">
      <alignment horizontal="center"/>
    </xf>
    <xf numFmtId="0" fontId="19" fillId="0" borderId="17" xfId="0" applyNumberFormat="1" applyFont="1" applyBorder="1" applyAlignment="1">
      <alignment horizontal="center"/>
    </xf>
    <xf numFmtId="0" fontId="19" fillId="9" borderId="16" xfId="0" applyNumberFormat="1" applyFont="1" applyFill="1" applyBorder="1" applyAlignment="1">
      <alignment horizontal="center"/>
    </xf>
    <xf numFmtId="0" fontId="19" fillId="9" borderId="0" xfId="0" applyNumberFormat="1" applyFont="1" applyFill="1" applyBorder="1" applyAlignment="1">
      <alignment horizontal="center"/>
    </xf>
    <xf numFmtId="0" fontId="19" fillId="9" borderId="17" xfId="0" applyNumberFormat="1" applyFont="1" applyFill="1" applyBorder="1" applyAlignment="1">
      <alignment horizontal="center"/>
    </xf>
    <xf numFmtId="0" fontId="19" fillId="9" borderId="23" xfId="0" applyNumberFormat="1" applyFont="1" applyFill="1" applyBorder="1" applyAlignment="1">
      <alignment horizontal="center"/>
    </xf>
    <xf numFmtId="0" fontId="19" fillId="9" borderId="24" xfId="0" applyNumberFormat="1" applyFont="1" applyFill="1" applyBorder="1" applyAlignment="1">
      <alignment horizontal="center"/>
    </xf>
    <xf numFmtId="0" fontId="19" fillId="0" borderId="24" xfId="0" applyNumberFormat="1" applyFont="1" applyBorder="1" applyAlignment="1">
      <alignment horizontal="center"/>
    </xf>
    <xf numFmtId="0" fontId="19" fillId="0" borderId="25" xfId="0" applyNumberFormat="1" applyFont="1" applyBorder="1" applyAlignment="1">
      <alignment horizontal="center"/>
    </xf>
    <xf numFmtId="0" fontId="19" fillId="0" borderId="23" xfId="0" applyFont="1" applyBorder="1" applyAlignment="1">
      <alignment wrapText="1"/>
    </xf>
    <xf numFmtId="0" fontId="19" fillId="0" borderId="24" xfId="0" applyFont="1" applyBorder="1" applyAlignment="1">
      <alignment wrapText="1"/>
    </xf>
    <xf numFmtId="0" fontId="19" fillId="0" borderId="25" xfId="0" applyFont="1" applyBorder="1" applyAlignment="1">
      <alignment wrapText="1"/>
    </xf>
  </cellXfs>
  <cellStyles count="2">
    <cellStyle name="Normal" xfId="0" builtinId="0"/>
    <cellStyle name="Porcentaje" xfId="1" builtinId="5"/>
  </cellStyles>
  <dxfs count="269">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wrapText="1"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alignment wrapText="1" readingOrder="0"/>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justify" readingOrder="0"/>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alignment vertical="center" readingOrder="0"/>
    </dxf>
    <dxf>
      <alignment wrapText="1" readingOrder="0"/>
    </dxf>
    <dxf>
      <fill>
        <patternFill patternType="none">
          <bgColor auto="1"/>
        </patternFill>
      </fill>
    </dxf>
    <dxf>
      <fill>
        <patternFill patternType="none">
          <bgColor auto="1"/>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bgColor theme="9" tint="0.79998168889431442"/>
        </patternFill>
      </fill>
    </dxf>
    <dxf>
      <fill>
        <patternFill>
          <bgColor theme="9" tint="0.79998168889431442"/>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border>
        <top style="medium">
          <color indexed="64"/>
        </top>
      </border>
    </dxf>
    <dxf>
      <border>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top/>
        <bottom/>
        <horizontal/>
      </border>
    </dxf>
    <dxf>
      <border>
        <left/>
        <top/>
        <bottom/>
        <horizontal/>
      </border>
    </dxf>
    <dxf>
      <border>
        <top style="medium">
          <color indexed="64"/>
        </top>
      </border>
    </dxf>
    <dxf>
      <border>
        <top style="medium">
          <color indexed="64"/>
        </top>
      </border>
    </dxf>
    <dxf>
      <alignment wrapText="1" readingOrder="0"/>
    </dxf>
    <dxf>
      <alignment wrapText="1" readingOrder="0"/>
    </dxf>
    <dxf>
      <alignment wrapText="1" readingOrder="0"/>
    </dxf>
    <dxf>
      <fill>
        <patternFill>
          <bgColor auto="1"/>
        </patternFill>
      </fill>
    </dxf>
    <dxf>
      <fill>
        <patternFill>
          <bgColor auto="1"/>
        </patternFill>
      </fill>
    </dxf>
    <dxf>
      <fill>
        <patternFill patternType="none">
          <bgColor auto="1"/>
        </patternFill>
      </fill>
    </dxf>
    <dxf>
      <border>
        <bottom/>
      </border>
    </dxf>
    <dxf>
      <border>
        <right style="medium">
          <color indexed="64"/>
        </right>
        <bottom style="medium">
          <color indexed="64"/>
        </bottom>
      </border>
    </dxf>
    <dxf>
      <font>
        <color theme="1"/>
      </font>
    </dxf>
    <dxf>
      <border>
        <top style="medium">
          <color indexed="64"/>
        </top>
      </border>
    </dxf>
    <dxf>
      <border>
        <top style="medium">
          <color indexed="64"/>
        </top>
      </border>
    </dxf>
    <dxf>
      <alignment wrapText="1" readingOrder="0"/>
    </dxf>
    <dxf>
      <alignment wrapText="1" readingOrder="0"/>
    </dxf>
    <dxf>
      <alignment wrapText="1" readingOrder="0"/>
    </dxf>
    <dxf>
      <alignment wrapText="1" readingOrder="0"/>
    </dxf>
    <dxf>
      <border>
        <left style="medium">
          <color indexed="64"/>
        </left>
      </border>
    </dxf>
    <dxf>
      <border>
        <left style="medium">
          <color indexed="64"/>
        </left>
      </border>
    </dxf>
    <dxf>
      <border>
        <left style="medium">
          <color indexed="64"/>
        </left>
        <bottom style="medium">
          <color indexed="64"/>
        </bottom>
      </border>
    </dxf>
    <dxf>
      <border>
        <top style="medium">
          <color indexed="64"/>
        </top>
        <bottom style="medium">
          <color indexed="64"/>
        </bottom>
      </border>
    </dxf>
    <dxf>
      <border>
        <top style="medium">
          <color indexed="64"/>
        </top>
        <bottom style="medium">
          <color indexed="64"/>
        </bottom>
      </border>
    </dxf>
    <dxf>
      <alignment horizontal="center" readingOrder="0"/>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theme="0"/>
      </font>
    </dxf>
    <dxf>
      <font>
        <color theme="0"/>
      </font>
    </dxf>
    <dxf>
      <fill>
        <patternFill patternType="solid">
          <bgColor theme="0"/>
        </patternFill>
      </fill>
    </dxf>
    <dxf>
      <fill>
        <patternFill patternType="solid">
          <bgColor theme="0"/>
        </patternFill>
      </fill>
    </dxf>
    <dxf>
      <border>
        <left/>
        <right/>
        <top/>
        <bottom/>
      </border>
    </dxf>
    <dxf>
      <border>
        <left/>
        <right/>
        <top/>
        <bottom/>
      </border>
    </dxf>
    <dxf>
      <border>
        <left/>
        <top/>
        <bottom/>
      </border>
    </dxf>
    <dxf>
      <border>
        <left style="medium">
          <color indexed="64"/>
        </left>
        <right style="medium">
          <color indexed="64"/>
        </right>
        <top style="medium">
          <color indexed="64"/>
        </top>
        <bottom style="medium">
          <color indexed="64"/>
        </bottom>
      </border>
    </dxf>
    <dxf>
      <border>
        <left/>
        <right/>
        <top/>
        <bottom/>
      </border>
    </dxf>
    <dxf>
      <border>
        <right style="thin">
          <color indexed="64"/>
        </right>
      </border>
    </dxf>
    <dxf>
      <border>
        <right style="medium">
          <color indexed="64"/>
        </right>
        <top style="medium">
          <color indexed="64"/>
        </top>
      </border>
    </dxf>
    <dxf>
      <border>
        <left style="medium">
          <color indexed="64"/>
        </left>
        <right style="medium">
          <color indexed="64"/>
        </right>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font>
        <color theme="0"/>
      </font>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alignment wrapText="1" readingOrder="0"/>
    </dxf>
    <dxf>
      <alignment wrapText="1" readingOrder="0"/>
    </dxf>
    <dxf>
      <alignment wrapText="1" readingOrder="0"/>
    </dxf>
    <dxf>
      <fill>
        <patternFill>
          <bgColor theme="4" tint="0.79998168889431442"/>
        </patternFill>
      </fill>
    </dxf>
    <dxf>
      <fill>
        <patternFill>
          <bgColor theme="0"/>
        </patternFill>
      </fill>
    </dxf>
    <dxf>
      <font>
        <color theme="1"/>
      </font>
    </dxf>
    <dxf>
      <fill>
        <patternFill>
          <bgColor rgb="FFFF0000"/>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bgColor theme="0"/>
        </patternFill>
      </fill>
    </dxf>
    <dxf>
      <font>
        <color theme="1"/>
      </font>
    </dxf>
    <dxf>
      <font>
        <color theme="0"/>
      </font>
    </dxf>
    <dxf>
      <fill>
        <patternFill patternType="solid">
          <bgColor rgb="FFFF0000"/>
        </patternFill>
      </fill>
    </dxf>
    <dxf>
      <font>
        <color auto="1"/>
      </font>
    </dxf>
    <dxf>
      <font>
        <color rgb="FFFF0000"/>
      </font>
    </dxf>
    <dxf>
      <font>
        <color rgb="FFFF0000"/>
      </font>
    </dxf>
    <dxf>
      <border>
        <left style="medium">
          <color indexed="64"/>
        </left>
      </border>
    </dxf>
    <dxf>
      <border>
        <left style="medium">
          <color indexed="64"/>
        </left>
      </border>
    </dxf>
    <dxf>
      <border>
        <left style="medium">
          <color indexed="64"/>
        </left>
      </border>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none">
          <bgColor auto="1"/>
        </patternFill>
      </fill>
    </dxf>
    <dxf>
      <fill>
        <patternFill patternType="none">
          <bgColor auto="1"/>
        </patternFill>
      </fill>
    </dxf>
    <dxf>
      <alignment vertical="center" readingOrder="0"/>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right/>
        <top/>
        <bottom/>
      </border>
    </dxf>
    <dxf>
      <border>
        <left/>
        <right/>
        <top/>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top style="medium">
          <color indexed="64"/>
        </top>
      </border>
    </dxf>
    <dxf>
      <border>
        <top style="medium">
          <color indexed="64"/>
        </top>
      </border>
    </dxf>
    <dxf>
      <border>
        <bottom style="medium">
          <color indexed="64"/>
        </bottom>
      </border>
    </dxf>
    <dxf>
      <border>
        <bottom style="medium">
          <color indexed="64"/>
        </bottom>
      </border>
    </dxf>
    <dxf>
      <border>
        <left style="medium">
          <color indexed="64"/>
        </left>
        <right style="medium">
          <color indexed="64"/>
        </right>
        <top style="medium">
          <color indexed="64"/>
        </top>
      </border>
    </dxf>
    <dxf>
      <border>
        <left style="medium">
          <color indexed="64"/>
        </left>
        <right style="medium">
          <color indexed="64"/>
        </right>
        <top style="medium">
          <color indexed="64"/>
        </top>
      </border>
    </dxf>
    <dxf>
      <border>
        <left style="medium">
          <color indexed="64"/>
        </left>
        <right style="medium">
          <color indexed="64"/>
        </right>
        <top style="medium">
          <color indexed="64"/>
        </top>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vertical="center" readingOrder="0"/>
    </dxf>
    <dxf>
      <alignment horizontal="center" readingOrder="0"/>
    </dxf>
    <dxf>
      <alignment horizontal="center" readingOrder="0"/>
    </dxf>
    <dxf>
      <alignment vertical="center" readingOrder="0"/>
    </dxf>
    <dxf>
      <alignment vertical="center" readingOrder="0"/>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2.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3410.653641087963" createdVersion="6" refreshedVersion="6" minRefreshableVersion="3" recordCount="217">
  <cacheSource type="worksheet">
    <worksheetSource ref="A2:Z219" sheet="CONSOLIDADO"/>
  </cacheSource>
  <cacheFields count="26">
    <cacheField name="No." numFmtId="0">
      <sharedItems containsSemiMixedTypes="0" containsString="0" containsNumber="1" containsInteger="1" minValue="57" maxValue="755"/>
    </cacheField>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3" maxValue="2018" count="6">
        <n v="2016"/>
        <n v="2017"/>
        <n v="2015"/>
        <n v="2013"/>
        <n v="2014"/>
        <n v="2018"/>
      </sharedItems>
    </cacheField>
    <cacheField name="CODIGO AUDITORÍA SEGÚN PAD DE LA VIGENCIA" numFmtId="0">
      <sharedItems containsSemiMixedTypes="0" containsString="0" containsNumber="1" containsInteger="1" minValue="85" maxValue="873"/>
    </cacheField>
    <cacheField name="No. HALLAZGO" numFmtId="0">
      <sharedItems/>
    </cacheField>
    <cacheField name="CODIGO ACCION" numFmtId="0">
      <sharedItems containsSemiMixedTypes="0" containsString="0" containsNumber="1" containsInteger="1" minValue="1" maxValue="26"/>
    </cacheField>
    <cacheField name="SECTORIAL QUE GENERO LA AUDITORÍA " numFmtId="0">
      <sharedItems/>
    </cacheField>
    <cacheField name="MODALIDAD" numFmtId="0">
      <sharedItems/>
    </cacheField>
    <cacheField name="COMPONENTE" numFmtId="0">
      <sharedItems count="4">
        <s v="Control Gestión"/>
        <s v="Control de Resultados"/>
        <s v="Control Financiero"/>
        <s v="N/A"/>
      </sharedItems>
    </cacheField>
    <cacheField name="FACTOR" numFmtId="0">
      <sharedItems count="7">
        <s v="Plan de mejoramiento"/>
        <s v="Gestión Contractual"/>
        <s v="Planes, Programas y Proyectos"/>
        <s v="Control Fiscal Interno"/>
        <s v="Estados Contables"/>
        <s v="N/A"/>
        <s v="Gestión Presupuestal"/>
      </sharedItems>
    </cacheField>
    <cacheField name="DESCRIPCIÓN HALLAZGO" numFmtId="0">
      <sharedItems longText="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6" maxValue="338"/>
    </cacheField>
    <cacheField name="AREA RESPONSABLE" numFmtId="0">
      <sharedItems/>
    </cacheField>
    <cacheField name="FECHA DE INICIO" numFmtId="0">
      <sharedItems/>
    </cacheField>
    <cacheField name="FECHA DE TERMINACIÓN" numFmtId="0">
      <sharedItems count="115">
        <s v="2017-07-01"/>
        <s v="2018-06-30"/>
        <s v="2016-12-31"/>
        <s v="2018-07-21"/>
        <s v="2018-07-18"/>
        <s v="2018-02-18"/>
        <s v="2018-07-01"/>
        <s v="2016-12-01"/>
        <s v="2016-12-15"/>
        <s v="2017-10-01"/>
        <s v="2019-01-18"/>
        <s v="2017-12-31"/>
        <s v="2017-04-18"/>
        <s v="2017-06-01"/>
        <s v="2016-09-30"/>
        <s v="2016-11-01"/>
        <s v="2017-03-31"/>
        <s v="2016-11-30"/>
        <s v="2016-08-31"/>
        <s v="2016-12-16"/>
        <s v="2018-07-19"/>
        <s v="2018-01-31"/>
        <s v="2017-02-01"/>
        <s v="2016-05-18"/>
        <s v="2016-06-01"/>
        <s v="2015-09-30"/>
        <s v="2016-05-31"/>
        <s v="2016-12-30"/>
        <s v="2015-10-18"/>
        <s v="2015-03-31"/>
        <s v="2018-05-30"/>
        <s v="2019-01-31"/>
        <s v="2018-06-29"/>
        <s v="2019-03-15"/>
        <s v="2018-12-31"/>
        <s v="2019-07-26"/>
        <s v="2019-07-25"/>
        <s v="2019-03-30"/>
        <s v="2018-12-15"/>
        <s v="2018-03-30"/>
        <s v="2018-09-28"/>
        <s v="2019-03-26"/>
        <s v="2018-08-30"/>
        <s v="2016-07-20"/>
        <s v="2017-06-30"/>
        <s v="2018-10-26"/>
        <s v="2016-05-20"/>
        <s v="2018-11-30"/>
        <s v="2015-12-30" u="1"/>
        <s v="2016-09-01" u="1"/>
        <s v="2015-12-20" u="1"/>
        <s v="2016-12-02" u="1"/>
        <s v="2018-02-28" u="1"/>
        <s v="2017-01-31" u="1"/>
        <s v="2018-04-28" u="1"/>
        <s v="2017-08-31" u="1"/>
        <s v="2015-02-27" u="1"/>
        <s v="2014-04-30" u="1"/>
        <s v="2015-05-22" u="1"/>
        <s v="2016-10-30" u="1"/>
        <s v="2017-11-22" u="1"/>
        <s v="2014-05-30" u="1"/>
        <s v="2015-03-02" u="1"/>
        <s v="2014-04-15" u="1"/>
        <s v="2018-03-31" u="1"/>
        <s v="2014-12-31" u="1"/>
        <s v="2018-03-21" u="1"/>
        <s v="2018-03-01" u="1"/>
        <s v="2015-01-30" u="1"/>
        <s v="2015-05-30" u="1"/>
        <s v="2017-11-30" u="1"/>
        <s v="2015-06-30" u="1"/>
        <s v="2017-12-30" u="1"/>
        <s v="2015-04-15" u="1"/>
        <s v="2015-05-15" u="1"/>
        <s v="2017-12-15" u="1"/>
        <s v="2015-08-15" u="1"/>
        <s v="2015-12-31" u="1"/>
        <s v="2016-01-30" u="1"/>
        <s v="2015-02-28" u="1"/>
        <s v="2016-06-30" u="1"/>
        <s v="2016-03-15" u="1"/>
        <s v="2016-07-30" u="1"/>
        <s v="2016-08-30" u="1"/>
        <s v="2016-05-15" u="1"/>
        <s v="2016-10-31" u="1"/>
        <s v="2014-05-31" u="1"/>
        <s v="2016-06-05" u="1"/>
        <s v="2016-08-15" u="1"/>
        <s v="2014-07-31" u="1"/>
        <s v="2014-08-31" u="1"/>
        <s v="2016-10-01" u="1"/>
        <s v="2015-09-18" u="1"/>
        <s v="2014-06-06" u="1"/>
        <s v="2017-01-20" u="1"/>
        <s v="2017-03-30" u="1"/>
        <s v="2017-04-30" u="1"/>
        <s v="2017-05-30" u="1"/>
        <s v="2016-01-18" u="1"/>
        <s v="2017-05-15" u="1"/>
        <s v="2015-02-06" u="1"/>
        <s v="2017-09-10" u="1"/>
        <s v="2015-05-01" u="1"/>
        <s v="2014-12-30" u="1"/>
        <s v="2015-12-12" u="1"/>
        <s v="2018-04-30" u="1"/>
        <s v="2017-02-28" u="1"/>
        <s v="2016-01-31" u="1"/>
        <s v="2016-03-31" u="1"/>
        <s v="2016-07-31" u="1"/>
        <s v="2015-05-29" u="1"/>
        <s v="2015-10-30" u="1"/>
        <s v="2016-10-12" u="1"/>
        <s v="2015-11-30" u="1"/>
        <s v="2016-08-01" u="1"/>
      </sharedItems>
    </cacheField>
    <cacheField name="ESTADO ENTIDAD" numFmtId="0">
      <sharedItems/>
    </cacheField>
    <cacheField name="ESTADO AUDITOR" numFmtId="0">
      <sharedItems count="5">
        <s v="INCUMPLIDA"/>
        <s v="ABIERTA"/>
        <s v="INEFECTIVA"/>
        <s v="CIERRE POR VENCIMIENTO DE TÉRMINOS" u="1"/>
        <s v="CERRADA" u="1"/>
      </sharedItems>
    </cacheField>
    <cacheField name="SUBSECRETARIA" numFmtId="0">
      <sharedItems containsBlank="1" count="9">
        <s v="SUBSECRETARÍA DE SERVICIOS DE LA MOVILIDAD"/>
        <s v="SUBSECRETARÍA DE POLÍTICA SECTORIAL"/>
        <m/>
        <s v="SUBSECRETARÍA DE GESTIÓN CORPORATIVA"/>
        <s v="SUBSECRETARIAS"/>
        <s v="SUBSECRETARÍA DE POLÍTICA SECTORIAL -_x000a_SUBSECRETARÍA DE SERVICIOS DE LA MOVILIDAD"/>
        <s v="SUBSECRETARÍA DE SERVICIOS DE LA MOVILIDAD - _x000a_SUBSECRETARÍA DE GESTIÓN CORPORATIVA"/>
        <s v="SUBSECRETARIA DE GESTIÓN CORPORATIVA -_x000a_SUBSECRETARÍA DE SERVICIOS DE LA MOVILIDAD"/>
        <s v="SUBSECRETARÍA DE GESTIÓN CORPORATIVA - _x000a_SUBSECRETARÍA DE SERVICIOS DE LA MOVILIDAD"/>
      </sharedItems>
    </cacheField>
    <cacheField name="DEPENDENCIA" numFmtId="0">
      <sharedItems containsBlank="1" count="34">
        <s v="SUBSECRETARIA DE SERVICIOS DE MOVILIDAD"/>
        <s v="SUBDIRECCIÓN DE JURISDICCIÓN COACTIVA"/>
        <s v="SUBSECRETARÍA DE POLÍTICA SECTORIAL"/>
        <m/>
        <s v="DIRECCIÓN DE CONTROL Y VIGILANCIA"/>
        <s v="SUBDIRECCIÓN FINANCIERA"/>
        <s v="SUBSECRETARÍAS- DRIREECCIÓN DE ASUNTOS LEGAL"/>
        <s v="SUBSECRETARÍA DE POLÍTICA SECTORIAL -_x000a_SUBSECRETARÍA DE SERVICIOS DE LA MOVILDIDAD"/>
        <s v="SUBSECRETARÍA DE SERVICIOS DE LA MOVILIDAD -_x000a_DIRECCIÓN DE CONTROL Y VIGILANCIA"/>
        <s v="DIRECCIÓN DE PROCESOS ADMINISTRATIVOS -  _x000a_SUBDIRECCIÓN ADMINISTRATIVA"/>
        <s v="SUBSECRETARÍAS- DIRECCIÓN DE ASUNTOS LEGALES"/>
        <s v="SUBDIRECCIÓN FINANCIERA -_x000a_SUBDIRECCIÓN DE JURISDICCIÓN COACTIVA"/>
        <s v="SUBSECRETARÍA DE SERVICIOS DE LA MOVILIDAD"/>
        <s v="SUBDIRECCIÓN DE JURISDICCIÓN COACTIVA -_x000a_SUBDIRECCIÓN DE CONTRAVENCIONES DE TRANSITO -_x000a_SUBDIRECCIÓN FINANCIERA"/>
        <s v="DIRECCIÓN DE PROCESOS ADMINISTRATIVOS -_x000a_DIRECCION DE ASUNTOS LEGALES."/>
        <s v="DIRECCIÓN DE SERVICIO AL CIUDADANO"/>
        <s v="DIRECCIÓN DE PROCESOS ADMINISTRATIVOS"/>
        <s v="SUBDIRECCIÓN DE JURISDICCIÓN COACTIVA - _x000a_SUBDIRECCIÓN FINANCIERA"/>
        <s v="SUBDIRECCIÓN FINANCIERA - _x000a_SUBDIRECCIÓN ADMINISTRATIVA"/>
        <s v="SUBDIRECCIÓN CONTRAVENCIONES DE TRÁNS - _x000a_SUBDIRECCIÓN JURISDICCIÓN COACTIVA -_x000a_SUBDIRECCIÓN FINANCIERA -_x000a_DIRECCIÓN PROCESOS ADMINISTRATIVOS"/>
        <s v="SUBDIRECCIÓN ADMINISTRATIVA"/>
        <s v="DIRECCIÓN DE ASUNTOS LEGALES - _x000a_SUBDIRECCIÓN ADMINISTRATIVA"/>
        <s v="DIRECCION DE PROCESOS ADMINISTRATIVOS -_x000a_SUBDIRECCIÓN DE JURISDICCIÓN COACTIVA."/>
        <s v="DIRECCIÓN DE SERVICIO AL CIUDADANO - _x000a_DIRECCIÓN DE PROCESOS ADMINISTRATIVOS - DAL"/>
        <s v="SUBSECRETARIAS"/>
        <s v="DIRECCIÓN DE ASUNTOS LEGALES -_x000a_SUBSECRETARÍA DE SERVICIOS A LA MOVILIDAD"/>
        <s v="DIRECCIÓN DE ASUNTOS LEGALES"/>
        <s v="DIRECCIÓN DE TRANSPORTE E INFRAESTRUCTURA"/>
        <s v="DIRECCIÓN ADMINISTRATIVA Y FINANCIERA - _x000a_SUBDIRECCIÓN ADMIISTRATIVA"/>
        <s v="SUBDIRECCIÓN FINANCIERA -_x000a_DIRECCIÓN DE PROCESOS ADMINISTRATIVOS"/>
        <s v="SUBDIRECCIÓN ADMINISTRATIVA - _x000a_SUBDIRECCIÓN DE CONTRAVENCIONES DE TRÁNSITO"/>
        <s v="DIRECCIÓN DE ASUNTOS LEGALES - _x000a_DIRECCIÓN DE CONTROL Y VIGILANCIA"/>
        <s v="SUBSECRETARÍA DE  SERVICIOS DE LA MOVILIDAD - _x000a_DIRECCIÓN DE ASUNTOS LEGALES"/>
        <s v="DIRECCIÓN ADMINISTRATIVA Y FINANCIERA"/>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3410.654893865743" createdVersion="6" refreshedVersion="6" minRefreshableVersion="3" recordCount="217">
  <cacheSource type="worksheet">
    <worksheetSource ref="A2:AF219" sheet="CONSOLIDADO"/>
  </cacheSource>
  <cacheFields count="32">
    <cacheField name="No." numFmtId="0">
      <sharedItems containsSemiMixedTypes="0" containsString="0" containsNumber="1" containsInteger="1" minValue="57" maxValue="755"/>
    </cacheField>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3" maxValue="2018"/>
    </cacheField>
    <cacheField name="CODIGO AUDITORÍA SEGÚN PAD DE LA VIGENCIA" numFmtId="0">
      <sharedItems containsSemiMixedTypes="0" containsString="0" containsNumber="1" containsInteger="1" minValue="85" maxValue="873"/>
    </cacheField>
    <cacheField name="No. HALLAZGO" numFmtId="0">
      <sharedItems/>
    </cacheField>
    <cacheField name="CODIGO ACCION" numFmtId="0">
      <sharedItems containsSemiMixedTypes="0" containsString="0" containsNumber="1" containsInteger="1" minValue="1" maxValue="26"/>
    </cacheField>
    <cacheField name="SECTORIAL QUE GENERO LA AUDITORÍA " numFmtId="0">
      <sharedItems/>
    </cacheField>
    <cacheField name="MODALIDAD" numFmtId="0">
      <sharedItems/>
    </cacheField>
    <cacheField name="COMPONENTE" numFmtId="0">
      <sharedItems count="4">
        <s v="Control Gestión"/>
        <s v="Control de Resultados"/>
        <s v="Control Financiero"/>
        <s v="N/A"/>
      </sharedItems>
    </cacheField>
    <cacheField name="FACTOR" numFmtId="0">
      <sharedItems count="7">
        <s v="Plan de mejoramiento"/>
        <s v="Gestión Contractual"/>
        <s v="Planes, Programas y Proyectos"/>
        <s v="Control Fiscal Interno"/>
        <s v="Estados Contables"/>
        <s v="N/A"/>
        <s v="Gestión Presupuestal"/>
      </sharedItems>
    </cacheField>
    <cacheField name="DESCRIPCIÓN HALLAZGO" numFmtId="0">
      <sharedItems longText="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6" maxValue="338"/>
    </cacheField>
    <cacheField name="AREA RESPONSABLE" numFmtId="0">
      <sharedItems/>
    </cacheField>
    <cacheField name="FECHA DE INICIO" numFmtId="0">
      <sharedItems/>
    </cacheField>
    <cacheField name="FECHA DE TERMINACIÓN" numFmtId="0">
      <sharedItems count="48">
        <s v="2017-07-01"/>
        <s v="2018-06-30"/>
        <s v="2016-12-31"/>
        <s v="2018-07-21"/>
        <s v="2018-07-18"/>
        <s v="2018-02-18"/>
        <s v="2018-07-01"/>
        <s v="2016-12-01"/>
        <s v="2016-12-15"/>
        <s v="2017-10-01"/>
        <s v="2019-01-18"/>
        <s v="2017-12-31"/>
        <s v="2017-04-18"/>
        <s v="2017-06-01"/>
        <s v="2016-09-30"/>
        <s v="2016-11-01"/>
        <s v="2017-03-31"/>
        <s v="2016-11-30"/>
        <s v="2016-08-31"/>
        <s v="2016-12-16"/>
        <s v="2018-07-19"/>
        <s v="2018-01-31"/>
        <s v="2017-02-01"/>
        <s v="2016-05-18"/>
        <s v="2016-06-01"/>
        <s v="2015-09-30"/>
        <s v="2016-05-31"/>
        <s v="2016-12-30"/>
        <s v="2015-10-18"/>
        <s v="2015-03-31"/>
        <s v="2018-05-30"/>
        <s v="2019-01-31"/>
        <s v="2018-06-29"/>
        <s v="2019-03-15"/>
        <s v="2018-12-31"/>
        <s v="2019-07-26"/>
        <s v="2019-07-25"/>
        <s v="2019-03-30"/>
        <s v="2018-12-15"/>
        <s v="2018-03-30"/>
        <s v="2018-09-28"/>
        <s v="2019-03-26"/>
        <s v="2018-08-30"/>
        <s v="2016-07-20"/>
        <s v="2017-06-30"/>
        <s v="2018-10-26"/>
        <s v="2016-05-20"/>
        <s v="2018-11-30"/>
      </sharedItems>
    </cacheField>
    <cacheField name="ESTADO ENTIDAD" numFmtId="0">
      <sharedItems/>
    </cacheField>
    <cacheField name="ESTADO AUDITOR" numFmtId="0">
      <sharedItems count="3">
        <s v="INCUMPLIDA"/>
        <s v="ABIERTA"/>
        <s v="INEFECTIVA"/>
      </sharedItems>
    </cacheField>
    <cacheField name="SUBSECRETARIA" numFmtId="0">
      <sharedItems containsBlank="1" count="9">
        <s v="SUBSECRETARÍA DE SERVICIOS DE LA MOVILIDAD"/>
        <s v="SUBSECRETARÍA DE POLÍTICA SECTORIAL"/>
        <m/>
        <s v="SUBSECRETARÍA DE GESTIÓN CORPORATIVA"/>
        <s v="SUBSECRETARIAS"/>
        <s v="SUBSECRETARÍA DE POLÍTICA SECTORIAL -_x000a_SUBSECRETARÍA DE SERVICIOS DE LA MOVILIDAD"/>
        <s v="SUBSECRETARÍA DE SERVICIOS DE LA MOVILIDAD - _x000a_SUBSECRETARÍA DE GESTIÓN CORPORATIVA"/>
        <s v="SUBSECRETARIA DE GESTIÓN CORPORATIVA -_x000a_SUBSECRETARÍA DE SERVICIOS DE LA MOVILIDAD"/>
        <s v="SUBSECRETARÍA DE GESTIÓN CORPORATIVA - _x000a_SUBSECRETARÍA DE SERVICIOS DE LA MOVILIDAD"/>
      </sharedItems>
    </cacheField>
    <cacheField name="DEPENDENCIA" numFmtId="0">
      <sharedItems containsBlank="1" count="34">
        <s v="SUBSECRETARIA DE SERVICIOS DE MOVILIDAD"/>
        <s v="SUBDIRECCIÓN DE JURISDICCIÓN COACTIVA"/>
        <s v="SUBSECRETARÍA DE POLÍTICA SECTORIAL"/>
        <m/>
        <s v="DIRECCIÓN DE CONTROL Y VIGILANCIA"/>
        <s v="SUBDIRECCIÓN FINANCIERA"/>
        <s v="SUBSECRETARÍAS- DRIREECCIÓN DE ASUNTOS LEGAL"/>
        <s v="SUBSECRETARÍA DE POLÍTICA SECTORIAL -_x000a_SUBSECRETARÍA DE SERVICIOS DE LA MOVILDIDAD"/>
        <s v="SUBSECRETARÍA DE SERVICIOS DE LA MOVILIDAD -_x000a_DIRECCIÓN DE CONTROL Y VIGILANCIA"/>
        <s v="DIRECCIÓN DE PROCESOS ADMINISTRATIVOS -  _x000a_SUBDIRECCIÓN ADMINISTRATIVA"/>
        <s v="SUBSECRETARÍAS- DIRECCIÓN DE ASUNTOS LEGALES"/>
        <s v="SUBDIRECCIÓN FINANCIERA -_x000a_SUBDIRECCIÓN DE JURISDICCIÓN COACTIVA"/>
        <s v="SUBSECRETARÍA DE SERVICIOS DE LA MOVILIDAD"/>
        <s v="SUBDIRECCIÓN DE JURISDICCIÓN COACTIVA -_x000a_SUBDIRECCIÓN DE CONTRAVENCIONES DE TRANSITO -_x000a_SUBDIRECCIÓN FINANCIERA"/>
        <s v="DIRECCIÓN DE PROCESOS ADMINISTRATIVOS -_x000a_DIRECCION DE ASUNTOS LEGALES."/>
        <s v="DIRECCIÓN DE SERVICIO AL CIUDADANO"/>
        <s v="DIRECCIÓN DE PROCESOS ADMINISTRATIVOS"/>
        <s v="SUBDIRECCIÓN DE JURISDICCIÓN COACTIVA - _x000a_SUBDIRECCIÓN FINANCIERA"/>
        <s v="SUBDIRECCIÓN FINANCIERA - _x000a_SUBDIRECCIÓN ADMINISTRATIVA"/>
        <s v="SUBDIRECCIÓN CONTRAVENCIONES DE TRÁNS - _x000a_SUBDIRECCIÓN JURISDICCIÓN COACTIVA -_x000a_SUBDIRECCIÓN FINANCIERA -_x000a_DIRECCIÓN PROCESOS ADMINISTRATIVOS"/>
        <s v="SUBDIRECCIÓN ADMINISTRATIVA"/>
        <s v="DIRECCIÓN DE ASUNTOS LEGALES - _x000a_SUBDIRECCIÓN ADMINISTRATIVA"/>
        <s v="DIRECCION DE PROCESOS ADMINISTRATIVOS -_x000a_SUBDIRECCIÓN DE JURISDICCIÓN COACTIVA."/>
        <s v="DIRECCIÓN DE SERVICIO AL CIUDADANO - _x000a_DIRECCIÓN DE PROCESOS ADMINISTRATIVOS - DAL"/>
        <s v="SUBSECRETARIAS"/>
        <s v="DIRECCIÓN DE ASUNTOS LEGALES -_x000a_SUBSECRETARÍA DE SERVICIOS A LA MOVILIDAD"/>
        <s v="DIRECCIÓN DE ASUNTOS LEGALES"/>
        <s v="DIRECCIÓN DE TRANSPORTE E INFRAESTRUCTURA"/>
        <s v="DIRECCIÓN ADMINISTRATIVA Y FINANCIERA - _x000a_SUBDIRECCIÓN ADMIISTRATIVA"/>
        <s v="SUBDIRECCIÓN FINANCIERA -_x000a_DIRECCIÓN DE PROCESOS ADMINISTRATIVOS"/>
        <s v="SUBDIRECCIÓN ADMINISTRATIVA - _x000a_SUBDIRECCIÓN DE CONTRAVENCIONES DE TRÁNSITO"/>
        <s v="DIRECCIÓN DE ASUNTOS LEGALES - _x000a_DIRECCIÓN DE CONTROL Y VIGILANCIA"/>
        <s v="SUBSECRETARÍA DE  SERVICIOS DE LA MOVILIDAD - _x000a_DIRECCIÓN DE ASUNTOS LEGALES"/>
        <s v="DIRECCIÓN ADMINISTRATIVA Y FINANCIERA"/>
      </sharedItems>
    </cacheField>
    <cacheField name="EFICACIA " numFmtId="0">
      <sharedItems containsString="0" containsBlank="1" containsNumber="1" containsInteger="1" minValue="0" maxValue="100"/>
    </cacheField>
    <cacheField name="EFECTIVIDAD" numFmtId="0">
      <sharedItems containsString="0" containsBlank="1" containsNumber="1" containsInteger="1" minValue="0" maxValue="100"/>
    </cacheField>
    <cacheField name="ESTADO Y EVALUACIÓN AUDITOR _x000a_" numFmtId="0">
      <sharedItems containsBlank="1" count="4">
        <m/>
        <s v="ABIERTA"/>
        <s v="CERRADA"/>
        <s v="INCUMPLIDA"/>
      </sharedItems>
    </cacheField>
    <cacheField name="FECHA SEGUIMIENTO " numFmtId="0">
      <sharedItems containsNonDate="0" containsDate="1" containsString="0" containsBlank="1" minDate="2017-12-31T00:00:00" maxDate="2018-11-01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17">
  <r>
    <n v="57"/>
    <s v="2016-06-30"/>
    <s v="MOVILIDAD"/>
    <s v="SECRETARIA DISTRITAL DE MOVILIDAD"/>
    <s v="113"/>
    <x v="0"/>
    <n v="119"/>
    <s v="2.1.2.1"/>
    <n v="8"/>
    <s v="DIRECCIÓN SECTOR MOVILIDAD"/>
    <s v="01 - AUDITORIA DE REGULARIDAD"/>
    <x v="0"/>
    <x v="0"/>
    <s v="HALLAZGO ADMINISTRATIVO CON PRESUNTA INCIDENCIA DISCIPLINARIA POR EL INCUMPLIMIENTO Y LA FORMULACIÓN DE ACCIONES INEFICIENTES EN EL PLAN DE MEJORAMIENTO INSTITUCIONAL"/>
    <s v="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
    <s v="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
    <s v="PROCESO SANCIONATORIO FALLADO"/>
    <s v="PROCESO SANCIONATORIO INICIADO / PROCESO SANCIONATORIO FALLADO"/>
    <n v="1"/>
    <s v="SUBSECRETARIA DE SERVICIOS DE MOVILIDAD"/>
    <s v="2016-07-01"/>
    <x v="0"/>
    <s v=" "/>
    <x v="0"/>
    <x v="0"/>
    <x v="0"/>
  </r>
  <r>
    <n v="65"/>
    <s v="2016-06-30"/>
    <s v="MOVILIDAD"/>
    <s v="SECRETARIA DISTRITAL DE MOVILIDAD"/>
    <s v="113"/>
    <x v="0"/>
    <n v="119"/>
    <s v="2.1.2.1"/>
    <n v="16"/>
    <s v="DIRECCIÓN SECTOR MOVILIDAD"/>
    <s v="01 - AUDITORIA DE REGULARIDAD"/>
    <x v="0"/>
    <x v="0"/>
    <s v="HALLAZGO ADMINISTRATIVO CON PRESUNTA INCIDENCIA DISCIPLINARIA POR EL INCUMPLIMIENTO Y LA FORMULACIÓN DE ACCIONES INEFICIENTES EN EL PLAN DE MEJORAMIENTO INSTITUCIONAL"/>
    <s v="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
    <s v="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
    <s v="REGISTROS DEPURADOS."/>
    <s v="(CANTIDAD TOTAL DE REGISTROS DEPURADOS DE LA CARTERA DE COMPARENDOS IMPUESTOS ENTRE LOS AÑOS 1997 A 2006"/>
    <n v="1"/>
    <s v="SUBDIRECCIÓN DE JURISDICCIÓN COACTIVA"/>
    <s v="2016-11-01"/>
    <x v="0"/>
    <s v=" "/>
    <x v="0"/>
    <x v="0"/>
    <x v="1"/>
  </r>
  <r>
    <n v="68"/>
    <s v="2016-06-30"/>
    <s v="MOVILIDAD"/>
    <s v="SECRETARIA DISTRITAL DE MOVILIDAD"/>
    <s v="113"/>
    <x v="0"/>
    <n v="119"/>
    <s v="2.1.2.1"/>
    <n v="19"/>
    <s v="DIRECCIÓN SECTOR MOVILIDAD"/>
    <s v="01 - AUDITORIA DE REGULARIDAD"/>
    <x v="0"/>
    <x v="0"/>
    <s v="HALLAZGO ADMINISTRATIVO CON PRESUNTA INCIDENCIA DISCIPLINARIA POR EL INCUMPLIMIENTO Y LA FORMULACIÓN DE ACCIONES INEFICIENTES EN EL PLAN DE MEJORAMIENTO INSTITUCIONAL"/>
    <s v="2.4.3.2. HALLAZGO ADMINISTRATIVO CON POSIBLE INCIDENCIA DISCIPLINARIA PORQUE LA SECRETARÍA DISTRITAL DE MOVILIDAD EN SUS ESTADOS CONTABLES, A DICIEMBRE 31 DE 2012,"/>
    <s v="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
    <s v="REGISTROS DEPURADOS"/>
    <s v="(CANTIDAD TOTAL DE REGISTROS DEPURADOS DE LOS IDENTIFICADOS EN EL HALLAZGO 2.4.3.2  DEL INFORME PAD 2013/"/>
    <n v="1"/>
    <s v="SUBDIRECCIÓN DE JURISDICCIÓN COACTIVA"/>
    <s v="2016-11-01"/>
    <x v="0"/>
    <s v=" "/>
    <x v="0"/>
    <x v="0"/>
    <x v="1"/>
  </r>
  <r>
    <n v="75"/>
    <s v="2016-06-30"/>
    <s v="MOVILIDAD"/>
    <s v="SECRETARIA DISTRITAL DE MOVILIDAD"/>
    <s v="113"/>
    <x v="0"/>
    <n v="119"/>
    <s v="2.1.2.1"/>
    <n v="26"/>
    <s v="DIRECCIÓN SECTOR MOVILIDAD"/>
    <s v="01 - AUDITORIA DE REGULARIDAD"/>
    <x v="0"/>
    <x v="0"/>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
    <s v="REGISTROS DEPURADOS."/>
    <s v="(CANTIDAD TOTAL DE REGISTROS DEPURADOS DE LA CARTERA DE ACUERDOS DE PAGO OTORGADOS ENTRE LOS AÑOS 2002 A 2009 /"/>
    <n v="1"/>
    <s v="SUBDIRECCIÓN DE JURISDICCIÓN COACTIVA"/>
    <s v="2017-01-23"/>
    <x v="0"/>
    <s v=" "/>
    <x v="0"/>
    <x v="0"/>
    <x v="1"/>
  </r>
  <r>
    <n v="82"/>
    <s v="2017-07-19"/>
    <s v="MOVILIDAD"/>
    <s v="SECRETARIA DISTRITAL DE MOVILIDAD"/>
    <s v="113"/>
    <x v="1"/>
    <n v="91"/>
    <s v="2.1.2.1"/>
    <n v="4"/>
    <s v="DIRECCIÓN SECTOR MOVILIDAD"/>
    <s v="01 - AUDITORIA DE REGULARIDAD"/>
    <x v="0"/>
    <x v="0"/>
    <s v="HALLAZGO ADMINISTRATIVO CON PRESUNTA INCIDENCIA DISCIPLINARIA POR EL INCUMPLIMIENTO Y LA FORMULACIÓN DE ACCIONES INEFECTIVAS EN EL PLAN DE MEJORAMIENTO INSTITUCIONAL"/>
    <s v="ACCIONES HALLAZGOS 3.1.1.  PAD 2016 (2)   SE OBSERVA QUE FALTAN DEFINIR LOS PUNTOS DE CONTROL QUE PERMITAN LLEVAR EL REGISTRO Y LA VERIFICACIÓN DE LA CIRCULAR."/>
    <s v="REALIZAR SEGUIMIENTO MENSUAL AL CUMPLIMIENTO DE LA CIRCULAR 02 DE 19 DE DICIEMBRE DE 2016"/>
    <s v="SEGUIMIENTO AL COMITÉ DE ESTRUCTURACIÓN DE PROCESOS - CEP"/>
    <s v="NO DE REUNIONES REALIZADAS / NO. DE REUNIONES PROGRAMADAS"/>
    <n v="100"/>
    <s v="SUBSECRETARÍA DE POLÍTICA SECTORIAL"/>
    <s v="2017-08-01"/>
    <x v="1"/>
    <s v=" "/>
    <x v="1"/>
    <x v="1"/>
    <x v="2"/>
  </r>
  <r>
    <n v="91"/>
    <s v="2016-06-30"/>
    <s v="MOVILIDAD"/>
    <s v="SECRETARIA DISTRITAL DE MOVILIDAD"/>
    <s v="113"/>
    <x v="0"/>
    <n v="119"/>
    <s v="2.1.3.10.1"/>
    <n v="1"/>
    <s v="DIRECCIÓN SECTOR MOVILIDAD"/>
    <s v="01 - AUDITORIA DE REGULARIDAD"/>
    <x v="0"/>
    <x v="1"/>
    <s v="HALLAZGO ADMINISTRATIVO CON PRESUNTA INCIDENCIA DISCIPLINARIA, POR LA FALTA DE SEGUIMIENTO Y CONTROL DE LAS ACTIVIDADES EN EL MANEJO ADMINISTRATIVO PARA EL SUMINISTRO DE COMBUSTIBLE DE VEHÍCULOS Y/O MOTOCICLETAS DE LA ENTIDAD."/>
    <s v="POSIBLES DEFICIENCIAS EN EL SEGUIMIENTO A LA EJECUCIÓN DE CONTRATO"/>
    <s v="SOLICITAR CLAVE DE USUARIO AL PROVEEDOR PARA EL REGISTRO EN LÍNEA DE NOVEDADES, DESACTIVACIÓN DE CHIP."/>
    <s v="REGISTRO EN EL SISTEMA"/>
    <s v="NOVEDAD INCLUIDAS EN EL SISTEMA"/>
    <n v="1"/>
    <s v="SUBDIRECIÓN ADMINISTRATIVA"/>
    <s v="2016-07-15"/>
    <x v="2"/>
    <s v=" "/>
    <x v="2"/>
    <x v="2"/>
    <x v="3"/>
  </r>
  <r>
    <n v="92"/>
    <s v="2016-06-30"/>
    <s v="MOVILIDAD"/>
    <s v="SECRETARIA DISTRITAL DE MOVILIDAD"/>
    <s v="113"/>
    <x v="0"/>
    <n v="119"/>
    <s v="2.1.3.10.1"/>
    <n v="2"/>
    <s v="DIRECCIÓN SECTOR MOVILIDAD"/>
    <s v="01 - AUDITORIA DE REGULARIDAD"/>
    <x v="0"/>
    <x v="1"/>
    <s v="HALLAZGO ADMINISTRATIVO CON PRESUNTA INCIDENCIA DISCIPLINARIA, POR LA FALTA DE SEGUIMIENTO Y CONTROL DE LAS ACTIVIDADES EN EL MANEJO ADMINISTRATIVO PARA EL SUMINISTRO DE COMBUSTIBLE DE VEHÍCULOS Y/O MOTOCICLETAS DE LA ENTIDAD."/>
    <s v="POSIBLES DEFICIENCIAS EN EL SEGUIMIENTO A LA EJECUCIÓN DE CONTRATO"/>
    <s v="FORTALECER LAS ACTIVIDADES DE CONTROL POR PARTE DE LA SUPERVISIÓN AL CONTRATO DE SUMINISTRO DE COMBUSTIBLE."/>
    <s v="SEGUIMIENTO AL CONTRATO DE SUMINISTRO DE COMBUSTIBLE"/>
    <s v="ACTIVIDADES DE SUMINISTRO DE COMBUSTIBLE CONTROLADAS/ TOTAL DE ACTIVIDADES DE SUMINISTRO DE COMBUSTIBLE *100"/>
    <n v="0.6"/>
    <s v="SUBDIRECIÓN ADMINISTRATIVA"/>
    <s v="2016-07-15"/>
    <x v="2"/>
    <s v=" "/>
    <x v="2"/>
    <x v="2"/>
    <x v="3"/>
  </r>
  <r>
    <n v="96"/>
    <s v="2017-07-19"/>
    <s v="MOVILIDAD"/>
    <s v="SECRETARIA DISTRITAL DE MOVILIDAD"/>
    <s v="113"/>
    <x v="1"/>
    <n v="91"/>
    <s v="2.1.3.10.1"/>
    <n v="1"/>
    <s v="DIRECCIÓN SECTOR MOVILIDAD"/>
    <s v="01 - AUDITORIA DE REGULARIDAD"/>
    <x v="0"/>
    <x v="1"/>
    <s v="HALLAZGO ADMINISTRATIVO CON PRESUNTA INCIDENCIA DISCIPLINARIA POR CUANTO LOS CONTRATOS NOS. 2015-1252 Y 2016-124, SE EJECUTARON SIN INTERVENTORÍA EXTERNA DURANTE 22 Y 15 DÍAS RESPECTIVAMENTE."/>
    <s v="FALTA DE CONTROL O DESCONOCIMIENTO DE LA FECHA DE TERMINACIÓN DEL CONTRATO DE INTERVENTORÍA,ASI COMO EL POSIBLE DESCONCIMIENTO DE LA NORMATIVIDAD CONTRACTUAL."/>
    <s v="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
    <s v="TABLERO DE  CONTROL  QUE CONTENGA FECHA DE INICIO Y TERMINACIÓN DEL CONTRATO."/>
    <s v="TABLERO DE  CONTROL  QUE CONTENGA FECHA DE INICIO Y TERMINACIÓN DEL CONTRATO."/>
    <n v="1"/>
    <s v="DIRECCIÓN DE CONTROL Y VIGILANCIA"/>
    <s v="2017-08-01"/>
    <x v="3"/>
    <s v=" "/>
    <x v="1"/>
    <x v="0"/>
    <x v="4"/>
  </r>
  <r>
    <n v="98"/>
    <s v="2017-07-19"/>
    <s v="MOVILIDAD"/>
    <s v="SECRETARIA DISTRITAL DE MOVILIDAD"/>
    <s v="113"/>
    <x v="1"/>
    <n v="91"/>
    <s v="2.1.3.10.2"/>
    <n v="1"/>
    <s v="DIRECCIÓN SECTOR MOVILIDAD"/>
    <s v="01 - AUDITORIA DE REGULARIDAD"/>
    <x v="0"/>
    <x v="1"/>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
    <s v="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
    <s v="ACTA DE LIQUIDACIÓN"/>
    <s v="CONTRATO LIQUIDADO"/>
    <n v="1"/>
    <s v="DIRECCIÓN DE CONTROL Y VIGILANCIA"/>
    <s v="2017-08-01"/>
    <x v="4"/>
    <s v=" "/>
    <x v="1"/>
    <x v="0"/>
    <x v="4"/>
  </r>
  <r>
    <n v="99"/>
    <s v="2017-07-19"/>
    <s v="MOVILIDAD"/>
    <s v="SECRETARIA DISTRITAL DE MOVILIDAD"/>
    <s v="113"/>
    <x v="1"/>
    <n v="91"/>
    <s v="2.1.3.10.2"/>
    <n v="2"/>
    <s v="DIRECCIÓN SECTOR MOVILIDAD"/>
    <s v="01 - AUDITORIA DE REGULARIDAD"/>
    <x v="0"/>
    <x v="1"/>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ERRORES EN CANTIDADES EJECUTADAS EN CORTES DE OBRA Y MALA CALIDAD EN ACABADOS DE OBRA"/>
    <s v="ELABORAR ACTA DE LIQUIDACIÓN DEL CONTRATO, EN LA CUAL SE ESTABLEZCAN E IDENTIFIQUEN LAS CANTIDADES REALES DE OBRAS REGISTRADAS EN CADA  CORTE MENSUAL."/>
    <s v="ACTA DE LIQUIDACIÓN"/>
    <s v="CONTRATO LIQUIDADO"/>
    <n v="1"/>
    <s v="DIRECCIÓN DE CONTROL Y VIGILANCIA"/>
    <s v="2017-08-01"/>
    <x v="5"/>
    <s v=" "/>
    <x v="0"/>
    <x v="0"/>
    <x v="4"/>
  </r>
  <r>
    <n v="100"/>
    <s v="2017-07-19"/>
    <s v="MOVILIDAD"/>
    <s v="SECRETARIA DISTRITAL DE MOVILIDAD"/>
    <s v="113"/>
    <x v="1"/>
    <n v="91"/>
    <s v="2.1.3.10.2"/>
    <n v="3"/>
    <s v="DIRECCIÓN SECTOR MOVILIDAD"/>
    <s v="01 - AUDITORIA DE REGULARIDAD"/>
    <x v="0"/>
    <x v="1"/>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ERRORES EN CANTIDADES EJECUTADAS EN CORTES DE OBRA Y MALA CALIDAD EN ACABADOS DE OBRA"/>
    <s v="OFICIAR AL CONTRATISTA EXIGIENDO LA CORRECCIÓN INMEDIATA DE LAS OBSERVACIONES REAIZADAS A LA CALIDAD DE OBRAS, COMO REQUISITO PARA LA OBTENCIÓN DE LOS PAZ Y SALVOS DEL IDU Y PARA LA LIQUIDACIÓN DEL CONTRATO."/>
    <s v="OFICIO"/>
    <s v="OFICIO RADICADO"/>
    <n v="1"/>
    <s v="DIRECCIÓN DE CONTROL Y VIGILANCIA"/>
    <s v="2017-08-01"/>
    <x v="4"/>
    <s v=" "/>
    <x v="1"/>
    <x v="0"/>
    <x v="4"/>
  </r>
  <r>
    <n v="101"/>
    <s v="2016-06-30"/>
    <s v="MOVILIDAD"/>
    <s v="SECRETARIA DISTRITAL DE MOVILIDAD"/>
    <s v="113"/>
    <x v="0"/>
    <n v="119"/>
    <s v="2.1.3.11.1"/>
    <n v="1"/>
    <s v="DIRECCIÓN SECTOR MOVILIDAD"/>
    <s v="01 - AUDITORIA DE REGULARIDAD"/>
    <x v="0"/>
    <x v="1"/>
    <s v="HALLAZGO ADMINISTRATIVO CON PRESUNTA INCIDENCIA DISCIPLINARIA, POR FALTA DE SEGUIMIENTO Y CONTROL A ACTIVIDADES EN EL MANEJO ADMINISTRATIVO PARA EL SUMINISTRO DE COMBUSTIBLE DE VEHÍCULOS Y/O MOTOCICLETAS DE LA ENTIDAD"/>
    <s v="POSIBLES DEFICIENCIAS EN EL SEGUIMIENTO A LA EJECUCIÓN DE CONTRATO"/>
    <s v="SOLICITAR CLAVE DE USUARIO AL PROVEEDOR PARA EL REGISTRO EN LÍNEA DE NOVEDADES, DESACTIVACIÓN DE CHIP."/>
    <s v="REGISTRO EN EL SISTEMA"/>
    <s v="NOVEDAD INCLUIDAS EN EL SISTEMA"/>
    <n v="1"/>
    <s v="SUBDIRECIÓN ADMINISTRATIVA"/>
    <s v="2016-07-15"/>
    <x v="2"/>
    <s v=" "/>
    <x v="2"/>
    <x v="2"/>
    <x v="3"/>
  </r>
  <r>
    <n v="102"/>
    <s v="2016-06-30"/>
    <s v="MOVILIDAD"/>
    <s v="SECRETARIA DISTRITAL DE MOVILIDAD"/>
    <s v="113"/>
    <x v="0"/>
    <n v="119"/>
    <s v="2.1.3.11.1"/>
    <n v="2"/>
    <s v="DIRECCIÓN SECTOR MOVILIDAD"/>
    <s v="01 - AUDITORIA DE REGULARIDAD"/>
    <x v="0"/>
    <x v="1"/>
    <s v="HALLAZGO ADMINISTRATIVO CON PRESUNTA INCIDENCIA DISCIPLINARIA, POR FALTA DE SEGUIMIENTO Y CONTROL A ACTIVIDADES EN EL MANEJO ADMINISTRATIVO PARA EL SUMINISTRO DE COMBUSTIBLE DE VEHÍCULOS Y/O MOTOCICLETAS DE LA ENTIDAD"/>
    <s v="POSIBLES DEFICIENCIAS EN EL SEGUIMIENTO A LA EJECUCIÓN DE CONTRATO"/>
    <s v="FORTALECER LAS ACTIVIDADES DE CONTROL POR PARTE DE LA SUPERVISIÓN DEL CONTRATO EN LO REFERIDO AL MAYOR CONTROL EN LA METODOLOGÍA DEL SUMINISTRO DEL COMBUSTIBLE Y EN LA VERIFICACIÓN DE LA FACTURACIÓN"/>
    <s v="FORMATO DE CHECK LIST DE VERIFICACIÓN INTERNA DE FACTURACIÓN"/>
    <s v="DILIGENCIAMIENTO DEL FORMATO"/>
    <n v="1"/>
    <s v="SUBDIRECIÓN ADMINISTRATIVA"/>
    <s v="2016-07-15"/>
    <x v="2"/>
    <s v=" "/>
    <x v="2"/>
    <x v="2"/>
    <x v="3"/>
  </r>
  <r>
    <n v="110"/>
    <s v="2017-07-19"/>
    <s v="MOVILIDAD"/>
    <s v="SECRETARIA DISTRITAL DE MOVILIDAD"/>
    <s v="113"/>
    <x v="1"/>
    <n v="91"/>
    <s v="2.1.3.12.1"/>
    <n v="1"/>
    <s v="DIRECCIÓN SECTOR MOVILIDAD"/>
    <s v="01 - AUDITORIA DE REGULARIDAD"/>
    <x v="0"/>
    <x v="1"/>
    <s v="HALLAZGO ADMINISTRATIVO CON PRESUNTA INCIDENCIA DISCIPLINARIA PORQUE EN CUATRO ÓRDENES DE PAGO DEL CONTRATO DE OBRA 2015-1247 LA SDM DESCONTÓ EL 1% DE RETENCIÓN EN LA FUENTE, EN LUGAR DEL 2% ESTABLECIDO POR EL DECRETO 2418 DE 2013."/>
    <s v="CAMBIOS LEGALES EN MATERIA TRIBUTARIA DESCONOCIDO POR EL PROCESO."/>
    <s v="REALIZAR MESAS TÉCNICAS TRIMESTRALES CON EL EQUIPO DE PROFESIONALES QUE APOYAN EL COMPONENTE TRIBUTARIO EN LA SUBDIRECCIÓN FINANCIERA - SF, CON EL FIN DE REALIZAR UNA REVISIÓN DE LOS CAMBIOS NORMATIVOS QUE IMPACTAN EL PROCESO."/>
    <s v="MESAS TÉCNICAS - PROFESIONALES COMPONENTE TRIBUTARIO SF"/>
    <s v="MESAS TÉCNICAS REALIZADAS/ MESAS TÉCNICAS PROGRAMADAS*100"/>
    <n v="4"/>
    <s v="SUBDIRECCIÓN FINANCIERA"/>
    <s v="2017-08-01"/>
    <x v="6"/>
    <s v=" "/>
    <x v="1"/>
    <x v="3"/>
    <x v="5"/>
  </r>
  <r>
    <n v="111"/>
    <s v="2017-07-19"/>
    <s v="MOVILIDAD"/>
    <s v="SECRETARIA DISTRITAL DE MOVILIDAD"/>
    <s v="113"/>
    <x v="1"/>
    <n v="91"/>
    <s v="2.1.3.12.1"/>
    <n v="2"/>
    <s v="DIRECCIÓN SECTOR MOVILIDAD"/>
    <s v="01 - AUDITORIA DE REGULARIDAD"/>
    <x v="0"/>
    <x v="1"/>
    <s v="HALLAZGO ADMINISTRATIVO CON PRESUNTA INCIDENCIA DISCIPLINARIA PORQUE EN CUATRO ÓRDENES DE PAGO DEL CONTRATO DE OBRA 2015-1247 LA SDM DESCONTÓ EL 1% DE RETENCIÓN EN LA FUENTE, EN LUGAR DEL 2% ESTABLECIDO POR EL DECRETO 2418 DE 2013."/>
    <s v="INSUFICIENTES CONTROLES EN LA REVISIÓN Y ACTUALIZACIÓN DE LA MATRIZ DE CUMPLIMIENTO LEGAL."/>
    <s v="REVISAR Y/ ACTUALIZAR TRIMESTRALMENTE LA MATRIZ DE CUMPLIMIENTO LEGAL DEL PROCESO DE GESTIÓN FINANCIERA"/>
    <s v="REVISIÓN Y/O ACTUALIZACIÓN DE LA MATRIZ DE CUMPLIMIENTO LEGAL"/>
    <s v="NUMERO DE REGISTROS DE LA MATRIZ DE CUMPLIMIENTO LEGAL REVISADAS Y/O ACTUALIZADAS / TOTAL REPORTES PROGRAMADO EN EL SIG."/>
    <n v="4"/>
    <s v="SUBDIRECCIÓN FINANCIERA"/>
    <s v="2017-08-01"/>
    <x v="6"/>
    <s v=" "/>
    <x v="1"/>
    <x v="3"/>
    <x v="5"/>
  </r>
  <r>
    <n v="178"/>
    <s v="2016-06-30"/>
    <s v="MOVILIDAD"/>
    <s v="SECRETARIA DISTRITAL DE MOVILIDAD"/>
    <s v="113"/>
    <x v="0"/>
    <n v="119"/>
    <s v="2.1.3.18.1"/>
    <n v="1"/>
    <s v="DIRECCIÓN SECTOR MOVILIDAD"/>
    <s v="01 - AUDITORIA DE REGULARIDAD"/>
    <x v="0"/>
    <x v="1"/>
    <s v="HALLAZGO ADMINISTRATIVO CON PRESUNTA INCIDENCIA DISCIPLINARIA Y PENAL, POR INCUMPLIMIENTO EN LO ESTIPULADO EN EL ARTÍCULO 52 DEL DECRETO 714 DE 1996 POR RECONOCIMIENTO DEL PAGO DE SERVICIOS SIN EL RESPALDO PRESUPUESTAL."/>
    <s v="INEFICIENTES CONTROLES ADMINISTRATIVOS PARA LA REVISIÓN DE CUENTAS DE COBRO"/>
    <s v="REVISAR Y AJUSTAR LOS DOCUMENTOS DEL SIG QUE SOPORTAN LA  REVISIÓN Y APROBACIÓN DE CUENTAS DE COBRO"/>
    <s v="ACTUALIZACIÓN DE DOCUMENTOS DEL SIG REFERENTES AL PROCESO FINANCIERO"/>
    <s v="(DOCUMENTOS DEL SIG ACTUALIZADOS, APROBADOS Y PUBLICADOS DEL PROCESO FINANCIERO PARA LA REVISIÓN DE CUENTAS DE COBRO/"/>
    <n v="1"/>
    <s v="SUBDIRECCIÓN FINANCIERA"/>
    <s v="2016-07-15"/>
    <x v="7"/>
    <s v=" "/>
    <x v="2"/>
    <x v="2"/>
    <x v="3"/>
  </r>
  <r>
    <n v="183"/>
    <s v="2016-06-30"/>
    <s v="MOVILIDAD"/>
    <s v="SECRETARIA DISTRITAL DE MOVILIDAD"/>
    <s v="113"/>
    <x v="0"/>
    <n v="119"/>
    <s v="2.1.3.2.1"/>
    <n v="2"/>
    <s v="DIRECCIÓN SECTOR MOVILIDAD"/>
    <s v="01 - AUDITORIA DE REGULARIDAD"/>
    <x v="0"/>
    <x v="1"/>
    <s v="HALLAZGO ADMINISTRATIVO CON PRESUNTA INCIDENCIA DISCIPLINARIA EN RAZÓN A LAS FALLAS EN EL MANEJO DOCUMENTAL DEL CONVENIO INTERADMINISTRATIVO 2015-008."/>
    <s v="DOCUMENTOS NO INCORPORADOS EN LOS EXPEDIENTES CONTRACTUALES, DEBIDO AL ALTO VOLUMEN DE PROCESOS CONTRACTUALES"/>
    <s v="ADJUNTAR LOS DOCUMENTOS FALTANTES Y QUE SEA POSIBLE UBICAR A LOS EXPEDIENTES CONTRACTUALES IDENTIFICADOS POR EL ENTE DE CONTROL EN EL PRESENTE HALLAZGO INFORME PAD 2016."/>
    <s v="DOCUMENTOS INCORPORADOS"/>
    <s v="(NO DOC UBICADOS E INCLUIDOS LOS EXP PAD 2016/N DOC FALTANTES DE POSIBLE UBICACIÓN LOS EXP OBS)*100"/>
    <n v="100"/>
    <s v="SUBSECRETARÍAS- DAL"/>
    <s v="2016-07-15"/>
    <x v="8"/>
    <s v=" "/>
    <x v="0"/>
    <x v="4"/>
    <x v="6"/>
  </r>
  <r>
    <n v="185"/>
    <s v="2017-07-19"/>
    <s v="MOVILIDAD"/>
    <s v="SECRETARIA DISTRITAL DE MOVILIDAD"/>
    <s v="113"/>
    <x v="1"/>
    <n v="91"/>
    <s v="2.1.3.2.1"/>
    <n v="1"/>
    <s v="DIRECCIÓN SECTOR MOVILIDAD"/>
    <s v="01 - AUDITORIA DE REGULARIDAD"/>
    <x v="0"/>
    <x v="1"/>
    <s v="HALLAZGO ADMINISTRATIVO CON PRESUNTA INCIDENCIA DISCIPLINARIA, POR DEFICIENCIAS DE PLANEACIÓN, AL FIRMAR EL ACTA DE INICIO 85 DÍAS DESPUÉS DE SUSCRIBIR EL CONVENIO INTERADMINISTRATIVO 2016-1141 Y POR NO REALIZAR EL DESEMBOLSO A FAVOR DEL IDU EN LA FECHA PACTADA."/>
    <s v="EN EL PROCESO DE FIRMA DEL ACTA DE INICIO SE IDENTIFICÓ QUE SE HICIERON EXIGENCIAS ADICIONALES A LAS PREVISTAS EN LOS TÉRMINOS CONTRACTUALES."/>
    <s v="REALIZAR CAPACITACIÓN A SUPERVISORES SOBRE  MANUAL DE SUPERVISIÓN, RESPONSABILIDADES Y LIMITES DE LOS MISMOS."/>
    <s v="CAPACITACIÓN A SUPERVISORES"/>
    <s v="NO. DE CAPACITACIONES REALIZADAS / NO. DE CAPACITACIONES PROGRAMADAS"/>
    <n v="1"/>
    <s v="SUB. POLÍTICA SECTORIAL - SUB. SERVICIOS"/>
    <s v="2017-08-01"/>
    <x v="1"/>
    <s v=" "/>
    <x v="1"/>
    <x v="5"/>
    <x v="7"/>
  </r>
  <r>
    <n v="186"/>
    <s v="2017-07-19"/>
    <s v="MOVILIDAD"/>
    <s v="SECRETARIA DISTRITAL DE MOVILIDAD"/>
    <s v="113"/>
    <x v="1"/>
    <n v="91"/>
    <s v="2.1.3.2.1"/>
    <n v="2"/>
    <s v="DIRECCIÓN SECTOR MOVILIDAD"/>
    <s v="01 - AUDITORIA DE REGULARIDAD"/>
    <x v="0"/>
    <x v="1"/>
    <s v="HALLAZGO ADMINISTRATIVO CON PRESUNTA INCIDENCIA DISCIPLINARIA, POR DEFICIENCIAS DE PLANEACIÓN, AL FIRMAR EL ACTA DE INICIO 85 DÍAS DESPUÉS DE SUSCRIBIR EL CONVENIO INTERADMINISTRATIVO 2016-1141 Y POR NO REALIZAR EL DESEMBOLSO A FAVOR DEL IDU EN LA FECHA PACTADA."/>
    <s v="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
    <s v="REALIZAR SEGUIMIENTO DEL CUMPLIMIENTO DE LOS PAGOS"/>
    <s v="SEGUIMIENTO PAGOS"/>
    <s v="NO. DE PAGOS REALIZADOS/ NO. DE PAGOS APROBADOS POR EL SUPERVISOR"/>
    <n v="2"/>
    <s v="SUB. POLÍTICA SECTORIAL - SUB. SERVICIOS"/>
    <s v="2017-08-01"/>
    <x v="1"/>
    <s v=" "/>
    <x v="1"/>
    <x v="5"/>
    <x v="7"/>
  </r>
  <r>
    <n v="189"/>
    <s v="2016-06-30"/>
    <s v="MOVILIDAD"/>
    <s v="SECRETARIA DISTRITAL DE MOVILIDAD"/>
    <s v="113"/>
    <x v="0"/>
    <n v="119"/>
    <s v="2.1.3.2.4"/>
    <n v="1"/>
    <s v="DIRECCIÓN SECTOR MOVILIDAD"/>
    <s v="01 - AUDITORIA DE REGULARIDAD"/>
    <x v="0"/>
    <x v="1"/>
    <s v="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
    <s v="MANEJO INADECUADO Y FALTA DE CONTROL EN LA SUPERVISIÓN Y EL SEGUIMIENTO AL CONVENIO 2015-0008"/>
    <s v="1.ADELANTAR EL TRÁMITE DE LIQUIDACIÓN DEL RESPECTIVO CONVENIO PARA ESTABLECER CRUCE DE CUENTAS INCLUIDOS LOS BONOS ADQUIRIDOS Y EL VALOR DE LA COMISIÓN DEL FORPO Y ADELANTAR LAS ACCIONES CONTRACTUALES A QUE HAYA LUGAR."/>
    <s v="REINTEGRO"/>
    <s v="ACTA DE LIQUIDACIÓN DEL RESPECTIVO CONVENIO"/>
    <n v="100"/>
    <s v="SSM / DCV"/>
    <s v="2016-07-01"/>
    <x v="2"/>
    <s v=" "/>
    <x v="0"/>
    <x v="0"/>
    <x v="8"/>
  </r>
  <r>
    <n v="192"/>
    <s v="2017-07-19"/>
    <s v="MOVILIDAD"/>
    <s v="SECRETARIA DISTRITAL DE MOVILIDAD"/>
    <s v="113"/>
    <x v="1"/>
    <n v="91"/>
    <s v="2.1.3.21.1"/>
    <n v="1"/>
    <s v="DIRECCIÓN SECTOR MOVILIDAD"/>
    <s v="01 - AUDITORIA DE REGULARIDAD"/>
    <x v="0"/>
    <x v="1"/>
    <s v="HALLAZGO ADMINISTRATIVO CON POSIBLE INCIDENCIA DISCIPLINARIA POR LAS DEFICIENCIAS PRESENTADAS EN LA SUPERVISIÓN DEL CONTRATO NO. 2016-1090"/>
    <s v="DÉBIL APLICACIÓN DE LOS CONTROLES ESTABLECIDOS PARA QUE EL CONTRATISTA CUMPLA LOS PLANES DE ACCIÓN PROPUESTOS PARA LA EJECUCIÓN DEL CONTRATO, POR PARTE DE LOS SUPERVISORES.  BAJA CAPACIDAD OPERATIVA DE LA SUPERVISIÓN"/>
    <s v="REALIZAR REUNIONES POR PARTE DE UN COMITÉ TÉCNICO DE SEGUIMIENTO A LA EJECUCIÓN DEL CONTRATO CON LAS ÁREAS INTERESADAS EN LA SDM Y LA SUPERVISIÓN DEL CONTRATO"/>
    <s v="REUNIONES MENSUALES  DEL COMITÉ TÉCNICO DE SEGUIMIENTO"/>
    <s v="UNA (1) REUNIÓN MENSUAL  DEL COMITÉ TÉCNICO DE SEGUIMIENTO."/>
    <n v="1"/>
    <s v="DIRECCIÓN DE PROCESOS ADMINISTRATIVOS SUBDIRECCIÓN ADMINISTRATIVA"/>
    <s v="2017-08-01"/>
    <x v="6"/>
    <s v=" "/>
    <x v="1"/>
    <x v="6"/>
    <x v="9"/>
  </r>
  <r>
    <n v="193"/>
    <s v="2017-07-19"/>
    <s v="MOVILIDAD"/>
    <s v="SECRETARIA DISTRITAL DE MOVILIDAD"/>
    <s v="113"/>
    <x v="1"/>
    <n v="91"/>
    <s v="2.1.3.21.1"/>
    <n v="2"/>
    <s v="DIRECCIÓN SECTOR MOVILIDAD"/>
    <s v="01 - AUDITORIA DE REGULARIDAD"/>
    <x v="0"/>
    <x v="1"/>
    <s v="HALLAZGO ADMINISTRATIVO CON POSIBLE INCIDENCIA DISCIPLINARIA POR LAS DEFICIENCIAS PRESENTADAS EN LA SUPERVISIÓN DEL CONTRATO NO. 2016-1090"/>
    <s v="DÉBILES CONTROLES EN LA SUPERVISIÓN DEL CONTRATO.  ALTO VOLUMEN DE RECEPCIÓN Y ENTREGA DE DOCUMENTOS DE MENSAJERÍA INTERNA Y EXTERNA."/>
    <s v="FORTALECER LA SUPERVISIÓN DEL CONTRATO CON UN PROFESIONAL DE APOYO CON EXPERICIENCIA EN PROCESOS DE CORRESPONDENCIA Y MENSAJERÍA"/>
    <s v="PROFESIONAL DE APOYO A LA SUPERVISIÓN DE CONTRATO"/>
    <s v="UN (1) PROFESIONAL DE APOYO CONTRATADO."/>
    <n v="1"/>
    <s v="DIRECCIÓN DE PROCESOS ADMINISTRATIVOS"/>
    <s v="2017-08-01"/>
    <x v="9"/>
    <s v=" "/>
    <x v="2"/>
    <x v="2"/>
    <x v="3"/>
  </r>
  <r>
    <n v="195"/>
    <s v="2017-07-19"/>
    <s v="MOVILIDAD"/>
    <s v="SECRETARIA DISTRITAL DE MOVILIDAD"/>
    <s v="113"/>
    <x v="1"/>
    <n v="91"/>
    <s v="2.1.3.22.1"/>
    <n v="2"/>
    <s v="DIRECCIÓN SECTOR MOVILIDAD"/>
    <s v="01 - AUDITORIA DE REGULARIDAD"/>
    <x v="0"/>
    <x v="1"/>
    <s v="HALLAZGO ADMINISTRATIVO, POR LA GESTIÓN DEFICIENTE DE LA SUBDIRECCIÓN DE JURISDICCIÓN COACTIVA DE LA SDM PARA INICIAR EL COBRO DE LAS MULTAS IMPUESTAS EN EL CONTRATO 2015-1042"/>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x v="10"/>
    <s v=" "/>
    <x v="1"/>
    <x v="0"/>
    <x v="1"/>
  </r>
  <r>
    <n v="203"/>
    <s v="2017-07-19"/>
    <s v="MOVILIDAD"/>
    <s v="SECRETARIA DISTRITAL DE MOVILIDAD"/>
    <s v="113"/>
    <x v="1"/>
    <n v="91"/>
    <s v="2.1.3.4.2"/>
    <n v="1"/>
    <s v="DIRECCIÓN SECTOR MOVILIDAD"/>
    <s v="01 - AUDITORIA DE REGULARIDAD"/>
    <x v="0"/>
    <x v="1"/>
    <s v="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
    <s v="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
    <s v="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
    <s v="INCLUSIÓN PRODUCTOS"/>
    <s v="(NÚMERO DE DOCUMENTOS PRE CONTRACTUALES QUE TOMAN COMO BASE LOS PRODUCTOS DE LA CONSULTARIA APROBADOS/ NÚMERO DE DOCUMENTOS PRECONTRACTUALES QUE REQUIEREN LOS PRODUCTOS DE LA CONSULTORIA)*100"/>
    <n v="100"/>
    <s v="DIRECCION DE SERVICIO AL CIUDADANO"/>
    <s v="2017-08-01"/>
    <x v="11"/>
    <s v=" "/>
    <x v="2"/>
    <x v="2"/>
    <x v="3"/>
  </r>
  <r>
    <n v="205"/>
    <s v="2016-06-30"/>
    <s v="MOVILIDAD"/>
    <s v="SECRETARIA DISTRITAL DE MOVILIDAD"/>
    <s v="113"/>
    <x v="0"/>
    <n v="119"/>
    <s v="2.1.3.4.4"/>
    <n v="1"/>
    <s v="DIRECCIÓN SECTOR MOVILIDAD"/>
    <s v="01 - AUDITORIA DE REGULARIDAD"/>
    <x v="0"/>
    <x v="1"/>
    <s v="HALLAZGO ADMINISTRATIVO EN RAZÓN A LAS FALLAS EN EL MANEJO DOCUMENTAL; FALLAS EN LA ELABORACIÓN Y SEGUIMIENTO DE LOS DOCUMENTOS CONTRACTUALES"/>
    <s v="DÉBILES MECANISMOS DE CONTROL EN LA ELABORACIÓN DE DOCUMENTOS REQUISITOS DE LOS PROCESOS DE CONTRATACIÓN."/>
    <s v="1.REVISAR LA CARPETA CONTRACTUAL QUE REPOSA EN LA DAL Y LA CARPETA QUE CONTIENE LOS DOCUMENTOS DE SUPERVISIÓN DEL CONTRATO CON EL FIN DE UNIFICAR LA DOCUMENTACIÓN DE EJECUCIÓN DEL CONVENIO, Y REMITIR MEDIANTE MEMORANDO LA DOCUMENTACIÓN CORRESPONDIENTE."/>
    <s v="SOCIALIZACIÓN SUPERVISORES  CONTRATOS  SSM"/>
    <s v="N DE DOC QUE DEBEN REPOSAR EN LA CARPETA CONTRACTUAL / N DE DOC REMITIDOS A LA DAL* 100"/>
    <n v="100"/>
    <s v="SSM / DCV"/>
    <s v="2016-07-15"/>
    <x v="12"/>
    <s v=" "/>
    <x v="0"/>
    <x v="0"/>
    <x v="8"/>
  </r>
  <r>
    <n v="208"/>
    <s v="2016-06-30"/>
    <s v="MOVILIDAD"/>
    <s v="SECRETARIA DISTRITAL DE MOVILIDAD"/>
    <s v="113"/>
    <x v="0"/>
    <n v="119"/>
    <s v="2.1.3.4.4"/>
    <n v="4"/>
    <s v="DIRECCIÓN SECTOR MOVILIDAD"/>
    <s v="01 - AUDITORIA DE REGULARIDAD"/>
    <x v="0"/>
    <x v="1"/>
    <s v="HALLAZGO ADMINISTRATIVO EN RAZÓN A LAS FALLAS EN EL MANEJO DOCUMENTAL; FALLAS EN LA ELABORACIÓN Y SEGUIMIENTO DE LOS DOCUMENTOS CONTRACTUALES"/>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s v="SUBSECRETARÍAS- DIRECCIÓN DE ASUNTOS LEGALES"/>
    <s v="2016-07-15"/>
    <x v="7"/>
    <s v=" "/>
    <x v="0"/>
    <x v="4"/>
    <x v="10"/>
  </r>
  <r>
    <n v="209"/>
    <s v="2016-06-30"/>
    <s v="MOVILIDAD"/>
    <s v="SECRETARIA DISTRITAL DE MOVILIDAD"/>
    <s v="113"/>
    <x v="0"/>
    <n v="119"/>
    <s v="2.1.3.4.4"/>
    <n v="5"/>
    <s v="DIRECCIÓN SECTOR MOVILIDAD"/>
    <s v="01 - AUDITORIA DE REGULARIDAD"/>
    <x v="0"/>
    <x v="1"/>
    <s v="HALLAZGO ADMINISTRATIVO EN RAZÓN A LAS FALLAS EN EL MANEJO DOCUMENTAL; FALLAS EN LA ELABORACIÓN Y SEGUIMIENTO DE LOS DOCUMENTOS CONTRACTUALES"/>
    <s v="TODOS LOS DOCUMENTOS QUE FORMAN PARTE DEL SEGUIMIENTO DE LA EJECUCIÓN DEL CONTRATO Y LA SUPERVISIÓN DEL MISMO NO REPOSAN DE MANERA COMPLETA Y ADECUADA EN LA CARPETA CONTRACTUAL DE LA DIRECCIÓN DE  ASUNTOS LEGALES"/>
    <s v="REVISAR LA CARPETA CONTRACTUAL QUE REPOSA EN LA DAL Y LA CARPETA QUE CONTIENE LOS DOCUMENTOS DE SUPERVISIÓN DEL CONTRATO CON EL FIN DE UNIFICAR LA DOCUMENTACIÓN DE EJECUCIÓN DEL CONVENIO, Y REMITIR MEDIANTE MEMORANDO LA DOCUMENTACIÓN CORRESPONDIENTE."/>
    <s v="CARPETA CONTRACTUAL DEL CONVENIO COMPLETA"/>
    <s v="NUMERO DE DOCUMENTOS QUE DEBEN REPOSAR EN LA CARPETA CONTRACTUAL / NUMERO DE DOCUMENTOS REMITIDOS A LA DAL* 100"/>
    <n v="1"/>
    <s v="SUBSECRETARÍA DE SERVICIOS DE LA MOVILIDAD / DIRECCIÓN DE CONTROL Y VIGILANCIA"/>
    <s v="2016-07-01"/>
    <x v="13"/>
    <s v=" "/>
    <x v="0"/>
    <x v="0"/>
    <x v="8"/>
  </r>
  <r>
    <n v="250"/>
    <s v="2016-06-30"/>
    <s v="MOVILIDAD"/>
    <s v="SECRETARIA DISTRITAL DE MOVILIDAD"/>
    <s v="113"/>
    <x v="0"/>
    <n v="119"/>
    <s v="2.1.3.7.1.8.1"/>
    <n v="1"/>
    <s v="DIRECCIÓN SECTOR MOVILIDAD"/>
    <s v="01 - AUDITORIA DE REGULARIDAD"/>
    <x v="0"/>
    <x v="1"/>
    <s v="HALLAZGO ADMINISTRATIVO CON PRESUNTA INCIDENCIA DISCIPLINARIA Y FISCAL POR LA PÉRDIDA DE LA FUERZA EJECUTORIA DE LOS MANDAMIENTOS DE PAGO, POR VALOR DE CIENTO VEINTINUEVE MILLONES NOVECIENTOS NOVENTA Y UN MIL NOVECIENTOS PESOS M/CTE ($129.991.900)"/>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DE COBRO POR JURISDICCIÓN COACTIVA"/>
    <s v="UN (1) PROYECTO DE REGLAMENTO INTERNO DE RECAUDO DE CARTERA SUSCEPTIBLE DE COBRO POR JURISDICCIÓN COACTIVA."/>
    <n v="1"/>
    <s v="SUBDIRECCIÓN DE JURISDICCIÓN COACTIVA"/>
    <s v="2016-08-02"/>
    <x v="14"/>
    <s v=" "/>
    <x v="2"/>
    <x v="2"/>
    <x v="3"/>
  </r>
  <r>
    <n v="251"/>
    <s v="2016-06-30"/>
    <s v="MOVILIDAD"/>
    <s v="SECRETARIA DISTRITAL DE MOVILIDAD"/>
    <s v="113"/>
    <x v="0"/>
    <n v="119"/>
    <s v="2.1.3.7.1.8.1"/>
    <n v="2"/>
    <s v="DIRECCIÓN SECTOR MOVILIDAD"/>
    <s v="01 - AUDITORIA DE REGULARIDAD"/>
    <x v="0"/>
    <x v="1"/>
    <s v="HALLAZGO ADMINISTRATIVO CON PRESUNTA INCIDENCIA DISCIPLINARIA Y FISCAL POR LA PÉRDIDA DE LA FUERZA EJECUTORIA DE LOS MANDAMIENTOS DE PAGO, POR VALOR DE CIENTO VEINTINUEVE MILLONES NOVECIENTOS NOVENTA Y UN MIL NOVECIENTOS PESOS M/CTE ($129.991.900)"/>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POR EL CUAL SE ADOPTA EL REGLAMENTO INTERNO DE RECAUDO DE CARTERA"/>
    <s v="UN (1) ACTO ADMINISTRATIVO POR EL CUAL SE ADOPTA EL   REGLAMENTO INTERNO DE RECAUDO DE CARTERA SUSCEPTIBLE DE COBRO POR JURISDICCIÓN COACTIVA."/>
    <n v="1"/>
    <s v="DIRECCIÓN DE ASUNTOS LEGALES"/>
    <s v="2016-10-03"/>
    <x v="15"/>
    <s v=" "/>
    <x v="2"/>
    <x v="2"/>
    <x v="3"/>
  </r>
  <r>
    <n v="252"/>
    <s v="2016-06-30"/>
    <s v="MOVILIDAD"/>
    <s v="SECRETARIA DISTRITAL DE MOVILIDAD"/>
    <s v="113"/>
    <x v="0"/>
    <n v="119"/>
    <s v="2.1.3.7.1.8.1"/>
    <n v="3"/>
    <s v="DIRECCIÓN SECTOR MOVILIDAD"/>
    <s v="01 - AUDITORIA DE REGULARIDAD"/>
    <x v="0"/>
    <x v="1"/>
    <s v="HALLAZGO ADMINISTRATIVO CON PRESUNTA INCIDENCIA DISCIPLINARIA Y FISCAL POR LA PÉRDIDA DE LA FUERZA EJECUTORIA DE LOS MANDAMIENTOS DE PAGO, POR VALOR DE CIENTO VEINTINUEVE MILLONES NOVECIENTOS NOVENTA Y UN MIL NOVECIENTOS PESOS M/CTE ($129.991.900)"/>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USCEPTIBLE"/>
    <s v="(NÚMERO DE SOCIALIZACIONES REALIZADAS / NÚMERO DE SOCIALIZACIONES PROGRAMADAS)*100"/>
    <n v="1"/>
    <s v="SUBDIRECCIÓN DE JURISDICCIÓN COACTIVA"/>
    <s v="2016-11-02"/>
    <x v="16"/>
    <s v=" "/>
    <x v="2"/>
    <x v="2"/>
    <x v="3"/>
  </r>
  <r>
    <n v="253"/>
    <s v="2016-06-30"/>
    <s v="MOVILIDAD"/>
    <s v="SECRETARIA DISTRITAL DE MOVILIDAD"/>
    <s v="113"/>
    <x v="0"/>
    <n v="119"/>
    <s v="2.1.3.7.1.8.1"/>
    <n v="4"/>
    <s v="DIRECCIÓN SECTOR MOVILIDAD"/>
    <s v="01 - AUDITORIA DE REGULARIDAD"/>
    <x v="0"/>
    <x v="1"/>
    <s v="HALLAZGO ADMINISTRATIVO CON PRESUNTA INCIDENCIA DISCIPLINARIA Y FISCAL POR LA PÉRDIDA DE LA FUERZA EJECUTORIA DE LOS MANDAMIENTOS DE PAGO, POR VALOR DE CIENTO VEINTINUEVE MILLONES NOVECIENTOS NOVENTA Y UN MIL NOVECIENTOS PESOS M/CTE ($129.991.900)"/>
    <s v="AUSENCIA DE CONTROLES QUE PERMITAN REALIZAR UNA ADECUADA LABOR DE VIGILANCIA DE LOS PROCESOS DE COBRO COACTIVO POR INFRACCIONES A LAS NORMAS DE TRÁNSITO."/>
    <s v="ELABORAR, PUBLICAR Y SOCIALIZAR  UN PROCEDIMIENTO PARA LA VIGILANCIA DE LOS PROCESOS DE COBRO COACTIVO POR INFRACCIONES A LAS NORMAS DE TRÁNSITO QUE INCLUYA CONTROLES QUE MITIGUEN EL ACAECIMIENTO DE FENÓMENOS JURÍDICOS QUE AFECTEN LA EXIGIBILIDAD DE LAS OBLIGACIONES."/>
    <s v="PROCEDIMIENTO PARA LA VIGILANCIA DE LOS PROCESOS DE COBRO COACTIVO POR INFRACCIONES"/>
    <s v="UN (1) PROCEDIMIENTO PARA LA VIGILANCIA DE LOS PROCESOS DE COBRO COACTIVO POR INFRACCIONES A LAS NORMAS DE TRÁNSITO PUBLICADO EN LA INTRANET, CON  EVIDENCIAS DE SOCIALIZACIÓN DEL MISMO."/>
    <n v="1"/>
    <s v="SUBDIRECCIÓN DE JURISDICCIÓN COACTIVA"/>
    <s v="2016-08-02"/>
    <x v="17"/>
    <s v=" "/>
    <x v="2"/>
    <x v="2"/>
    <x v="3"/>
  </r>
  <r>
    <n v="260"/>
    <s v="2016-06-30"/>
    <s v="MOVILIDAD"/>
    <s v="SECRETARIA DISTRITAL DE MOVILIDAD"/>
    <s v="113"/>
    <x v="0"/>
    <n v="119"/>
    <s v="2.1.3.7.1.8.3"/>
    <n v="1"/>
    <s v="DIRECCIÓN SECTOR MOVILIDAD"/>
    <s v="01 - AUDITORIA DE REGULARIDAD"/>
    <x v="0"/>
    <x v="1"/>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DE COBRO POR JURISDICCIÓN COACTIVA"/>
    <s v="UN (1) PROYECTO DE REGLAMENTO INTERNO DE RECAUDO DE CARTERA SUSCEPTIBLE DE COBRO POR JURISDICCIÓN COACTIVA."/>
    <n v="1"/>
    <s v="SUBDIRECCIÓN DE JURISDICCIÓN COACTIVA"/>
    <s v="2016-08-02"/>
    <x v="14"/>
    <s v=" "/>
    <x v="2"/>
    <x v="2"/>
    <x v="3"/>
  </r>
  <r>
    <n v="261"/>
    <s v="2016-06-30"/>
    <s v="MOVILIDAD"/>
    <s v="SECRETARIA DISTRITAL DE MOVILIDAD"/>
    <s v="113"/>
    <x v="0"/>
    <n v="119"/>
    <s v="2.1.3.7.1.8.3"/>
    <n v="2"/>
    <s v="DIRECCIÓN SECTOR MOVILIDAD"/>
    <s v="01 - AUDITORIA DE REGULARIDAD"/>
    <x v="0"/>
    <x v="1"/>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POR EL CUAL SE ADOPTA EL REGLAMENTO INTERNO DE RECAUDO DE CARTERA"/>
    <s v="UN (1) ACTO ADMINISTRATIVO POR EL CUAL SE ADOPTA EL   REGLAMENTO INTERNO DE RECAUDO DE CARTERA SUSCEPTIBLE DE COBRO POR JURISDICCIÓN COACTIVA."/>
    <n v="1"/>
    <s v="DIRECCIÓN DE ASUNTOS LEGALES"/>
    <s v="2016-10-03"/>
    <x v="15"/>
    <s v=" "/>
    <x v="2"/>
    <x v="2"/>
    <x v="3"/>
  </r>
  <r>
    <n v="262"/>
    <s v="2016-06-30"/>
    <s v="MOVILIDAD"/>
    <s v="SECRETARIA DISTRITAL DE MOVILIDAD"/>
    <s v="113"/>
    <x v="0"/>
    <n v="119"/>
    <s v="2.1.3.7.1.8.3"/>
    <n v="3"/>
    <s v="DIRECCIÓN SECTOR MOVILIDAD"/>
    <s v="01 - AUDITORIA DE REGULARIDAD"/>
    <x v="0"/>
    <x v="1"/>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 v="(NÚMERO DE SOCIALIZACIONES REALIZADAS / NÚMERO DE SOCIALIZACIONES PROGRAMADAS)*100"/>
    <n v="1"/>
    <s v="SUBDIRECCIÓN DE JURISDICCIÓN COACTIVA"/>
    <s v="2016-11-02"/>
    <x v="16"/>
    <s v=" "/>
    <x v="2"/>
    <x v="2"/>
    <x v="3"/>
  </r>
  <r>
    <n v="263"/>
    <s v="2016-06-30"/>
    <s v="MOVILIDAD"/>
    <s v="SECRETARIA DISTRITAL DE MOVILIDAD"/>
    <s v="113"/>
    <x v="0"/>
    <n v="119"/>
    <s v="2.1.3.7.1.8.3"/>
    <n v="4"/>
    <s v="DIRECCIÓN SECTOR MOVILIDAD"/>
    <s v="01 - AUDITORIA DE REGULARIDAD"/>
    <x v="0"/>
    <x v="1"/>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AUSENCIA DE CONTROLES QUE PERMITAN REALIZAR UNA ADECUADA LABOR DE VIGILANCIA DE LOS PROCESOS DE COBRO COACTIVO POR INFRACCIONES A LAS NORMAS DE TRÁNSITO."/>
    <s v="ELABORAR, PUBLICAR Y SOCIALIZAR  UN PROCEDIMIENTO PARA LA VIGILANCIA DE LOS PROCESOS DE COBRO COACTIVO POR INFRACCIONES A LAS NORMAS DE TRÁNSITO QUE INCLUYA CONTROLES QUE MITIGUEN EL ACAECIMIENTO DE FENÓMENOS JURÍDICOS QUE AFECTEN LA EXIGIBILIDAD DE LAS OBLIGACIONES."/>
    <s v="PROCEDIMIENTO PARA LA VIGILANCIA DE LOS PROCESOS DE COBRO COACTIVO POR INFRACCIONES"/>
    <s v="UN (1) PROCEDIMIENTO PARA LA VIGILANCIA DE LOS PROCESOS DE COBRO COACTIVO POR INFRACCIONES A LAS NORMAS DE TRÁNSITO PUBLICADO EN LA INTRANET, CON  EVIDENCIAS DE SOCIALIZACIÓN DEL MISMO."/>
    <n v="1"/>
    <s v="SUBDIRECCIÓN DE JURISDICCIÓN COACTIVA"/>
    <s v="2016-08-02"/>
    <x v="17"/>
    <s v=" "/>
    <x v="2"/>
    <x v="2"/>
    <x v="3"/>
  </r>
  <r>
    <n v="264"/>
    <s v="2016-06-30"/>
    <s v="MOVILIDAD"/>
    <s v="SECRETARIA DISTRITAL DE MOVILIDAD"/>
    <s v="113"/>
    <x v="0"/>
    <n v="119"/>
    <s v="2.1.3.7.1.8.3"/>
    <n v="5"/>
    <s v="DIRECCIÓN SECTOR MOVILIDAD"/>
    <s v="01 - AUDITORIA DE REGULARIDAD"/>
    <x v="0"/>
    <x v="1"/>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PERSONAL INSUFICIENTE PARA ADELANTAR LA LABOR DE VIGILANCIA Y GESTIÓN DE CARTERA DE LA SUBDIRECCIÓN DE JURISDICCIÓN COACTIVA."/>
    <s v="CONTRATAR MEDIANTE LA MODALIDAD DE CONTRATO DE PRESTACIÓN DE SERVICIOS PROFESIONALES Y DE APOYO A LA GESTIÓN, EL PERSONAL REQUERIDO PARA FORTALECER LA LABOR DE VIGILANCIA Y GESTIÓN DE CARTERA DE LA SUBDIRECCIÓN DE JURISDICCIÓN COACTIVA."/>
    <s v="CONTRATOS DE PRESTACIÓN DE SERVICIOS PROFESIONALES Y DE APOYO A LA GESTIÓN SUSCRITOS."/>
    <s v="SEIS (6) CONTRATOS DE PRESTACIÓN DE SERVICIOS PROFESIONALES Y DE APOYO A LA GESTIÓN SUSCRITOS."/>
    <n v="6"/>
    <s v="SUBDIRECCIÓN DE JURISDICCIÓN COACTIVA"/>
    <s v="2016-08-02"/>
    <x v="18"/>
    <s v=" "/>
    <x v="2"/>
    <x v="2"/>
    <x v="3"/>
  </r>
  <r>
    <n v="273"/>
    <s v="2017-07-19"/>
    <s v="MOVILIDAD"/>
    <s v="SECRETARIA DISTRITAL DE MOVILIDAD"/>
    <s v="113"/>
    <x v="1"/>
    <n v="91"/>
    <s v="2.1.3.8.2"/>
    <n v="1"/>
    <s v="DIRECCIÓN SECTOR MOVILIDAD"/>
    <s v="01 - AUDITORIA DE REGULARIDAD"/>
    <x v="0"/>
    <x v="1"/>
    <s v="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
    <s v="NO EXISTE SOLICITUD DEL CONTRATISTA NI APROBACIÓN DE LA INTERVENTORÍA PARA EL PAGO DE LOS IMPREVISTOS RECONOCIDOS MENSUALMENTE, YA SEA POR DESCONOCIMIENTO OMISION O FALTA DE CLARIDAD EN LO QUE ESTABLECE EL MANUAL DE INTERVENTORIA."/>
    <s v="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
    <s v="IMPREVISTOS JUSTIFICADOS"/>
    <s v="IMPREVISTOS JUSTIFICADOS/ IMPREVISTOS PAGADOS"/>
    <n v="100"/>
    <s v="DIRECCIÓN DE CONTROL Y VIGILANCIA"/>
    <s v="2017-08-01"/>
    <x v="11"/>
    <s v=" "/>
    <x v="2"/>
    <x v="2"/>
    <x v="3"/>
  </r>
  <r>
    <n v="277"/>
    <s v="2017-07-19"/>
    <s v="MOVILIDAD"/>
    <s v="SECRETARIA DISTRITAL DE MOVILIDAD"/>
    <s v="113"/>
    <x v="1"/>
    <n v="91"/>
    <s v="2.1.3.8.3"/>
    <n v="1"/>
    <s v="DIRECCIÓN SECTOR MOVILIDAD"/>
    <s v="01 - AUDITORIA DE REGULARIDAD"/>
    <x v="0"/>
    <x v="1"/>
    <s v="HALLAZGO ADMINISTRATIVO CON PRESUNTA INCIDENCIA DISCIPLINARIA POR QUE LA INTERVENTORÍA MODIFICÓ EL PLAN DE INVERSIÓN DEL ANTICIPO, INCLUYENDO UN ÍTEM QUE NO ESTABA PACTADO CONTRACTUALMENTE EN LA CLÁUSULA QUINTA: FORMA DE PAGO, ANTICIPO DEL CONTRATO 2015-1252."/>
    <s v="EN LA ESTRUCTURACIÓN FINANCIERA DEL PROCESO NO SE TUVO ENCUENTA EL PORCENTAJE A DESCONTAR POR CONTRIBUCIÓN ESPECIAL DEL CUAL FUE OBJETO DE DESCUENTO EL ANTICIPO DEL CONTRATO NO. 2015-1252. POSIBLE DESCONOCIMIENTO DE LA NORMATIVIDAD TRIBUTARIA"/>
    <s v="ESTIMAR DESDE LA ESTRUCTURACIÓN DEL PROCESO, PARA LOS CONTRATOS QUE TENGAN EN SU FORMA DE PAGO UN ANTICIPO, EL VALOR A DESCONTAR ( %) QUE CORRESPONDA A CONTRIBUCIÓN ESPECIAL, CON FUNDAMENTO EN LA RESOLUCIÓN N° SDH-000143 DEL 16 DE MAYO DE 2013"/>
    <s v="CONTRATOS CON PORCENTAJE A DECONTAR POR CONTRIBUCIÓN ESPECIAL ANTICIPO"/>
    <s v="NO. DE CONTRATOS CON PORCENTAJE A DESCONTAR POR CONTRIBUCIÓN ESPECIAL ANTICIPO / NO. DE CONTRATOS CON ANTICIPO"/>
    <n v="100"/>
    <s v="DIRECCIÓN DE CONTROL Y VIGILANCIA"/>
    <s v="2017-08-01"/>
    <x v="3"/>
    <s v=" "/>
    <x v="1"/>
    <x v="0"/>
    <x v="4"/>
  </r>
  <r>
    <n v="278"/>
    <s v="2017-07-19"/>
    <s v="MOVILIDAD"/>
    <s v="SECRETARIA DISTRITAL DE MOVILIDAD"/>
    <s v="113"/>
    <x v="1"/>
    <n v="91"/>
    <s v="2.1.3.8.4"/>
    <n v="1"/>
    <s v="DIRECCIÓN SECTOR MOVILIDAD"/>
    <s v="01 - AUDITORIA DE REGULARIDAD"/>
    <x v="0"/>
    <x v="1"/>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CAPACITAR A LOS SUPERVISORES EN TEMAS  CONTRACTUALES, DE GESTION  PARA CONTRATOS DE ESTA INDOLE. REALIZAR UNA MESA DE TRABAJO CON EL CONTRATISTA Y LA INTERVENTORÍA,"/>
    <s v="CAPACITACIÓN A LOS SUPERVISORES"/>
    <s v="SUPERVISORES CAPACITADOS / SUPERVISORES CONVOCADOS"/>
    <n v="100"/>
    <s v="DIRECCIÓN DE CONTROL Y VIGILANCIA"/>
    <s v="2017-08-01"/>
    <x v="3"/>
    <s v=" "/>
    <x v="1"/>
    <x v="0"/>
    <x v="4"/>
  </r>
  <r>
    <n v="279"/>
    <s v="2017-07-19"/>
    <s v="MOVILIDAD"/>
    <s v="SECRETARIA DISTRITAL DE MOVILIDAD"/>
    <s v="113"/>
    <x v="1"/>
    <n v="91"/>
    <s v="2.1.3.8.4"/>
    <n v="2"/>
    <s v="DIRECCIÓN SECTOR MOVILIDAD"/>
    <s v="01 - AUDITORIA DE REGULARIDAD"/>
    <x v="0"/>
    <x v="1"/>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
    <s v="REALIZAR MESA DE TRABAJO CON CONTRATISTA Y CON INTERVENTORIA"/>
    <s v="LISTA DE ASISTENCIA"/>
    <n v="100"/>
    <s v="DIRECCIÓN DE CONTROL Y VIGILANCIA"/>
    <s v="2017-08-01"/>
    <x v="3"/>
    <s v=" "/>
    <x v="1"/>
    <x v="0"/>
    <x v="4"/>
  </r>
  <r>
    <n v="294"/>
    <s v="2016-06-30"/>
    <s v="MOVILIDAD"/>
    <s v="SECRETARIA DISTRITAL DE MOVILIDAD"/>
    <s v="113"/>
    <x v="0"/>
    <n v="119"/>
    <s v="2.1.3.9.1.3"/>
    <n v="1"/>
    <s v="DIRECCIÓN SECTOR MOVILIDAD"/>
    <s v="01 - AUDITORIA DE REGULARIDAD"/>
    <x v="0"/>
    <x v="1"/>
    <s v="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
    <s v="LA FALTA DE CLARIDAD EN LOS DOCUMENTOS CONTRACTUALES PRODUJO DIFERENCIAS EN LOS CRITERIOS INTERPRETATIVOS EN MATERIA DE DURACIÓN DE LA ETAPA DE IMPLEMENTACIÓN."/>
    <s v="SOCIALIZAR CON LOS SERVIDORES DE LA SDM TIPS DE BUENAS PRÁCTICAS AL MOMENTO DE ESTRUCTURAR Y EALUAR LOS PROCESOS CONTRACTUALES"/>
    <s v="SEGUIMIENTO A RUTA CRÍTICA"/>
    <s v="NÚMERO DE SERVIDORES SOCIALIZADOS/NÚMERO DE SERVIDORES CONVOCADOS A LA SOCIALIZACIÓN"/>
    <n v="100"/>
    <s v="SPS"/>
    <s v="2016-07-11"/>
    <x v="19"/>
    <s v=" "/>
    <x v="2"/>
    <x v="2"/>
    <x v="3"/>
  </r>
  <r>
    <n v="307"/>
    <s v="2017-07-19"/>
    <s v="MOVILIDAD"/>
    <s v="SECRETARIA DISTRITAL DE MOVILIDAD"/>
    <s v="113"/>
    <x v="1"/>
    <n v="91"/>
    <s v="2.1.3.9.3"/>
    <n v="2"/>
    <s v="DIRECCIÓN SECTOR MOVILIDAD"/>
    <s v="01 - AUDITORIA DE REGULARIDAD"/>
    <x v="0"/>
    <x v="1"/>
    <s v="HALLAZGO ADMINISTRATIVO POR QUE LA SDM, RECONOCIÓ Y PAGO A TRAVÉS DEL CONTRATO DE OBRA NO. 2016-012, EL IVA DEL 16% CORRESPONDIENTE A LA UTILIDAD DEL CONTRATISTA ETB EN CUANTÍA DE $93.851.807, CUANDO LOS CONTRATOS DE OBRA ESTÁN EXENTOS DEL PAGO DEL IVA"/>
    <s v="FALTA DE UNIDAD DE CRITERIO O DESCONOCIMIENTO EN EL PROCESO EN LA APLICACIÓN DE NORMATIVIDAD TRIBUTARIA."/>
    <s v="SOCIALIZAR LA GUÍA PARA EL CÁLCULO DE PRESUPUESTOS PARA CADA UNA DE LAS TIPOLOGIAS CONTRACTUALES."/>
    <s v="GUÍA SOCIALIZADA"/>
    <s v="NÚMERO DE PERSONAS ASISTENTES A LA SOCIALIZACIÓN / NÚMERO TOTAL DE CONVOCADOS A LA SOCIALIZACIÓN."/>
    <n v="1"/>
    <s v="DCV"/>
    <s v="2017-08-01"/>
    <x v="20"/>
    <s v=" "/>
    <x v="1"/>
    <x v="0"/>
    <x v="4"/>
  </r>
  <r>
    <n v="308"/>
    <s v="2017-07-19"/>
    <s v="MOVILIDAD"/>
    <s v="SECRETARIA DISTRITAL DE MOVILIDAD"/>
    <s v="113"/>
    <x v="1"/>
    <n v="91"/>
    <s v="2.1.3.9.3"/>
    <n v="3"/>
    <s v="DIRECCIÓN SECTOR MOVILIDAD"/>
    <s v="01 - AUDITORIA DE REGULARIDAD"/>
    <x v="0"/>
    <x v="1"/>
    <s v="HALLAZGO ADMINISTRATIVO POR QUE LA SDM, RECONOCIÓ Y PAGO A TRAVÉS DEL CONTRATO DE OBRA NO. 2016-012, EL IVA DEL 16% CORRESPONDIENTE A LA UTILIDAD DEL CONTRATISTA ETB EN CUANTÍA DE $93.851.807, CUANDO LOS CONTRATOS DE OBRA ESTÁN EXENTOS DEL PAGO DEL IVA"/>
    <s v="FALTA DE UNIDAD DE CRITERIO EN EL PROCESO EN LA APLICACIÓN DE NORMATIVIDAD TRIBUTARIA."/>
    <s v="REALIZAR MESAS TÉCNICAS TRIMESTRALMENTE CON EL EQUIPO DE PROFESIONALES QUE APOYAN EL COMPONENTE TRIBUTARIO EN LA SUBDIRECCIÓN FINANCIERA - SF, CON EL FIN DE REALIZAR UNA REVISIÓN DE LOS CAMBIOS NORMATIVOS QUE IMPACTAN EL PROCESO, COMO MECANISMO DE AUTOCONTROL."/>
    <s v="MESAS TÉCNICAS - PROFESIONALES COMPONENTE TRIBUTARIO SF"/>
    <s v="MESAS TÉCNICAS REALIZADAS/ MESAS TÉCNICAS PROGRAMADAS*100"/>
    <n v="4"/>
    <s v="SUBDIRECCIÓN FINANCIERA"/>
    <s v="2017-08-01"/>
    <x v="6"/>
    <s v=" "/>
    <x v="1"/>
    <x v="3"/>
    <x v="5"/>
  </r>
  <r>
    <n v="309"/>
    <s v="2017-07-19"/>
    <s v="MOVILIDAD"/>
    <s v="SECRETARIA DISTRITAL DE MOVILIDAD"/>
    <s v="113"/>
    <x v="1"/>
    <n v="91"/>
    <s v="2.1.3.9.3"/>
    <n v="4"/>
    <s v="DIRECCIÓN SECTOR MOVILIDAD"/>
    <s v="01 - AUDITORIA DE REGULARIDAD"/>
    <x v="0"/>
    <x v="1"/>
    <s v="HALLAZGO ADMINISTRATIVO POR QUE LA SDM, RECONOCIÓ Y PAGO A TRAVÉS DEL CONTRATO DE OBRA NO. 2016-012, EL IVA DEL 16% CORRESPONDIENTE A LA UTILIDAD DEL CONTRATISTA ETB EN CUANTÍA DE $93.851.807, CUANDO LOS CONTRATOS DE OBRA ESTÁN EXENTOS DEL PAGO DEL IVA"/>
    <s v="CAMBIOS LEGALES EN MATERIA TRIBUTARIA DESCONOCIDO POR EL PROCESO."/>
    <s v="REVISAR, ACTUALIZAR REPORTRAR TRIMESTRALMENTE LA MATRIZ DE CUMPLIMIENTO LEGAL DEL PROCESO DE GESTIÓN FINANCIERA"/>
    <s v="REVISIÓN Y/O ACTUALIZACIÓN DE LA MATRIZ DE CUMPLIMIENTO LEGAL"/>
    <s v="NUMERO DE REGISTROS DE LA MATRIZ DE CUMPLIMIENTO LEGAL REVISADAS Y/O ACTUALIZADAS / TOTAL REPORTES PROGRAMADO EN EL SIG"/>
    <n v="4"/>
    <s v="SUBDIRECCIÓN FINANCIERA"/>
    <s v="2017-08-01"/>
    <x v="6"/>
    <s v=" "/>
    <x v="1"/>
    <x v="3"/>
    <x v="5"/>
  </r>
  <r>
    <n v="341"/>
    <s v="2017-07-19"/>
    <s v="MOVILIDAD"/>
    <s v="SECRETARIA DISTRITAL DE MOVILIDAD"/>
    <s v="113"/>
    <x v="1"/>
    <n v="91"/>
    <s v="2.2.1.3.1"/>
    <n v="1"/>
    <s v="DIRECCIÓN SECTOR MOVILIDAD"/>
    <s v="01 - AUDITORIA DE REGULARIDAD"/>
    <x v="1"/>
    <x v="2"/>
    <s v="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
    <s v="LA SECRETARIA NO COMPARTE EL HALLAZGO, SIN EMBARGO SE ADELANTA  EL PLAN DE MEJORAMIENTO SOPORTADO EN  LA POSIBLE DEFICIENCIA EN LA ETAPA DE PLANEACIÓN DE LAS ACTIVIDADES,  ASI COMO POR DEBILIDADES EN EL CONTROL Y SEGUIMIENTO DE LAS MISMAS."/>
    <s v="1. REALIZAR LA REFORMULACIÓN DEL PROYECTO DE INVERSIÓN 1032 &quot; GESTIÓN Y CONTROL DE TRÁNSITO Y TRANSPORTE&quot;, INCORPORANDO LA JUSTIFICACIÓN DE LA PLANEACIÓN DEL SISTEMA INTELIGENTE DE TRANSPORTE."/>
    <s v="REFORMULACIÓN DE PROYECTO DE INVERSIÓN DE INVERSIÓN 1032 GESTIÓN Y CONTROL DE TRÁNSITO Y TRANSPORTE"/>
    <s v="FORMULACIÓN DE PROYECTO ACTUALIZADO"/>
    <n v="1"/>
    <s v="SSM"/>
    <s v="2017-08-01"/>
    <x v="21"/>
    <s v=" "/>
    <x v="0"/>
    <x v="0"/>
    <x v="0"/>
  </r>
  <r>
    <n v="354"/>
    <s v="2016-06-30"/>
    <s v="MOVILIDAD"/>
    <s v="SECRETARIA DISTRITAL DE MOVILIDAD"/>
    <s v="113"/>
    <x v="0"/>
    <n v="119"/>
    <s v="2.2.1.4.3.1"/>
    <n v="3"/>
    <s v="DIRECCIÓN SECTOR MOVILIDAD"/>
    <s v="01 - AUDITORIA DE REGULARIDAD"/>
    <x v="0"/>
    <x v="1"/>
    <s v="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
    <s v="DEFICIENCIAS EN LA PLANIFICACIÓN DE LOS CONTRATOS DE PRESTACIÓN DE SERVICIOS PROFESIONALES Y APOYO A LA GESTIÓN DEL PROYECTO DE INVERSIÓN  7132"/>
    <s v="CONTRATAR MEDIANTE LA MODALIDAD DE PRESTACIÓN DE SERVICIOS PROFESIONALES Y APOYO A LA GESTIÓN PARA LA VIGENCIA 2016, EL PERSONAL REQUERIDO PARA ADELANTAR LAS ACTUACIONES ADMINISTRATIVAS DE LAS DEPENDENCIAS QUE SE FINANCIAN CON RECURSOS DEL PROYECTO DE INVERSIÓN 7132 &quot;SUSTANCIACIÓN DE PROCESOS, RECAUDO Y COBRO DE LA CARTERA&quot;, CUYOS PLAZOS DE EJECUCIÓN NO AFECTEN LA CONTINUIDAD DE LAS LABORES DE CARÁCTER MISIONAL  Y REFLEJEN  LA DEBIDA PLANEACIÓN CONTRACTUAL."/>
    <s v="CONTRATOS DE PRESTACIÓN DE SERVICIOS PROFESIONALES Y DE APOYO A LA GESTIÓN SUSCRITOS."/>
    <s v="(NÚMERO DE CONTRATOS DE PRESTACIÓN DE SERVICIOS PROFESIONALES Y DE APOYO A LA GESTIÓN SUSCRITOS EN LA VIGENCIA 2016"/>
    <n v="1"/>
    <s v="DIRECCIÓN DE PROCESOS ADMINISTRATIVOS"/>
    <s v="2016-08-02"/>
    <x v="0"/>
    <s v=" "/>
    <x v="2"/>
    <x v="2"/>
    <x v="3"/>
  </r>
  <r>
    <n v="365"/>
    <s v="2016-06-30"/>
    <s v="MOVILIDAD"/>
    <s v="SECRETARIA DISTRITAL DE MOVILIDAD"/>
    <s v="113"/>
    <x v="0"/>
    <n v="119"/>
    <s v="2.2.1.7.1"/>
    <n v="1"/>
    <s v="DIRECCIÓN SECTOR MOVILIDAD"/>
    <s v="01 - AUDITORIA DE REGULARIDAD"/>
    <x v="0"/>
    <x v="1"/>
    <s v="HALLAZGO ADMINISTRATIVO PORQUE LA ENTIDAD NO TIENE CLARO EL CONCEPTO DE LA GESTIÓN AMBIENTAL POR CUANTO RELACIONA COMO CONTRATOS PACA ALGUNOS CUYOS OBJETOS NO TIENEN NINGUNA RELACIÓN CON EL TEMA."/>
    <s v="INADECUADA CLASIFICACIÓN DE CONTRATOS."/>
    <s v="INCLUIR EN EL INFORME DEL PACA  LOS CONCEPTOS QUE  CORRESPONDEN A LA GESTIÓN AMBIENTAL."/>
    <s v="INCLUSIÓN DE CONCEPTOS RELACIONADOS EN GESTIÓN AMBIENTAL EN EL INFORME PACA"/>
    <s v="INCLUSIÓN DE CONCEPTOS RELACIONADOS EN GESTIÓN AMBIENTAL EN EL INFORME PACA"/>
    <n v="1"/>
    <s v="SUBDIRECIÓN ADMINISTRATIVA"/>
    <s v="2016-07-07"/>
    <x v="22"/>
    <s v=" "/>
    <x v="2"/>
    <x v="2"/>
    <x v="3"/>
  </r>
  <r>
    <n v="371"/>
    <s v="2015-12-29"/>
    <s v="MOVILIDAD"/>
    <s v="SECRETARIA DISTRITAL DE MOVILIDAD"/>
    <s v="113"/>
    <x v="2"/>
    <n v="108"/>
    <s v="2.2.1.8.6"/>
    <n v="1"/>
    <s v="DIRECCIÓN SECTOR MOVILIDAD"/>
    <s v="01 - AUDITORIA DE REGULARIDAD"/>
    <x v="0"/>
    <x v="3"/>
    <s v="HALLAZGO ADMINISTRATIVO CON PRESUNTA INCIDENCIA DISCIPLINARIA POR FALTA DE PLANEACIÓN DE LA SDM EN LA ESTRUCTURACIÓN E IMPLEMENTACIÓN DEL PROYECTO SIT PARA BOGOTÁ EJECUTADO MEDIANTE CONVENIO INTERADMINISTRATIVO MARCO NO. 1029 DE 2010 PÁG.  97"/>
    <s v="MOTIVA EL HALLAZGO SEGÚN MANIFIESTA LA CONTRALORÍA EN SU ESCRITO CORRESPONDE A LA FALTA DE PLANEACIÓN Y GESTIÓN  YA QUE TRANSCURRIDOS CINCUENTA Y SIETE (57) MESES"/>
    <s v="APLICAR EL PROCEDIMIENTO ESTABLECIDO EN LA JUSTIFICACÓN A LA MODIFICACIÓN Nº 2 AL CONVENIO INTERADMINISTRATIVON 1029 DE LA  FASE I, DESDE EL PASO 1 HASTA AL PASO 8 DEL FLUJOGRAMA RESPECTIVO PARA EL COMPONENETE CENTRO DE GESTIÓN DE TRÁNSITO."/>
    <s v="APLICACIÓN DE PROCEDIMIENTO"/>
    <s v="PROCEDIMIENTO APLICADO PARA EL COMPONENETE CENTRO DE GESTIÓN DE TRÁNSITO/ANEXO FINANCIERO SUSCRITO ."/>
    <n v="1"/>
    <s v="SUBSECRETARÍA DE SERVICIOS DE LA MOVILIDAD / DIRECCIÓN DE CONTROL Y VIGILANCIA"/>
    <s v="2015-06-12"/>
    <x v="23"/>
    <s v=" "/>
    <x v="2"/>
    <x v="2"/>
    <x v="3"/>
  </r>
  <r>
    <n v="372"/>
    <s v="2015-12-29"/>
    <s v="MOVILIDAD"/>
    <s v="SECRETARIA DISTRITAL DE MOVILIDAD"/>
    <s v="113"/>
    <x v="2"/>
    <n v="108"/>
    <s v="2.2.1.8.6"/>
    <n v="2"/>
    <s v="DIRECCIÓN SECTOR MOVILIDAD"/>
    <s v="01 - AUDITORIA DE REGULARIDAD"/>
    <x v="0"/>
    <x v="3"/>
    <s v="HALLAZGO ADMINISTRATIVO CON PRESUNTA INCIDENCIA DISCIPLINARIA POR FALTA DE PLANEACIÓN DE LA SDM EN LA ESTRUCTURACIÓN E IMPLEMENTACIÓN DEL PROYECTO SIT PARA BOGOTÁ EJECUTADO MEDIANTE CONVENIO INTERADMINISTRATIVO MARCO NO. 1029 DE 2010 PÁG.  97"/>
    <s v="MOTIVA EL HALLAZGO SEGÚN MANIFIESTA LA CONTRALORÍA EN SU ESCRITO CORRESPONDE A LA FALTA DE PLANEACIÓN Y GESTIÓN  YA QUE TRANSCURRIDOS CINCUENTA Y SIETE (57) MESES DESDE LA SUSCRIPCIÓN DEL CONVENIO"/>
    <s v="APLICAR EL PROCEDIMIENTO ESTABLECIDO EN LA JUSTIFICACÓN A LA MODIFICACIÓN Nº 2 AL CONVENIO INTERADMINISTRATIVON 1029 DE LA  FASE I, DESDE EL PASO 1 HASTA AL PASO 8 DEL FLUJOGRAMA RESPECTIVO PARA EL COMPONENETE DETECCIÓN ELECTÓNICA DE INFRACCIONES DE TRÁNSITO."/>
    <s v="APLICACIÓN DE PROCEDIMIENTO"/>
    <s v="PROCEDIMIENTO APLICADO PARA EL COMPONENETE DETECCIÓN ELECTÓNICA DE INFRACCIONES DE TRÁNSITO/ANEXO FINANCIERO SUSCRITO ."/>
    <n v="1"/>
    <s v="SUBSECRETARÍA DE SERVICIOS DE LA MOVILIDAD / DIRECCIÓN DE CONTROL Y VIGILANCIA"/>
    <s v="2015-06-12"/>
    <x v="23"/>
    <s v=" "/>
    <x v="2"/>
    <x v="2"/>
    <x v="3"/>
  </r>
  <r>
    <n v="381"/>
    <s v="2015-12-29"/>
    <s v="MOVILIDAD"/>
    <s v="SECRETARIA DISTRITAL DE MOVILIDAD"/>
    <s v="113"/>
    <x v="2"/>
    <n v="108"/>
    <s v="2.2.3.2"/>
    <n v="1"/>
    <s v="DIRECCIÓN SECTOR MOVILIDAD"/>
    <s v="01 - AUDITORIA DE REGULARIDAD"/>
    <x v="0"/>
    <x v="3"/>
    <s v="HALLAZGO ADMINISTRATIVO CON PRESUNTA INCIDENCIA DISCIPLINARIA POR EL INCUMPLIMIENTO DE LAS ACCIONES FORMULADAS EN EL PLAN DE MEJORAMIENTO INSTITUCIONAL. PÁG.  116"/>
    <s v="DEFICIENCIA EN LA FORMULACIÓN Y  SEGUIMIENTO DE LOS PLANES DE MEJORAMIENTO"/>
    <s v="REALIZAR SEGUIMIENTO TRIMESTRAL A LA APLICACIÓN DEL PROCEDIMIENTO PV01-PR04"/>
    <s v="REALIZAR PLAN DE MEJORAMIENTO INSTITUCIONAL"/>
    <s v="NUMERO DE ACCIONES CON SEGUIMIENTO DEL PLAN DE MEJORAMIENTO INSTITUCIONAL / TOTAL ACCIONES DEFINIDAS E IMPLEMENTADAS EN EL PLAN DE MEJORAMIENTO INSTITUCIONAL"/>
    <n v="1"/>
    <s v="OFICINA CONTROL INTERNO"/>
    <s v="2015-06-05"/>
    <x v="24"/>
    <s v=" "/>
    <x v="2"/>
    <x v="2"/>
    <x v="3"/>
  </r>
  <r>
    <n v="388"/>
    <s v="2015-12-29"/>
    <s v="MOVILIDAD"/>
    <s v="SECRETARIA DISTRITAL DE MOVILIDAD"/>
    <s v="113"/>
    <x v="2"/>
    <n v="108"/>
    <s v="2.2.5.2"/>
    <n v="1"/>
    <s v="DIRECCIÓN SECTOR MOVILIDAD"/>
    <s v="01 - AUDITORIA DE REGULARIDAD"/>
    <x v="0"/>
    <x v="3"/>
    <s v="HALLAZGO ADMINISTRATIVO CON PRESUNTA INCIDENCIA DISCIPLINARIA POR LAS DEFICIENCIAS EN LA FALTA DE CONTROL DE LA INFORMACIÓN CONTENIDA EN LOS EXPEDIENTES CONTRACTUALES. PÁG.  129"/>
    <s v="LA OBSERVACIÓN SE ORIGINA POR LA FALTA DE UN DEBIDO CONTROL EN LA FOLIACIÓN Y REGISTRO DE LOS DOCUMENTOS QUE SE INCORPORAN A LAS CARPETAS REVISADAS, ESTO GENERA INSEGURIDAD EN LA INFORMACIÓN."/>
    <s v="SOLICITAR MAYOR PERSONAL, QUE APOYE LA ACTIVIDAD DEL GRUPO DE  GESTIÓN DOCUMENTAL DE LA DIRECCIÓN DE ASUNTOS LEGALES"/>
    <s v="OFICIO DE SOLICITUD DE PERSONAL"/>
    <s v="OFICIO POR MEDIO DEL CUAL SE SOLICITA LA ASIGNACIÓN DE PERSONAL DE APOYO PARA EL GRUPO DE GESTIÓN DOCUMENTAL DELA DIRECCIÓN DE ASUNTOS LEGALES."/>
    <n v="1"/>
    <s v="DIRECCIÓN DE ASUNTOS LEGALES"/>
    <s v="2015-06-05"/>
    <x v="25"/>
    <s v=" "/>
    <x v="2"/>
    <x v="2"/>
    <x v="3"/>
  </r>
  <r>
    <n v="390"/>
    <s v="2015-12-29"/>
    <s v="MOVILIDAD"/>
    <s v="SECRETARIA DISTRITAL DE MOVILIDAD"/>
    <s v="113"/>
    <x v="2"/>
    <n v="108"/>
    <s v="2.2.6.1.1"/>
    <n v="1"/>
    <s v="DIRECCIÓN SECTOR MOVILIDAD"/>
    <s v="01 - AUDITORIA DE REGULARIDAD"/>
    <x v="0"/>
    <x v="3"/>
    <s v="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
    <s v="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
    <s v="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
    <s v="ELABORACIÓN DE INFORME DE COMPARENDOS"/>
    <s v="(CANTIDAD DE COMPARENDOS ANALIZADOS DE LOS IDENTIFICADOS EN EL HALLAZGO 2.2.6.1.1/CANTIDAD DE COMPARENDOS IDENTIFICADOS EN EL HALLAZGO 2.2.6.1.1) *100"/>
    <n v="1"/>
    <s v="DIRECCIÓN PROCESOS ADMINISTRATIVOS"/>
    <s v="2015-06-12"/>
    <x v="24"/>
    <s v=" "/>
    <x v="2"/>
    <x v="2"/>
    <x v="3"/>
  </r>
  <r>
    <n v="391"/>
    <s v="2015-12-29"/>
    <s v="MOVILIDAD"/>
    <s v="SECRETARIA DISTRITAL DE MOVILIDAD"/>
    <s v="113"/>
    <x v="2"/>
    <n v="108"/>
    <s v="2.2.6.1.2"/>
    <n v="1"/>
    <s v="DIRECCIÓN SECTOR MOVILIDAD"/>
    <s v="01 - AUDITORIA DE REGULARIDAD"/>
    <x v="0"/>
    <x v="3"/>
    <s v="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
    <s v="AUSENCIA DE PROCESOS DE DEPURACIÓN Y SANEAMIENTO DE LA CARTERA CORRESPONDIENTE A DEUDORES POR MULTAS PROVENIENTES DE LA IMPOSICIÓN DE COMPARENDOS QUE SE ENCUENTRAN REGISTRADOS EN LA CARTERA DE LA SECRETARÍA DISTRITAL DE MOVILIDAD CON CORTE A 31 DE DICIEMBRE DE 2014."/>
    <s v="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
    <s v="DEPURACIÓN REGISTROS DE 1997 A 2014"/>
    <s v="(CANTIDAD TOTAL DE REGISTROS DEPURADOS DE LA CARTERA DE COMPARENDOS IMPUESTOS ENTRE LOS AÑOS 1997 Y 2014"/>
    <n v="0.8"/>
    <s v="COMITÉ TÉCNICO DE SOSTENIBILIDAD DEL SISTEMA CONTABLE"/>
    <s v="2015-06-05"/>
    <x v="24"/>
    <s v=" "/>
    <x v="2"/>
    <x v="2"/>
    <x v="3"/>
  </r>
  <r>
    <n v="392"/>
    <s v="2015-12-29"/>
    <s v="MOVILIDAD"/>
    <s v="SECRETARIA DISTRITAL DE MOVILIDAD"/>
    <s v="113"/>
    <x v="2"/>
    <n v="108"/>
    <s v="2.2.6.1.3"/>
    <n v="1"/>
    <s v="DIRECCIÓN SECTOR MOVILIDAD"/>
    <s v="01 - AUDITORIA DE REGULARIDAD"/>
    <x v="0"/>
    <x v="3"/>
    <s v="HALLAZGO ADMINISTRATIVO CON PRESUNTA INCIDENCIA DISCIPLINARIA AL DETERMINAR QUE HAY PAGOS NO APLICADOS SIN DETERMINAR LOS INFRACTORES Y QUE PUEDEN AFECTAR LA CARTERA POR COMPARENDOS Y ACUERDOS DE PAGO EN $11.156.3 MILLONES. PÁG.  143"/>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REALIZADO SICON"/>
    <s v="REQUERIMIENTO RADICADO AL ADMINISTRADOR DEL SISTEMA DE INFORMACIÓN CONTRAVENCIONAL SICON"/>
    <n v="1"/>
    <s v="SUBDIRECCIÓN FINANCIERA  DIRECCIÓN DE PROCESOS ADMINISTRATIVOS   OFICINA DE INFORMACIÓN SECTORIAL"/>
    <s v="2015-06-05"/>
    <x v="26"/>
    <s v=" "/>
    <x v="2"/>
    <x v="2"/>
    <x v="3"/>
  </r>
  <r>
    <n v="393"/>
    <s v="2015-12-29"/>
    <s v="MOVILIDAD"/>
    <s v="SECRETARIA DISTRITAL DE MOVILIDAD"/>
    <s v="113"/>
    <x v="2"/>
    <n v="108"/>
    <s v="2.2.6.1.3"/>
    <n v="2"/>
    <s v="DIRECCIÓN SECTOR MOVILIDAD"/>
    <s v="01 - AUDITORIA DE REGULARIDAD"/>
    <x v="0"/>
    <x v="3"/>
    <s v="HALLAZGO ADMINISTRATIVO CON PRESUNTA INCIDENCIA DISCIPLINARIA AL DETERMINAR QUE HAY PAGOS NO APLICADOS SIN DETERMINAR LOS INFRACTORES Y QUE PUEDEN AFECTAR LA CARTERA POR COMPARENDOS Y ACUERDOS DE PAGO EN $11.156.3 MILLONES. PÁG.  143"/>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ELABORAR DOCUMENTO DE CONSULTA A LA FISCALIA"/>
    <s v="CONSULTA ELEVADA A LA AUTORIDAD FISCAL COMPETENTE,"/>
    <n v="1"/>
    <s v="SUBDIRECCIÓN FINANCIERA"/>
    <s v="2015-06-05"/>
    <x v="26"/>
    <s v=" "/>
    <x v="2"/>
    <x v="2"/>
    <x v="3"/>
  </r>
  <r>
    <n v="397"/>
    <s v="2016-06-30"/>
    <s v="MOVILIDAD"/>
    <s v="SECRETARIA DISTRITAL DE MOVILIDAD"/>
    <s v="113"/>
    <x v="0"/>
    <n v="119"/>
    <s v="2.3.1.1.1"/>
    <n v="2"/>
    <s v="DIRECCIÓN SECTOR MOVILIDAD"/>
    <s v="01 - AUDITORIA DE REGULARIDAD"/>
    <x v="2"/>
    <x v="4"/>
    <s v="HALLAZGO ADMINISTRATIVO POR FALTA DE DEPURACIÓN DE LA CARTERA DE ACUERDOS DE PAGO POR $291.353,9 MILLONES Y DE CARTERA POR REVISIÓN TECNOMECÁNICA"/>
    <s v="AUSENCIA DE UNA POSICIÓN JURÍDICA INSTITUCIONAL QUE PERMITA DEPURAR LA CARTERA DE ACUERDOS DE PAGO."/>
    <s v="ADOPTAR MEDIANTE ACTO ADMINISTRATIVO EL  REGLAMENTO INTERNO DE RECAUDO DE CARTERA SUSCEPTIBLE DE COBRO POR JURISDICCIÓN COACTIVA,  EN EL CUAL SE ESTABLECE UNA POSICIÓN JURÍDICA QUE PERMITA DEPURAR LA CARTERA DE ACUERDOS DE PAGO."/>
    <s v="ACTO ADMINISTRATIVO POR EL CUAL SE ADOPTA EL REGLAMENTO INTERNO DE RECAUDO"/>
    <s v="UN (1) ACTO ADMINISTRATIVO POR EL CUAL SE ADOPTA EL   REGLAMENTO INTERNO DE RECAUDO DE CARTERA SUSCEPTIBLE DE COBRO POR JURISDICCIÓN COACTIVA."/>
    <n v="1"/>
    <s v="DIRECCIÓN DE ASUNTOS LEGALES"/>
    <s v="2016-10-03"/>
    <x v="15"/>
    <s v=" "/>
    <x v="2"/>
    <x v="2"/>
    <x v="3"/>
  </r>
  <r>
    <n v="401"/>
    <s v="2016-06-30"/>
    <s v="MOVILIDAD"/>
    <s v="SECRETARIA DISTRITAL DE MOVILIDAD"/>
    <s v="113"/>
    <x v="0"/>
    <n v="119"/>
    <s v="2.3.1.1.1"/>
    <n v="6"/>
    <s v="DIRECCIÓN SECTOR MOVILIDAD"/>
    <s v="01 - AUDITORIA DE REGULARIDAD"/>
    <x v="2"/>
    <x v="4"/>
    <s v="HALLAZGO ADMINISTRATIVO POR FALTA DE DEPURACIÓN DE LA CARTERA DE ACUERDOS DE PAGO POR $291.353,9 MILLONES Y DE CARTERA POR REVISIÓN TECNOMECÁNICA"/>
    <s v="AUSENCIA DE PROCESOS DE DEPURACIÓN DE LA CARTERA DE ACUERDOS DE PAGO OTORGADOS ENTRE LOS AÑOS 2010 A 2015."/>
    <s v="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
    <s v="REGISTROS DEPURADOS."/>
    <s v="(CANTIDAD TOTAL DE REGISTROS DEPURADOS DE LA CARTERA DE ACUERDOS DE PAGO OTORGADOS ENTRE LOS AÑOS 2010 A 2015"/>
    <n v="1"/>
    <s v="SUBDIRECCIÓN DE JURISDICCIÓN COACTIVA"/>
    <s v="2017-01-23"/>
    <x v="0"/>
    <s v=" "/>
    <x v="0"/>
    <x v="0"/>
    <x v="1"/>
  </r>
  <r>
    <n v="402"/>
    <s v="2016-06-30"/>
    <s v="MOVILIDAD"/>
    <s v="SECRETARIA DISTRITAL DE MOVILIDAD"/>
    <s v="113"/>
    <x v="0"/>
    <n v="119"/>
    <s v="2.3.1.1.1"/>
    <n v="7"/>
    <s v="DIRECCIÓN SECTOR MOVILIDAD"/>
    <s v="01 - AUDITORIA DE REGULARIDAD"/>
    <x v="2"/>
    <x v="4"/>
    <s v="HALLAZGO ADMINISTRATIVO POR FALTA DE DEPURACIÓN DE LA CARTERA DE ACUERDOS DE PAGO POR $291.353,9 MILLONES Y DE CARTERA POR REVISIÓN TECNOMECÁNICA"/>
    <s v="DESCONOCIMIENTO DEL ORIGEN DE LOS ACTOS ADMINISTRATIVOS CON LOS QUE SE REGISTRÓ  LA CARTERA DE REVISIÓN TECNICOMECÁNICA EN LOS ESTADOS CONTABLES DE LA ENTIDAD."/>
    <s v="REVISAR E IDENTIFICAR EL ORIGEN DE LOS ACTOS ADMINISTRATIVOS CON LOS QUE SE REGISTRÓ LA CARTERA DE REVISIÓN TECNICOMECÁNICA EN LOS ESTADOS CONTABLES DE LA ENTIDAD."/>
    <s v="SOPORTE ORIGEN CARTERA DE REVISIÓN TECNICOMECÁNICA"/>
    <s v="UN (1) SOPORTE QUE EVIDENCIE EL ORIGEN DEL REGISTRO DE LA CARTERA DE REVISIÓN TECNICOMECÁNICA EN LOS ESTADOS CONTABLES DE LA ENTIDAD ."/>
    <n v="1"/>
    <s v="SUBDIRECCIÓN FINANCIERA"/>
    <s v="2016-08-02"/>
    <x v="0"/>
    <s v=" "/>
    <x v="0"/>
    <x v="3"/>
    <x v="5"/>
  </r>
  <r>
    <n v="403"/>
    <s v="2016-06-30"/>
    <s v="MOVILIDAD"/>
    <s v="SECRETARIA DISTRITAL DE MOVILIDAD"/>
    <s v="113"/>
    <x v="0"/>
    <n v="119"/>
    <s v="2.3.1.1.1"/>
    <n v="8"/>
    <s v="DIRECCIÓN SECTOR MOVILIDAD"/>
    <s v="01 - AUDITORIA DE REGULARIDAD"/>
    <x v="2"/>
    <x v="4"/>
    <s v="HALLAZGO ADMINISTRATIVO POR FALTA DE DEPURACIÓN DE LA CARTERA DE ACUERDOS DE PAGO POR $291.353,9 MILLONES Y DE CARTERA POR REVISIÓN TECNOMECÁNICA"/>
    <s v="AUSENCIA DE PROCESOS DE DEPURACIÓN DE LA CARTERA DE REVISIÓN TECNICOMECÁNICA."/>
    <s v="ADELANTAR LAS ACCIONES A QUE HAYA LUGAR DE ACUERDO CON EL ANÁLISIS DE LOS REGISTROS QUE CONFORMAN LA CARTERA DE REVISIÓN TECNICOMECÁNICA, CON EL FIN DE DEPURAR DICHA CARTERA."/>
    <s v="ACCIONES ADELANTADAS CARTERA REVISIÓN TECNICOMECÁNICA"/>
    <s v="(NÚMERO DE ACCIONES EJECUTADAS /NÚMERO DE ACCIONES PROGRAMADAS)*100"/>
    <n v="1"/>
    <s v="SUBDIRECCIÓN FINANCIERA- SUBDIRECCIÓN DE JURISDICCIÓN COACTIVA"/>
    <s v="2016-08-02"/>
    <x v="0"/>
    <s v=" "/>
    <x v="0"/>
    <x v="7"/>
    <x v="11"/>
  </r>
  <r>
    <n v="406"/>
    <s v="2016-06-30"/>
    <s v="MOVILIDAD"/>
    <s v="SECRETARIA DISTRITAL DE MOVILIDAD"/>
    <s v="113"/>
    <x v="0"/>
    <n v="119"/>
    <s v="2.3.1.1.3"/>
    <n v="1"/>
    <s v="DIRECCIÓN SECTOR MOVILIDAD"/>
    <s v="01 - AUDITORIA DE REGULARIDAD"/>
    <x v="2"/>
    <x v="4"/>
    <s v="HALLAZGO ADMINISTRATIVO PORQUE AÚN NO SE CUENTA CON UN ESTADO DE CARTERA POR EDADES"/>
    <s v="CLASIFICACIÓN DE LA CARTERA DEFINIDA EN EL MANUAL DE ADMINISTRACIÓN Y COBRO DE CARTERA NO ACORDE A LAS NECESIDADES DE LA SUBDIRECCIÓN DE JURISDICCIÓN COACTIVA"/>
    <s v="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
    <s v="PROYECTO DE REGLAMENTO INTERNO DE RECAUDO DE CARTERA"/>
    <s v="UN (1) PROYECTO DE REGLAMENTO INTERNO DE RECAUDO DE CARTERA SUSCEPTIBLE DE COBRO POR JURISDICCIÓN COACTIVA."/>
    <n v="1"/>
    <s v="SUBDIRECCIÓN DE JURISDICCIÓN COACTIVA"/>
    <s v="2016-08-02"/>
    <x v="14"/>
    <s v=" "/>
    <x v="2"/>
    <x v="2"/>
    <x v="3"/>
  </r>
  <r>
    <n v="407"/>
    <s v="2016-06-30"/>
    <s v="MOVILIDAD"/>
    <s v="SECRETARIA DISTRITAL DE MOVILIDAD"/>
    <s v="113"/>
    <x v="0"/>
    <n v="119"/>
    <s v="2.3.1.1.3"/>
    <n v="2"/>
    <s v="DIRECCIÓN SECTOR MOVILIDAD"/>
    <s v="01 - AUDITORIA DE REGULARIDAD"/>
    <x v="2"/>
    <x v="4"/>
    <s v="HALLAZGO ADMINISTRATIVO PORQUE AÚN NO SE CUENTA CON UN ESTADO DE CARTERA POR EDADES"/>
    <s v="CLASIFICACIÓN DE LA CARTERA DEFINIDA EN EL MANUAL DE ADMINISTRACIÓN Y COBRO DE CARTERA NO ACORDE A LAS NECESIDADES DE LA SUBDIRECCIÓN DE JURISDICCIÓN COACTIVA"/>
    <s v="ADOPTAR MEDIANTE ACTO ADMINISTRATIVO EL  REGLAMENTO INTERNO DE RECAUDO DE CARTERA SUSCEPTIBLE DE COBRO POR JURISDICCIÓN COACTIVA,  DONDE SE ESTABLEZCA LA CLASIFICACIÓN DE LA CARTERA DE ACUERDO CON LAS NECESIDADES DE LA SUBDIRECCIÓN DE JURISDICCIÓN COACTIVA."/>
    <s v="ACTO ADMINISTRATIVO POR EL CUAL SE ADOPTA EL REGLAMENTO INTERNO DE RECAUDO DE CARTERA"/>
    <s v="UN (1) ACTO ADMINISTRATIVO POR EL CUAL SE ADOPTA EL   REGLAMENTO INTERNO DE RECAUDO DE CARTERA SUSCEPTIBLE DE COBRO POR JURISDICCIÓN COACTIVA."/>
    <n v="1"/>
    <s v="DIRECCIÓN DE ASUNTOS LEGALES"/>
    <s v="2016-10-03"/>
    <x v="15"/>
    <s v=" "/>
    <x v="2"/>
    <x v="2"/>
    <x v="3"/>
  </r>
  <r>
    <n v="408"/>
    <s v="2016-06-30"/>
    <s v="MOVILIDAD"/>
    <s v="SECRETARIA DISTRITAL DE MOVILIDAD"/>
    <s v="113"/>
    <x v="0"/>
    <n v="119"/>
    <s v="2.3.1.1.3"/>
    <n v="3"/>
    <s v="DIRECCIÓN SECTOR MOVILIDAD"/>
    <s v="01 - AUDITORIA DE REGULARIDAD"/>
    <x v="2"/>
    <x v="4"/>
    <s v="HALLAZGO ADMINISTRATIVO PORQUE AÚN NO SE CUENTA CON UN ESTADO DE CARTERA POR EDADES"/>
    <s v="CLASIFICACIÓN DE LA CARTERA DEFINIDA EN EL MANUAL DE ADMINISTRACIÓN Y COBRO DE CARTERA NO ACORDE A LAS NECESIDADES DE LA SUBDIRECCIÓN DE JURISDICCIÓN COACTIVA"/>
    <s v="SOCIALIZAR AL INTERIOR DE LA SUBDIRECCIÓN DE JURISDICCIÓN COACTIVA EL REGLAMENTO INTERNO DE RECAUDO DE CARTERA SUSCEPTIBLE DE COBRO POR JURISDICCIÓN COACTIVA."/>
    <s v="SOCIALIZACIONES DEL REGLAMENTO INTERNO DE RECAUDO DE CARTERA"/>
    <s v="(NÚMERO DE SOCIALIZACIONES REALIZADAS / NÚMERO DE SOCIALIZACIONES PROGRAMADAS)*100"/>
    <n v="1"/>
    <s v="SUBDIRECCIÓN DE JURISDICCIÓN COACTIVA"/>
    <s v="2016-11-02"/>
    <x v="16"/>
    <s v=" "/>
    <x v="2"/>
    <x v="2"/>
    <x v="3"/>
  </r>
  <r>
    <n v="409"/>
    <s v="2016-06-30"/>
    <s v="MOVILIDAD"/>
    <s v="SECRETARIA DISTRITAL DE MOVILIDAD"/>
    <s v="113"/>
    <x v="0"/>
    <n v="119"/>
    <s v="2.3.1.1.3"/>
    <n v="4"/>
    <s v="DIRECCIÓN SECTOR MOVILIDAD"/>
    <s v="01 - AUDITORIA DE REGULARIDAD"/>
    <x v="2"/>
    <x v="4"/>
    <s v="HALLAZGO ADMINISTRATIVO PORQUE AÚN NO SE CUENTA CON UN ESTADO DE CARTERA POR EDADES"/>
    <s v="AUSENCIA DE REPORTES DE CLASIFICACIÓN DE LA CARTERA,  CONFORME AL MANUAL DE ADMINISTRACIÓN Y COBRO DE CARTERA ACTUALIZADO, QUE LE PERMITA TOMAR DECISIONES PARA EFECTOS DE UNA ADECUADA GESTIÓN DE COBRO COACTIVO."/>
    <s v="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
    <s v="REQUERIMIENTO  AL ADMINISTRADOR DEL SISTEMA DE INFORMACIÓN ETB - SICON"/>
    <s v="UN (1) REQUERIMIENTO RADICADO ANTE EL ADMINISTRADOR DEL SISTEMA DE INFORMACIÓN ETB - SICON Y VERIFICADO."/>
    <n v="1"/>
    <s v="SUBDIRECCIÓN DE JURISDICCIÓN COACTIVA"/>
    <s v="2016-11-02"/>
    <x v="16"/>
    <s v=" "/>
    <x v="2"/>
    <x v="2"/>
    <x v="3"/>
  </r>
  <r>
    <n v="410"/>
    <s v="2016-06-30"/>
    <s v="MOVILIDAD"/>
    <s v="SECRETARIA DISTRITAL DE MOVILIDAD"/>
    <s v="113"/>
    <x v="0"/>
    <n v="119"/>
    <s v="2.3.1.1.5"/>
    <n v="1"/>
    <s v="DIRECCIÓN SECTOR MOVILIDAD"/>
    <s v="01 - AUDITORIA DE REGULARIDAD"/>
    <x v="2"/>
    <x v="4"/>
    <s v="HALLAZGO ADMINISTRATIVO POR LA PRESCRIPCIÓN Y PÉRDIDA DE FUERZA EJECUTORIA DE CARTERA POR $135.939,7 MILLONES"/>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s v="UN (1) PROYECTO DE REGLAMENTO INTERNO DE RECAUDO DE CARTERA SUSCEPTIBLE DE COBRO POR JURISDICCIÓN COACTIVA."/>
    <n v="1"/>
    <s v="SUBDIRECCIÓN DE JURISDICCIÓN COACTIVA"/>
    <s v="2016-08-02"/>
    <x v="14"/>
    <s v=" "/>
    <x v="2"/>
    <x v="2"/>
    <x v="3"/>
  </r>
  <r>
    <n v="411"/>
    <s v="2016-06-30"/>
    <s v="MOVILIDAD"/>
    <s v="SECRETARIA DISTRITAL DE MOVILIDAD"/>
    <s v="113"/>
    <x v="0"/>
    <n v="119"/>
    <s v="2.3.1.1.5"/>
    <n v="2"/>
    <s v="DIRECCIÓN SECTOR MOVILIDAD"/>
    <s v="01 - AUDITORIA DE REGULARIDAD"/>
    <x v="2"/>
    <x v="4"/>
    <s v="HALLAZGO ADMINISTRATIVO POR LA PRESCRIPCIÓN Y PÉRDIDA DE FUERZA EJECUTORIA DE CARTERA POR $135.939,7 MILLONES"/>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POR EL CUAL SE ADOPTA EL REGLAMENTO INTERNO DE RECAUDO"/>
    <s v="UN (1) ACTO ADMINISTRATIVO POR EL CUAL SE ADOPTA EL   REGLAMENTO INTERNO DE RECAUDO DE CARTERA SUSCEPTIBLE DE COBRO POR JURISDICCIÓN COACTIVA."/>
    <n v="1"/>
    <s v="DIRECCIÓN DE ASUNTOS LEGALES"/>
    <s v="2016-10-03"/>
    <x v="15"/>
    <s v=" "/>
    <x v="2"/>
    <x v="2"/>
    <x v="3"/>
  </r>
  <r>
    <n v="412"/>
    <s v="2016-06-30"/>
    <s v="MOVILIDAD"/>
    <s v="SECRETARIA DISTRITAL DE MOVILIDAD"/>
    <s v="113"/>
    <x v="0"/>
    <n v="119"/>
    <s v="2.3.1.1.5"/>
    <n v="3"/>
    <s v="DIRECCIÓN SECTOR MOVILIDAD"/>
    <s v="01 - AUDITORIA DE REGULARIDAD"/>
    <x v="2"/>
    <x v="4"/>
    <s v="HALLAZGO ADMINISTRATIVO POR LA PRESCRIPCIÓN Y PÉRDIDA DE FUERZA EJECUTORIA DE CARTERA POR $135.939,7 MILLONES"/>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 v="(NÚMERO DE SOCIALIZACIONES REALIZADAS / NÚMERO DE SOCIALIZACIONES PROGRAMADAS)*100"/>
    <n v="1"/>
    <s v="SUBDIRECCIÓN DE JURISDICCIÓN COACTIVA"/>
    <s v="2016-11-02"/>
    <x v="16"/>
    <s v=" "/>
    <x v="2"/>
    <x v="2"/>
    <x v="3"/>
  </r>
  <r>
    <n v="413"/>
    <s v="2016-06-30"/>
    <s v="MOVILIDAD"/>
    <s v="SECRETARIA DISTRITAL DE MOVILIDAD"/>
    <s v="113"/>
    <x v="0"/>
    <n v="119"/>
    <s v="2.3.1.1.5"/>
    <n v="4"/>
    <s v="DIRECCIÓN SECTOR MOVILIDAD"/>
    <s v="01 - AUDITORIA DE REGULARIDAD"/>
    <x v="2"/>
    <x v="4"/>
    <s v="HALLAZGO ADMINISTRATIVO POR LA PRESCRIPCIÓN Y PÉRDIDA DE FUERZA EJECUTORIA DE CARTERA POR $135.939,7 MILLONES"/>
    <s v="AUSENCIA DE CONTROLES QUE PERMITAN REALIZAR UNA ADECUADA LABOR DE VIGILANCIA DE LOS PROCESOS DE COBRO COACTIVO POR INFRACCIONES A LAS NORMAS DE TRÁNSITO."/>
    <s v="ELABORAR, PUBLICAR Y SOCIALIZAR  UN PROCEDIMIENTO PARA LA VIGILANCIA DE LOS PROCESOS DE COBRO COACTIVO POR INFRACCIONES A LAS NORMAS DE TRÁNSITO QUE INCLUYA CONTROLES QUE MITIGUEN EL ACAECIMIENTO DE FENÓMENOS JURÍDICOS QUE AFECTEN LA EXIGIBILIDAD DE LAS OBLIGACIONES."/>
    <s v="PROCEDIMIENTO PARA LA VIGILANCIA DE LOS PROCESOS DE COBRO COACTIVO"/>
    <s v="UN (1) PROCEDIMIENTO PARA LA VIGILANCIA DE LOS PROCESOS DE COBRO COACTIVO POR INFRACCIONES A LAS NORMAS DE TRÁNSITO PUBLICADO EN LA INTRANET, CON  EVIDENCIAS DE SOCIALIZACIÓN DEL MISMO."/>
    <n v="1"/>
    <s v="SUBDIRECCIÓN DE JURISDICCIÓN COACTIVA"/>
    <s v="2016-08-02"/>
    <x v="17"/>
    <s v=" "/>
    <x v="2"/>
    <x v="2"/>
    <x v="3"/>
  </r>
  <r>
    <n v="414"/>
    <s v="2016-06-30"/>
    <s v="MOVILIDAD"/>
    <s v="SECRETARIA DISTRITAL DE MOVILIDAD"/>
    <s v="113"/>
    <x v="0"/>
    <n v="119"/>
    <s v="2.3.1.1.5"/>
    <n v="5"/>
    <s v="DIRECCIÓN SECTOR MOVILIDAD"/>
    <s v="01 - AUDITORIA DE REGULARIDAD"/>
    <x v="2"/>
    <x v="4"/>
    <s v="HALLAZGO ADMINISTRATIVO POR LA PRESCRIPCIÓN Y PÉRDIDA DE FUERZA EJECUTORIA DE CARTERA POR $135.939,7 MILLONES"/>
    <s v="PERSONAL INSUFICIENTE PARA ADELANTAR LA LABOR DE VIGILANCIA Y GESTIÓN DE CARTERA DE LA SUBDIRECCIÓN DE JURISDICCIÓN COACTIVA."/>
    <s v="CONTRATAR MEDIANTE LA MODALIDAD DE CONTRATO DE PRESTACIÓN DE SERVICIOS PROFESIONALES Y DE APOYO A LA GESTIÓN, EL PERSONAL REQUERIDO PARA FORTALECER LA LABOR DE VIGILANCIA Y GESTIÓN DE CARTERA DE LA SUBDIRECCIÓN DE JURISDICCIÓN COACTIVA."/>
    <s v="CONTRATOS DE PRESTACIÓN DE SERVICIOS PROFESIONALES Y DE APOYO A LA GESTIÓN SUSCRITOS."/>
    <s v="SEIS (6) CONTRATOS DE PRESTACIÓN DE SERVICIOS PROFESIONALES Y DE APOYO A LA GESTIÓN SUSCRITOS."/>
    <n v="6"/>
    <s v="SUBDIRECCIÓN DE JURISDICCIÓN COACTIVA"/>
    <s v="2016-08-02"/>
    <x v="18"/>
    <s v=" "/>
    <x v="2"/>
    <x v="2"/>
    <x v="3"/>
  </r>
  <r>
    <n v="429"/>
    <s v="2016-06-30"/>
    <s v="MOVILIDAD"/>
    <s v="SECRETARIA DISTRITAL DE MOVILIDAD"/>
    <s v="113"/>
    <x v="0"/>
    <n v="119"/>
    <s v="2.3.1.8.1"/>
    <n v="1"/>
    <s v="DIRECCIÓN SECTOR MOVILIDAD"/>
    <s v="01 - AUDITORIA DE REGULARIDAD"/>
    <x v="2"/>
    <x v="4"/>
    <s v="HALLAZGO ADMINISTRATIVO POR DEBILIDADES DEL CONTROL INTERNO DE CARTERA"/>
    <s v="SISTEMA DE INFORMACIÓN CONTRAVENCIONAL - SICON NO REPRODUCE SALDOS DE CIERRE MENSUALES QUE PUEDAN SER REPRODUCIDOS DE LA MISMA FORMA EN OTRO MOMENTO DEL TIEMPO"/>
    <s v="REQUERIMIENTO AL ADMINISTRADOR DEL SISTEMA DE INFORMACIÓN DEL CONTRAVENCIONAL - SICON, PARA QUE LOS SALDOS DE LOS CIERRES MENSUALES ESTÉN EN CAPACIDAD DE SER REPRODUCIDOS EXACTAMENTE IGUALES EN CUALQUIER MOMENTO A SOLICITUD DE LA ENTIDAD."/>
    <s v="REQUERIMIENTO REALIZADO"/>
    <s v="REQUERIMIENTO"/>
    <n v="1"/>
    <s v="SUBDIRECCIÓN FINANCIERA"/>
    <s v="2016-01-29"/>
    <x v="27"/>
    <s v=" "/>
    <x v="2"/>
    <x v="2"/>
    <x v="3"/>
  </r>
  <r>
    <n v="430"/>
    <s v="2016-06-30"/>
    <s v="MOVILIDAD"/>
    <s v="SECRETARIA DISTRITAL DE MOVILIDAD"/>
    <s v="113"/>
    <x v="0"/>
    <n v="119"/>
    <s v="2.3.1.8.1"/>
    <n v="2"/>
    <s v="DIRECCIÓN SECTOR MOVILIDAD"/>
    <s v="01 - AUDITORIA DE REGULARIDAD"/>
    <x v="2"/>
    <x v="4"/>
    <s v="HALLAZGO ADMINISTRATIVO POR DEBILIDADES DEL CONTROL INTERNO DE CARTERA"/>
    <s v="CARENCIA DE INDICADORES FINANCIEROS EN EL SISTEMA DE INFORMACIÓN DEL CONTRAVENCIONAL - SICON, LO CUAL GENERA INEFICACIA EN EL COBRO Y PERDIDA DE CONTROL DE LOS RECURSOS."/>
    <s v="REQUERIMIENTO AL ADMINISTRADOR DEL SISTEMA DE INFORMACIÓN DEL CONTRAVENCIONAL - SICON, PARA QUE EL SISTEMA GENERE INDICADORES FINANCIEROS DE RECAUDO, CARTERA Y PAGOS NO APLICADOS."/>
    <s v="REQUERIMIENTO REALIZADO"/>
    <s v="REQUERIMIENTO"/>
    <n v="1"/>
    <s v="SUBDIRECCIÓN FINANCIERA"/>
    <s v="2016-01-29"/>
    <x v="27"/>
    <s v=" "/>
    <x v="2"/>
    <x v="2"/>
    <x v="3"/>
  </r>
  <r>
    <n v="472"/>
    <s v="2015-12-29"/>
    <s v="MOVILIDAD"/>
    <s v="SECRETARIA DISTRITAL DE MOVILIDAD"/>
    <s v="113"/>
    <x v="3"/>
    <n v="800"/>
    <s v="2.4.3.1"/>
    <n v="1"/>
    <s v="DIRECCIÓN SECTOR MOVILIDAD"/>
    <s v="01 - AUDITORIA DE REGULARIDAD"/>
    <x v="0"/>
    <x v="5"/>
    <s v="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
    <s v="AUSENCIA DE PROCESOS DE DEPURACIÓN Y SANEAMIENTO DE LA CARTERA CORRESPONDIENTE A DEUDORES POR MULTAS PROVENIENTES DE LA IMPOSICIÓN DE COMPARENDOS IMPUESTOS ENTRE LOS AÑOS 1997 HASTA 2006."/>
    <s v="EFECTUAR LA DEPURACIÓN DE LOS REGISTROS CORRESPONDIENTES A LAS VIGENCIAS DE 1997 Y HASTA EL AÑO 2006  DE LA CUENTA DEUDORES, DE COMPARENDOS IMPUESTOS EN LA EXTINTA SECRETARIA DE TRANSITO Y TRANSPORTE Y POR EL FONDO DE EDUCACIÓN Y SEGURIDAD VIAL – FONDATT (HOY LIQUIDADO),"/>
    <s v="REGISTROS DEPURADOS"/>
    <s v="(CANTIDAD TOTAL DE REGISTROS DEPURADOS DE LA CARTERA DE COMPARENDOS IMPUESTOS ENTRE EL AÑO 1997 A 2006"/>
    <n v="0.8"/>
    <s v="SUBSECRETARÍA DE SERVICIOS DE LA MOVILIDAD"/>
    <s v="2013-06-07"/>
    <x v="28"/>
    <s v=" "/>
    <x v="0"/>
    <x v="0"/>
    <x v="12"/>
  </r>
  <r>
    <n v="473"/>
    <s v="2015-12-29"/>
    <s v="MOVILIDAD"/>
    <s v="SECRETARIA DISTRITAL DE MOVILIDAD"/>
    <s v="113"/>
    <x v="3"/>
    <n v="801"/>
    <s v="2.4.3.2"/>
    <n v="1"/>
    <s v="DIRECCIÓN SECTOR MOVILIDAD"/>
    <s v="01 - AUDITORIA DE REGULARIDAD"/>
    <x v="0"/>
    <x v="5"/>
    <s v="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
    <s v="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
    <s v="1. CONTINUAR CON EL PLAN DE NORMALIZACIÓN PARA SUBSANAR LAS INCONSISTENCIAS DETECTADAS EN LOS DATOS ESTIPULADAS EN LA TABLA CONTENIDA EN EL HALLAZGO 2.4.3.2 Y REALIZAR LOS AJUSTES FUNCIONALES EN EL SISTEMA, EN LOS CASOS QUE SE REQUIERA Y QUE SEA FACTIBLE DOCUMENTANDO LAS CAUSALES."/>
    <s v="CASOS SOLUCIONADOS"/>
    <s v="CANTIDAD DE CASOS (INCONSISTENCIAS) SOLUCIONADOS / CANTIDAD DE CASOS (INCONSISTENCIAS) DETECTADAS"/>
    <n v="0.9"/>
    <s v="SUBSECRETARÍA DE SERVICIOS DE LA MOVILIDAD"/>
    <s v="2013-06-07"/>
    <x v="28"/>
    <s v=" "/>
    <x v="0"/>
    <x v="0"/>
    <x v="12"/>
  </r>
  <r>
    <n v="474"/>
    <s v="2015-12-29"/>
    <s v="MOVILIDAD"/>
    <s v="SECRETARIA DISTRITAL DE MOVILIDAD"/>
    <s v="113"/>
    <x v="3"/>
    <n v="801"/>
    <s v="2.4.3.2"/>
    <n v="2"/>
    <s v="DIRECCIÓN SECTOR MOVILIDAD"/>
    <s v="01 - AUDITORIA DE REGULARIDAD"/>
    <x v="0"/>
    <x v="5"/>
    <s v="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
    <s v="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
    <s v="2.   EFECTUAR LA DEPURACIÓN DE  LOS  31.760 REGISTROS, CORRESPONDIENTE A LA CUENTA DEUDORES, EN LOS QUE SE  EVIDENCIAN MULTAS PROVENIENTES DE LA IMPOSICIÓN DE COMPARENDOS QUE SEGÚN LOS REGISTROS EVIDENCIADOS EN SICON"/>
    <s v="REGISTROS DEPURADOS"/>
    <s v="(CANTIDAD TOTAL DE REGISTROS DEPURADOS  DE LA CARTERA DE COMPARENDOS IMPUESTOS ENTRE EL AÑO 1997 A 2006 SIN MANDANIENTO DE PAGO EN SICON"/>
    <n v="0.8"/>
    <s v="SUBSECRETARÍA DE SERVICIOS DE LA MOVILIDAD"/>
    <s v="2013-06-07"/>
    <x v="28"/>
    <s v=" "/>
    <x v="0"/>
    <x v="0"/>
    <x v="12"/>
  </r>
  <r>
    <n v="477"/>
    <s v="2015-12-29"/>
    <s v="MOVILIDAD"/>
    <s v="SECRETARIA DISTRITAL DE MOVILIDAD"/>
    <s v="113"/>
    <x v="3"/>
    <n v="802"/>
    <s v="2.4.4.1"/>
    <n v="1"/>
    <s v="DIRECCIÓN SECTOR MOVILIDAD"/>
    <s v="01 - AUDITORIA DE REGULARIDAD"/>
    <x v="0"/>
    <x v="5"/>
    <s v="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
    <s v="AUSENCIA DE PROCESOS DE DEPURACIÓN Y SANEAMIENTO DE LA CARTERA CORRESPONDIENTE A DEUDORES POR ACUERDOS DE PAGO DE LA SDM."/>
    <s v="EFECTUAR LA DEPURACIÓN DE  LOS REGISTROS CORRESPONDIENTES A ACUERDO DE PAGO DE LA CUENTA DEUDORES, QUE SE ENCUENTREN EN MORA Y QUE SE HAYAN SUSCRITO ENTRE LOS AÑOS 2002 AL 2009"/>
    <s v="REGISTROS DEPURADOS"/>
    <s v="(CANTIDAD TOTAL DE REGISTROS DEPURADOS DE LA CARTERA DE ACUERDOS DE PAGO"/>
    <n v="0.8"/>
    <s v="SUBSECRETARÍA DE SERVICIOS DE LA MOVILIDAD"/>
    <s v="2013-06-07"/>
    <x v="28"/>
    <s v=" "/>
    <x v="0"/>
    <x v="0"/>
    <x v="12"/>
  </r>
  <r>
    <n v="485"/>
    <s v="2015-12-29"/>
    <s v="MOVILIDAD"/>
    <s v="SECRETARIA DISTRITAL DE MOVILIDAD"/>
    <s v="113"/>
    <x v="4"/>
    <n v="873"/>
    <s v="2.6"/>
    <n v="1"/>
    <s v="DIRECCIÓN SECTOR MOVILIDAD"/>
    <s v="05 - AUDITORIA ESPECIAL"/>
    <x v="0"/>
    <x v="5"/>
    <s v="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
    <s v="DEBIDO A LA AUSENCIA DE LAS CALIDADES DEL EXPERTO EN CAPA MEDIA, EL EXPERTO EN BI Y LOS DOS (2) DESARROLLADORES, ES QUE SE EVIDENCIA LA DEBILIDAD EN EL PRODUCTO RECIBIDO A SATISFACCIÓN POR LA SECRETARIA DE MOVILIDAD"/>
    <s v="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
    <s v="SOPORTE CORNOGRAMA"/>
    <s v="CRONOGRAMA/DOCUMENTACIÓN TÉCNICA DEL CONTRATO/SOPORTES DE MESAS DE TRABAJO O DE RESULTADOS DE LAS ACTIVIDADES DEL CRONOGRAMA"/>
    <n v="100"/>
    <s v="OFICINA DE INFORMACIÓN SECTORIAL"/>
    <s v="2015-01-13"/>
    <x v="29"/>
    <s v=" "/>
    <x v="2"/>
    <x v="2"/>
    <x v="3"/>
  </r>
  <r>
    <n v="502"/>
    <s v="2016-11-23"/>
    <s v="MOVILIDAD"/>
    <s v="SECRETARIA DISTRITAL DE MOVILIDAD"/>
    <s v="113"/>
    <x v="0"/>
    <n v="119"/>
    <s v="3.1.1"/>
    <n v="1"/>
    <s v="DIRECCIÓN SECTOR MOVILIDAD"/>
    <s v="02 - AUDITORIA DE DESEMPEÑO"/>
    <x v="0"/>
    <x v="1"/>
    <s v="HALLAZGO ADMINISTRATIVO CON PRESUNTA INCIDENCIA DISCIPLINARIA POR LAS DEFICIENCIAS EVIDENCIADAS EN EL ESTUDIO DE MERCADO, CONTENIDO EN LOS ESTUDIOS PREVIOS QUE SUSTENTARON EL PROCESO PARA LA CONTRATACIÓN DE LA ENCUESTA DE MOVILIDAD 2015."/>
    <s v="FALTA DE PLURALIDAD DE DISCIPLINAS Y/O EXPERIENCIA SUFICIENTE DE LOS ESTRUCTURADORES"/>
    <s v="ELABORAR UNA CIRCULAR DONDE SE ESTABLEZCAN LOS LINEAMIENTOS PARA LA SELECCIÓN DEL GRUPO ESTRUCTURADOR, GRUPO EVALUADOR Y GRUPO DE SUPERVISIÓN, Y PARA CONTROL DE GERENCIA DE PROYECTO"/>
    <s v="CIRCULAR"/>
    <s v="CIRCULAR CON LOS LINEAMIENTOS"/>
    <n v="1"/>
    <s v="SUBSECRETARÍA DE POLÍTICA SECTORIAL"/>
    <s v="2016-12-01"/>
    <x v="27"/>
    <s v=" "/>
    <x v="2"/>
    <x v="2"/>
    <x v="3"/>
  </r>
  <r>
    <n v="503"/>
    <s v="2016-11-23"/>
    <s v="MOVILIDAD"/>
    <s v="SECRETARIA DISTRITAL DE MOVILIDAD"/>
    <s v="113"/>
    <x v="0"/>
    <n v="119"/>
    <s v="3.1.1"/>
    <n v="2"/>
    <s v="DIRECCIÓN SECTOR MOVILIDAD"/>
    <s v="02 - AUDITORIA DE DESEMPEÑO"/>
    <x v="0"/>
    <x v="1"/>
    <s v="HALLAZGO ADMINISTRATIVO CON PRESUNTA INCIDENCIA DISCIPLINARIA POR LAS DEFICIENCIAS EVIDENCIADAS EN EL ESTUDIO DE MERCADO, CONTENIDO EN LOS ESTUDIOS PREVIOS QUE SUSTENTARON EL PROCESO PARA LA CONTRATACIÓN DE LA ENCUESTA DE MOVILIDAD 2015."/>
    <s v="FALTA DE PLURALIDAD DE DISCIPLINAS Y/O EXPERIENCIA SUFICIENTE DE LOS ESTRUCTURADORES"/>
    <s v="SOCIALIZAR LA CIRCULAR DONDE SE ESTABLEZCAN LOS LINEAMIENTOS PARA LA SELECCIÓN DEL GRUPO ESTRUCTURADOR, GRUPO EVALUADOR Y GRUPO DE SUPERVISIÓN, Y PARA CONTROL DE GERENCIA DE PROYECTO"/>
    <s v="SOCIALIZACIÓN CIRCULAR"/>
    <s v="# DE PERSONAS SOCIALIZADAS / # DE PERSONAS CONVOCADAS"/>
    <n v="100"/>
    <s v="SUBSECRETARÍA DE POLÍTICA SECTORIAL"/>
    <s v="2016-12-01"/>
    <x v="27"/>
    <s v=" "/>
    <x v="2"/>
    <x v="2"/>
    <x v="3"/>
  </r>
  <r>
    <n v="505"/>
    <s v="2018-01-30"/>
    <s v="MOVILIDAD"/>
    <s v="SECRETARIA DISTRITAL DE MOVILIDAD"/>
    <s v="113"/>
    <x v="1"/>
    <n v="102"/>
    <s v="3.1.1.1"/>
    <n v="1"/>
    <s v="DIRECCIÓN SECTOR MOVILIDAD"/>
    <s v="02 - AUDITORIA DE DESEMPEÑO"/>
    <x v="1"/>
    <x v="5"/>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1. ELABORAR DOCUMENTO QUE REGISTRE UN RESUMEN DEL ESTADO DE CUENTA DEL ANTICIPO DEL CONVENIO 1029 DE 2010 CON SUS SOPORTES CON FECHA DE CORTE 30/03/2018"/>
    <s v="DOCUMENTO RESUMEN"/>
    <s v="UN (1) DOCUMENTO  RESUMEN ELABORADO"/>
    <n v="1"/>
    <s v="DIRECCIÓN DE CONTROL  Y VIGILANCIA"/>
    <s v="2018-02-01"/>
    <x v="30"/>
    <s v=" "/>
    <x v="1"/>
    <x v="0"/>
    <x v="4"/>
  </r>
  <r>
    <n v="506"/>
    <s v="2018-01-30"/>
    <s v="MOVILIDAD"/>
    <s v="SECRETARIA DISTRITAL DE MOVILIDAD"/>
    <s v="113"/>
    <x v="1"/>
    <n v="102"/>
    <s v="3.1.1.1"/>
    <n v="2"/>
    <s v="DIRECCIÓN SECTOR MOVILIDAD"/>
    <s v="02 - AUDITORIA DE DESEMPEÑO"/>
    <x v="1"/>
    <x v="5"/>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2.  ELABORAR Y SOCIALIZAR EL FORMATO SEGUIMIENTO DE EJECUCIÓN DE CONTRATOS AL GRUPO DE SUPERVISORES DE LA DIRECCIÓN DE CONTROL Y VIGILANCIA."/>
    <s v="FORMATO ELABORADO Y SOCIALIZADO"/>
    <s v="(NO. DE SERVIDORES SOCIALIZADOS/NO. DE SERVIDORES CONVOCADOS A LA SOCIALIZACIÓN )* 100%"/>
    <n v="1"/>
    <s v="DIRECCIÓN DE CONTROL  Y VIGILANCIA"/>
    <s v="2018-02-01"/>
    <x v="30"/>
    <s v=" "/>
    <x v="1"/>
    <x v="0"/>
    <x v="4"/>
  </r>
  <r>
    <n v="507"/>
    <s v="2018-01-30"/>
    <s v="MOVILIDAD"/>
    <s v="SECRETARIA DISTRITAL DE MOVILIDAD"/>
    <s v="113"/>
    <x v="1"/>
    <n v="102"/>
    <s v="3.1.1.1"/>
    <n v="3"/>
    <s v="DIRECCIÓN SECTOR MOVILIDAD"/>
    <s v="02 - AUDITORIA DE DESEMPEÑO"/>
    <x v="1"/>
    <x v="5"/>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3. SEGUIMIENTO MENSUAL A TRAVÉS DEL FORMATO SEGUIMIENTO DE EJECUCIÓN DE CONTRATOS QUE PERMITAN ESTABLECER EL CONTROL DE LOS RECURSOS."/>
    <s v="SEGUIMIENTO  DE EJECUCIÓN DEL  CONVENIO"/>
    <s v="(NO. DE  SEGUIMIENTOS REALIZADOS/ NO. DE SEGUIMIENTOS MENSUALES PROGRAMADOS) * 100%"/>
    <n v="1"/>
    <s v="DIRECCIÓN DE CONTROL  Y VIGILANCIA"/>
    <s v="2018-02-01"/>
    <x v="31"/>
    <s v=" "/>
    <x v="1"/>
    <x v="0"/>
    <x v="4"/>
  </r>
  <r>
    <n v="509"/>
    <s v="2018-01-30"/>
    <s v="MOVILIDAD"/>
    <s v="SECRETARIA DISTRITAL DE MOVILIDAD"/>
    <s v="113"/>
    <x v="1"/>
    <n v="102"/>
    <s v="3.1.2.1"/>
    <n v="1"/>
    <s v="DIRECCIÓN SECTOR MOVILIDAD"/>
    <s v="02 - AUDITORIA DE DESEMPEÑO"/>
    <x v="1"/>
    <x v="5"/>
    <s v="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
    <s v="DEFICIENCIA EN LOS TÉRMINOS DEL CONTRATO"/>
    <s v="1. OTROSÍ ACLARATORIO DE LA EJECUCIÓN PRESUPUESTAL DEL COMPONENTE CENTRO DE GESTIÓN CON UNA CLAUSULA QUE ESTABLEZCA QUE EL PAGO SE EFECTUARÁ CONTRA LO EFECTIVAMENTE REALIZADO."/>
    <s v="OTROSÍ ACLARATORIO DE LA EJECUCIÓN PRESUPUESTAL"/>
    <s v="UN (1) OTROSÍ ACLARATORIO SUSCRITO"/>
    <n v="1"/>
    <s v="DIRECCIÓN DE CONTROL  Y VIGILANCIA"/>
    <s v="2018-02-01"/>
    <x v="32"/>
    <s v=" "/>
    <x v="1"/>
    <x v="0"/>
    <x v="4"/>
  </r>
  <r>
    <n v="510"/>
    <s v="2018-07-26"/>
    <s v="MOVILIDAD"/>
    <s v="SECRETARIA DISTRITAL DE MOVILIDAD"/>
    <s v="113"/>
    <x v="5"/>
    <n v="85"/>
    <s v="3.1.2.1.1"/>
    <n v="1"/>
    <s v="DIRECCIÓN SECTOR MOVILIDAD"/>
    <s v="01 - AUDITORIA DE REGULARIDAD"/>
    <x v="0"/>
    <x v="0"/>
    <s v="HALLAZGO ADMINISTRATIVO CON PRESUNTA INCIDENCIA DISCIPLINARIA POR EL INCUMPLIMIENTO Y LA FORMULACIÓN DE ACCIONES INEFECTIVAS EN EL PLAN DE MEJORAMIENTO INSTITUCIONAL. ACCIONES 3.9.1.1, 3.9.1.2, 3.9.2.1, 3.9.3.1, 3.9.4.1"/>
    <s v="PLANTEAMIENTO DE ACCIÓN INEFECTIVA PARA EL HALLAZGO 3.9.1.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33"/>
    <s v=" "/>
    <x v="1"/>
    <x v="6"/>
    <x v="13"/>
  </r>
  <r>
    <n v="511"/>
    <s v="2018-07-26"/>
    <s v="MOVILIDAD"/>
    <s v="SECRETARIA DISTRITAL DE MOVILIDAD"/>
    <s v="113"/>
    <x v="5"/>
    <n v="85"/>
    <s v="3.1.2.1.1"/>
    <n v="2"/>
    <s v="DIRECCIÓN SECTOR MOVILIDAD"/>
    <s v="01 - AUDITORIA DE REGULARIDAD"/>
    <x v="0"/>
    <x v="0"/>
    <s v="HALLAZGO ADMINISTRATIVO CON PRESUNTA INCIDENCIA DISCIPLINARIA POR EL INCUMPLIMIENTO Y LA FORMULACIÓN DE ACCIONES INEFECTIVAS EN EL PLAN DE MEJORAMIENTO INSTITUCIONAL. ACCIONES 3.9.1.1, 3.9.1.2, 3.9.2.1, 3.9.3.1, 3.9.4.1"/>
    <s v="PLANTEAMIENTO DE ACCIÓN INEFECTIVA PARA EL HALLAZGO 3.9.1.2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33"/>
    <s v=" "/>
    <x v="1"/>
    <x v="6"/>
    <x v="13"/>
  </r>
  <r>
    <n v="512"/>
    <s v="2018-07-26"/>
    <s v="MOVILIDAD"/>
    <s v="SECRETARIA DISTRITAL DE MOVILIDAD"/>
    <s v="113"/>
    <x v="5"/>
    <n v="85"/>
    <s v="3.1.2.1.1"/>
    <n v="3"/>
    <s v="DIRECCIÓN SECTOR MOVILIDAD"/>
    <s v="01 - AUDITORIA DE REGULARIDAD"/>
    <x v="0"/>
    <x v="0"/>
    <s v="HALLAZGO ADMINISTRATIVO CON PRESUNTA INCIDENCIA DISCIPLINARIA POR EL INCUMPLIMIENTO Y LA FORMULACIÓN DE ACCIONES INEFECTIVAS EN EL PLAN DE MEJORAMIENTO INSTITUCIONAL. ACCIONES 3.9.1.1, 3.9.1.2, 3.9.2.1, 3.9.3.1, 3.9.4.1"/>
    <s v="PLANTEAMIENTO DE ACCIÓN INEFECTIVA PARA EL HALLAZGO 3.9.2.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33"/>
    <s v=" "/>
    <x v="1"/>
    <x v="6"/>
    <x v="13"/>
  </r>
  <r>
    <n v="513"/>
    <s v="2018-07-26"/>
    <s v="MOVILIDAD"/>
    <s v="SECRETARIA DISTRITAL DE MOVILIDAD"/>
    <s v="113"/>
    <x v="5"/>
    <n v="85"/>
    <s v="3.1.2.1.1"/>
    <n v="4"/>
    <s v="DIRECCIÓN SECTOR MOVILIDAD"/>
    <s v="01 - AUDITORIA DE REGULARIDAD"/>
    <x v="0"/>
    <x v="0"/>
    <s v="HALLAZGO ADMINISTRATIVO CON PRESUNTA INCIDENCIA DISCIPLINARIA POR EL INCUMPLIMIENTO Y LA FORMULACIÓN DE ACCIONES INEFECTIVAS EN EL PLAN DE MEJORAMIENTO INSTITUCIONAL. ACCIONES 3.9.1.1, 3.9.1.2, 3.9.2.1, 3.9.3.1, 3.9.4.1"/>
    <s v="PLANTEAMIENTO DE ACCIÓN INEFECTIVA PARA EL HALLAZGO 3.9.3.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33"/>
    <s v=" "/>
    <x v="1"/>
    <x v="6"/>
    <x v="13"/>
  </r>
  <r>
    <n v="514"/>
    <s v="2018-07-26"/>
    <s v="MOVILIDAD"/>
    <s v="SECRETARIA DISTRITAL DE MOVILIDAD"/>
    <s v="113"/>
    <x v="5"/>
    <n v="85"/>
    <s v="3.1.2.1.1"/>
    <n v="5"/>
    <s v="DIRECCIÓN SECTOR MOVILIDAD"/>
    <s v="01 - AUDITORIA DE REGULARIDAD"/>
    <x v="0"/>
    <x v="0"/>
    <s v="HALLAZGO ADMINISTRATIVO CON PRESUNTA INCIDENCIA DISCIPLINARIA POR EL INCUMPLIMIENTO Y LA FORMULACIÓN DE ACCIONES INEFECTIVAS EN EL PLAN DE MEJORAMIENTO INSTITUCIONAL. ACCIONES 3.9.1.1, 3.9.1.2, 3.9.2.1, 3.9.3.1, 3.9.4.1"/>
    <s v="PLANTEAMIENTO DE ACCIÓN INEFECTIVA PARA EL HALLAZGO 3.9.4.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33"/>
    <s v=" "/>
    <x v="1"/>
    <x v="6"/>
    <x v="13"/>
  </r>
  <r>
    <n v="515"/>
    <s v="2018-07-26"/>
    <s v="MOVILIDAD"/>
    <s v="SECRETARIA DISTRITAL DE MOVILIDAD"/>
    <s v="113"/>
    <x v="5"/>
    <n v="85"/>
    <s v="3.1.2.1.2"/>
    <n v="1"/>
    <s v="DIRECCIÓN SECTOR MOVILIDAD"/>
    <s v="01 - AUDITORIA DE REGULARIDAD"/>
    <x v="0"/>
    <x v="0"/>
    <s v="HALLAZGO ADMINISTRATIVO CON PRESUNTA INCIDENCIA DISCIPLINARIA POR EL INCUMPLIMIENTO Y LA FORMULACIÓN DE ACCIONES INEFECTIVAS EN EL PLAN DE MEJORAMIENTO INSTITUCIONAL."/>
    <s v="PLANTEAMIENTO DE ACCIÓN INEFECTIVA PARA EL HALLAZGO 2.1.3.21.1 ACCIÓN 2 DEFICIENCIA EN LA APLICACIÓN DEL &quot;MANUAL DE CONTRATACIÓN Y SUPERVISIÓN&quot;, EN CUANTO AL SEGUIMIENTO A LA EJECUCIÓN DEL CONTRATO"/>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 DIRECCION DE ASUNTOS LEGALES."/>
    <s v="2018-08-10"/>
    <x v="34"/>
    <s v=" "/>
    <x v="1"/>
    <x v="6"/>
    <x v="14"/>
  </r>
  <r>
    <n v="516"/>
    <s v="2018-07-26"/>
    <s v="MOVILIDAD"/>
    <s v="SECRETARIA DISTRITAL DE MOVILIDAD"/>
    <s v="113"/>
    <x v="5"/>
    <n v="85"/>
    <s v="3.1.2.1.3"/>
    <n v="1"/>
    <s v="DIRECCIÓN SECTOR MOVILIDAD"/>
    <s v="01 - AUDITORIA DE REGULARIDAD"/>
    <x v="0"/>
    <x v="0"/>
    <s v="HALLAZGO ADMINISTRATIVO CON PRESUNTA INCIDENCIA DISCIPLINARIA POR EL INCUMPLIMIENTO Y LA FORMULACIÓN DE ACCIONES INEFECTIVAS EN EL PLAN DE MEJORAMIENTO INSTITUCIONAL."/>
    <s v="PLANTEAMIENTO DE ACCIÓN INEFECTIVA PARA EL HALLAZGO 2.1.3.4.2 ACCIÓN 1 DEFICIENTES CONTROLES EN LA SUPERVISIÓN"/>
    <s v="REALIZAR SEGUIMIENTO Y CONTROL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5"/>
    <s v=" "/>
    <x v="1"/>
    <x v="0"/>
    <x v="15"/>
  </r>
  <r>
    <n v="517"/>
    <s v="2018-07-26"/>
    <s v="MOVILIDAD"/>
    <s v="SECRETARIA DISTRITAL DE MOVILIDAD"/>
    <s v="113"/>
    <x v="5"/>
    <n v="85"/>
    <s v="3.1.2.1.4"/>
    <n v="1"/>
    <s v="DIRECCIÓN SECTOR MOVILIDAD"/>
    <s v="01 - AUDITORIA DE REGULARIDAD"/>
    <x v="0"/>
    <x v="0"/>
    <s v="HALLAZGO ADMINISTRATIVO CON PRESUNTA INCIDENCIA DISCIPLINARIA POR EL INCUMPLIMIENTO Y LA FORMULACIÓN DE ACCIONES INEFECTIVAS EN EL PLAN DE MEJORAMIENTO INSTITUCIONAL."/>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s v="DIRECCION DE CONTROL Y VIGILANCIA"/>
    <s v="2018-08-10"/>
    <x v="36"/>
    <s v=" "/>
    <x v="1"/>
    <x v="0"/>
    <x v="4"/>
  </r>
  <r>
    <n v="518"/>
    <s v="2018-07-26"/>
    <s v="MOVILIDAD"/>
    <s v="SECRETARIA DISTRITAL DE MOVILIDAD"/>
    <s v="113"/>
    <x v="5"/>
    <n v="85"/>
    <s v="3.1.2.1.5"/>
    <n v="1"/>
    <s v="DIRECCIÓN SECTOR MOVILIDAD"/>
    <s v="01 - AUDITORIA DE REGULARIDAD"/>
    <x v="0"/>
    <x v="0"/>
    <s v="HALLAZGO ADMINISTRATIVO CON PRESUNTA INCIDENCIA DISCIPLINARIA POR EL INCUMPLIMIENTO Y LA FORMULACIÓN DE ACCIONES INEFECTIVAS EN EL PLAN DE MEJORAMIENTO INSTITUCIONAL."/>
    <s v="PLANTEAMIENTO DE ACCIÓN INEFECTIVA PARA EL HALLAZGO 2.2.1.4.3.1. ACCIÓN 3 DEFICIENCIAS EN LA ESTRUCTURACIÓN Y PLANIFICACIÓN DE LOS CONTRATOS DE PRESTACIÓN DE SERVICIOS PROFESIONALES Y APOYO A LA GESTIÓN DEL PROYECTO DE INVERSIÓN 7132"/>
    <s v="ESTRUCTURAR Y DESARROLLAR LOS CONTRATOS DE PRESTACIÓN DE SERVICIOS PROFESIONALES Y APOYO A LA GESTIÓN DEL PROYECTO DE INVERSIÓN  7132, ESTABLECIENDO OBJETOS, OBLIGACIONES Y PLAZOS ACORDES CON LAS METAS DEL PROYECTO"/>
    <s v="PROCESOS DE CONTRATACIÓN DE PRESTACIÓN DE SERVICIOS DEL PROYECTO DE INVERSIÓN  7132"/>
    <s v="(CONTRATOS SUSCRITOS CON OBLIGACIONES ACORDES A LAS METAS DEL PROYECTO/ CONTRATOS PROGRAMADOS) * 100"/>
    <n v="1"/>
    <s v="DIRECCIÓN DE PROCESOS ADMINISTRATIVOS"/>
    <s v="2018-08-10"/>
    <x v="37"/>
    <s v=" "/>
    <x v="1"/>
    <x v="0"/>
    <x v="16"/>
  </r>
  <r>
    <n v="519"/>
    <s v="2018-07-26"/>
    <s v="MOVILIDAD"/>
    <s v="SECRETARIA DISTRITAL DE MOVILIDAD"/>
    <s v="113"/>
    <x v="5"/>
    <n v="85"/>
    <s v="3.1.2.1.5"/>
    <n v="2"/>
    <s v="DIRECCIÓN SECTOR MOVILIDAD"/>
    <s v="01 - AUDITORIA DE REGULARIDAD"/>
    <x v="0"/>
    <x v="0"/>
    <s v="HALLAZGO ADMINISTRATIVO CON PRESUNTA INCIDENCIA DISCIPLINARIA POR EL INCUMPLIMIENTO Y LA FORMULACIÓN DE ACCIONES INEFECTIVAS EN EL PLAN DE MEJORAMIENTO INSTITUCIONAL."/>
    <s v="PLANTEAMIENTO DE ACCIÓN INEFECTIVA PARA EL HALLAZGO 2.2.1.4.3.1. ACCIÓN 3 DEBILIDAD EN EL SEGUIMIENTO Y REPORTE DEL  AVANCE DE LAS METAS DEL PROYECTO 7132"/>
    <s v="EFECTUAR EL SEGUIMIENTO Y REPORTE DEL AVANCE DE LAS METAS DEL PROYECTO 7132 DE ACUERDO CON LO ESTABLECIDO EN EL PROCEDIMIENTO &quot;PE01-PR01 PROCEDIMIENTO PARA LA FORMULACIÓN, SEGUIMIENTO Y EVALUACIÓN DEL PLAN DE ACCIÓN INSTITUCIONAL VERSIÓN 8,0 DE 08-03-2018&quot; O EL QUE SE ENCUENTRE VIGENTE ESTABLECIDO POR LA SDM."/>
    <s v="REPORTES DE SEGUIMIENTO A LAS METAS DEL PROYECTO 7132"/>
    <s v="(REPORTES REALIZADOS / REPORTES PROGRAMADOS) * 100"/>
    <n v="1"/>
    <s v="DIRECCIÓN DE PROCESOS ADMINISTRATIVOS"/>
    <s v="2018-08-10"/>
    <x v="37"/>
    <s v=" "/>
    <x v="1"/>
    <x v="0"/>
    <x v="16"/>
  </r>
  <r>
    <n v="520"/>
    <s v="2018-07-26"/>
    <s v="MOVILIDAD"/>
    <s v="SECRETARIA DISTRITAL DE MOVILIDAD"/>
    <s v="113"/>
    <x v="5"/>
    <n v="85"/>
    <s v="3.1.2.1.6"/>
    <n v="1"/>
    <s v="DIRECCIÓN SECTOR MOVILIDAD"/>
    <s v="01 - AUDITORIA DE REGULARIDAD"/>
    <x v="0"/>
    <x v="0"/>
    <s v="HALLAZGO ADMINISTRATIVO CON PRESUNTA INCIDENCIA DISCIPLINARIA POR EL INCUMPLIMIENTO Y LA FORMULACIÓN DE ACCIONES INEFECTIVAS EN EL PLAN DE MEJORAMIENTO INSTITUCIONAL."/>
    <s v="PLANTEAMIENTO DE ACCIÓN INEFECTIVA PARA EL HALLAZGO 2.2.6.1.1 ACCIÓN 1 DIFERENCIAS EN LA INFORMACIÓN REPORTADA POR LA SDM EN CUANTO A LA CARTERA DE COMPARENDOS"/>
    <s v="DEFINIR Y ESTABLECER ROLES Y RESPONSABILIDADES PARA ATENDER LOS REQUERIMIENTOS  DE INFORMACIÓN DE LOS ENTES DE CONTROL, EN REFERENCIA A SOLICITUDES  CONTABLES Y FINANCIERAS."/>
    <s v="UN (1) ACTA DE TRABAJO"/>
    <s v="ACTA DE TRABAJO CON LINEAMIENTOS PARA ATENDER SOLICITUDES DE INFORMACIÓN FINANCIERA Y CONTABLE"/>
    <n v="1"/>
    <s v="SUBDIRECCIÓN DE JURISDICCIÓN COACTIVA - SUBDIRECCIÓN FINANCIERA"/>
    <s v="2018-08-10"/>
    <x v="37"/>
    <s v=" "/>
    <x v="1"/>
    <x v="6"/>
    <x v="17"/>
  </r>
  <r>
    <n v="521"/>
    <s v="2018-07-26"/>
    <s v="MOVILIDAD"/>
    <s v="SECRETARIA DISTRITAL DE MOVILIDAD"/>
    <s v="113"/>
    <x v="5"/>
    <n v="85"/>
    <s v="3.1.2.1.6"/>
    <n v="2"/>
    <s v="DIRECCIÓN SECTOR MOVILIDAD"/>
    <s v="01 - AUDITORIA DE REGULARIDAD"/>
    <x v="0"/>
    <x v="0"/>
    <s v="HALLAZGO ADMINISTRATIVO CON PRESUNTA INCIDENCIA DISCIPLINARIA POR EL INCUMPLIMIENTO Y LA FORMULACIÓN DE ACCIONES INEFECTIVAS EN EL PLAN DE MEJORAMIENTO INSTITUCIONAL."/>
    <s v="PLANTEAMIENTO DE ACCIÓN INEFECTIVA PARA EL HALLAZGO 2.2.6.1.1. ACCIÓN 1 DIFERENCIAS EN LA INFORMACIÓN REPORTADA POR LA SDM EN CUANTO A LA CARTERA DE COMPARENDOS"/>
    <s v="DEFINIR Y ESTABLECER ROLES Y RESPONSABILIDADES PARA ATENDER LOS REQUERIMIENTOS  DE INFORMACIÓN DE LOS ENTES DE CONTROL, EN REFERENCIA A SOLICITUDES  CONTABLES Y FINANCIERAS."/>
    <s v="COMUNICACIÓN INTERNA"/>
    <s v="UNA (1) COMUNICACIÓN INTERNA CON LINEAMIENTOS PARA LA ATENCION DE SOLICITUDES DE INFORMACIÓN FINANCIERA Y CONTABLE"/>
    <n v="1"/>
    <s v="SUBDIRECCIÓN DE JURISDICCIÓN COACTIVA - SUBDIRECCIÓN FINANCIERA"/>
    <s v="2018-08-10"/>
    <x v="37"/>
    <s v=" "/>
    <x v="1"/>
    <x v="6"/>
    <x v="17"/>
  </r>
  <r>
    <n v="522"/>
    <s v="2018-07-26"/>
    <s v="MOVILIDAD"/>
    <s v="SECRETARIA DISTRITAL DE MOVILIDAD"/>
    <s v="113"/>
    <x v="5"/>
    <n v="85"/>
    <s v="3.1.2.1.7"/>
    <n v="1"/>
    <s v="DIRECCIÓN SECTOR MOVILIDAD"/>
    <s v="01 - AUDITORIA DE REGULARIDAD"/>
    <x v="0"/>
    <x v="0"/>
    <s v="HALLAZGO ADMINISTRATIVO CON PRESUNTA INCIDENCIA DISCIPLINARIA POR EL INCUMPLIMIENTO Y LA FORMULACIÓN DE ACCIONES INEFECTIVAS EN EL PLAN DE MEJORAMIENTO INSTITUCIONAL."/>
    <s v="PLANTEAMIENTO DE ACCIÓN INEFECTIVA PARA EL HALLAZGO 3.1.2.4 ACCIÓN 2  INGRESO PARCIAL DE BIENES AL ALMACÉN DE ACUERDO A LOS REPORTES DE INVENTARIOS POR CUANTO NO SE CONTEMPLA TIEMPOS EN LOS PROCEDIMIENTOS"/>
    <s v="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
    <s v="ACTUALIZACIÓN Y SOCIALIZACIÓN DE PROCEDIMIENTOS"/>
    <s v="DOS PROCEDIMIENTOS ACTUALIZADOS Y SOCIALIZADOS"/>
    <n v="2"/>
    <s v="SUBDIRECCIÓN FINANCIERA SUBDIRECCIÓN ADMINISTRATIVA"/>
    <s v="2018-08-13"/>
    <x v="38"/>
    <s v=" "/>
    <x v="1"/>
    <x v="3"/>
    <x v="18"/>
  </r>
  <r>
    <n v="523"/>
    <s v="2018-07-26"/>
    <s v="MOVILIDAD"/>
    <s v="SECRETARIA DISTRITAL DE MOVILIDAD"/>
    <s v="113"/>
    <x v="5"/>
    <n v="85"/>
    <s v="3.1.2.1.8"/>
    <n v="1"/>
    <s v="DIRECCIÓN SECTOR MOVILIDAD"/>
    <s v="01 - AUDITORIA DE REGULARIDAD"/>
    <x v="0"/>
    <x v="0"/>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IDOS POR EL SISTEMA DE INFORMACIÓN SICON Y REALIZAR LOS AJUSTES PERTIENETES."/>
    <s v="PLAN DE ACCIÓN CON VARIABLES A ANALIZAR."/>
    <s v="NO. DE INCONSISTENCIAS DEL  PLAN ATENDIAS/NO. INCONSISTENCIAS DEL PLAN *100"/>
    <n v="1"/>
    <s v="DIRECCION DE PROCESOS ADMINISTRATIVOS"/>
    <s v="2018-08-10"/>
    <x v="35"/>
    <s v=" "/>
    <x v="1"/>
    <x v="0"/>
    <x v="16"/>
  </r>
  <r>
    <n v="524"/>
    <s v="2018-07-26"/>
    <s v="MOVILIDAD"/>
    <s v="SECRETARIA DISTRITAL DE MOVILIDAD"/>
    <s v="113"/>
    <x v="5"/>
    <n v="85"/>
    <s v="3.1.2.1.8"/>
    <n v="2"/>
    <s v="DIRECCIÓN SECTOR MOVILIDAD"/>
    <s v="01 - AUDITORIA DE REGULARIDAD"/>
    <x v="0"/>
    <x v="0"/>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CONCILIACIÓN DE INFORMACIÓN A FIN DE DEPURAR LAS INCONSISTENCIAS PRESENTADAS."/>
    <s v="MESAS DE CONCILIACIÓN"/>
    <s v="MESAS DE CONCILIACIÓN REALIZADAS/MESAS PROGRAMADAS *100"/>
    <n v="1"/>
    <s v="SUB CONTRAVENCIONES DE TRÁNS. SUB JURISDICCIÓN COACTIVA SUB FINANCIERA DIR PROCESOS ADMINISTRATIVOS"/>
    <s v="2018-08-10"/>
    <x v="35"/>
    <s v=" "/>
    <x v="1"/>
    <x v="6"/>
    <x v="19"/>
  </r>
  <r>
    <n v="525"/>
    <s v="2018-01-30"/>
    <s v="MOVILIDAD"/>
    <s v="SECRETARIA DISTRITAL DE MOVILIDAD"/>
    <s v="113"/>
    <x v="1"/>
    <n v="102"/>
    <s v="3.1.2.2"/>
    <n v="1"/>
    <s v="DIRECCIÓN SECTOR MOVILIDAD"/>
    <s v="02 - AUDITORIA DE DESEMPEÑO"/>
    <x v="1"/>
    <x v="5"/>
    <s v="HALLAZGO ADMINISTRATIVO CON PRESUNTA INCIDENCIA DISCIPLINARIA, PORQUE NO SE HA DEFINIDO LA FECHA A PARTIR DE LA CUAL LA SECRETARIA DISTRITAL DE MOVILIDAD, RECONOCERÁ A LA ETB, LOS VALORES DEL MANTENIMIENTO INCLUIDOS EN EL OPEX DEL CENTRO DE GESTIÓN DE TRÁNSITO."/>
    <s v="DEFICIENCIA EN LOS TÉRMINOS DEL CONTRATO"/>
    <s v="1. OTROSÍ ACLARATORIO DE LA EJECUCIÓN EN EL COMPONENTE OPEX RELACIONADO CON LOS MANTENIMIENTOS REALIZADOS Y APROBADOS"/>
    <s v="OTROSÍ ACLARATORIO DE LA EJECUCIÓN EN EL COMPONENTE OPEX"/>
    <s v="UN (1) OTROSÍ ACLARATORIO SUSCRITO"/>
    <n v="1"/>
    <s v="DIRECCIÓN DE CONTROL  Y VIGILANCIA"/>
    <s v="2018-02-01"/>
    <x v="32"/>
    <s v=" "/>
    <x v="1"/>
    <x v="0"/>
    <x v="4"/>
  </r>
  <r>
    <n v="526"/>
    <s v="2018-01-30"/>
    <s v="MOVILIDAD"/>
    <s v="SECRETARIA DISTRITAL DE MOVILIDAD"/>
    <s v="113"/>
    <x v="1"/>
    <n v="102"/>
    <s v="3.1.2.2"/>
    <n v="2"/>
    <s v="DIRECCIÓN SECTOR MOVILIDAD"/>
    <s v="02 - AUDITORIA DE DESEMPEÑO"/>
    <x v="1"/>
    <x v="5"/>
    <s v="HALLAZGO ADMINISTRATIVO CON PRESUNTA INCIDENCIA DISCIPLINARIA, PORQUE NO SE HA DEFINIDO LA FECHA A PARTIR DE LA CUAL LA SECRETARIA DISTRITAL DE MOVILIDAD, RECONOCERÁ A LA ETB, LOS VALORES DEL MANTENIMIENTO INCLUIDOS EN EL OPEX DEL CENTRO DE GESTIÓN DE TRÁNSITO."/>
    <s v="DEFICIENCIA EN EL REPORTE DEL EJECUTOR Y EL SEGUIMIENTO DE LA INTERVENTORÍA"/>
    <s v="2. ELABORAR DOCUMENTO QUE REGISTRE UN RESUMEN DEL ESTADO DE CUENTA CON RELACIÓN A LOS MANTENIMIENTOS REALIZADOS Y APROBADOS DENTRO DEL CONVENIO 1029 DE 2010 CON CORTE A 30/03/2018."/>
    <s v="DOCUMENTO RESUMEN"/>
    <s v="UN (1) DOCUMENTO RESUMEN  ELABORADO"/>
    <n v="1"/>
    <s v="DIRECCIÓN DE CONTROL  Y VIGILANCIA"/>
    <s v="2018-02-01"/>
    <x v="30"/>
    <s v=" "/>
    <x v="1"/>
    <x v="0"/>
    <x v="4"/>
  </r>
  <r>
    <n v="527"/>
    <s v="2018-01-30"/>
    <s v="MOVILIDAD"/>
    <s v="SECRETARIA DISTRITAL DE MOVILIDAD"/>
    <s v="113"/>
    <x v="1"/>
    <n v="102"/>
    <s v="3.1.2.3"/>
    <n v="1"/>
    <s v="DIRECCIÓN SECTOR MOVILIDAD"/>
    <s v="02 - AUDITORIA DE DESEMPEÑO"/>
    <x v="1"/>
    <x v="5"/>
    <s v="HALLAZGO ADMINISTRATIVO CON PRESUNTA INCIDENCIA DISCIPLINARIA PORQUE LA SECRETARÍA DISTRITAL DE MOVILIDAD, NO HA REALIZADO LAS INTEGRACIONES AL CENTRO DE GESTIÓN DE TRÁNSITO DE LOS SISTEMAS DE INFORMACIÓN Y/O VISUALIZACIÓN PROVENIENTE DE ENTES EXTERNOS."/>
    <s v="DESACTUALIZACIÓN DE LA PLANEACIÓN DE LARGO PLAZO DEL SIT"/>
    <s v="1. ACTUALIZACIÓN DEL DOCUMENTO DE LINEAMIENTOS DEL SIT."/>
    <s v="ACTUALIZACIÓN DEL DOCUMENTO"/>
    <s v="UN (1) DOCUMENTO ACTUALIZADO"/>
    <n v="1"/>
    <s v="DIRECCIÓN DE CONTROL  Y VIGILANCIA"/>
    <s v="2018-02-01"/>
    <x v="32"/>
    <s v=" "/>
    <x v="1"/>
    <x v="0"/>
    <x v="4"/>
  </r>
  <r>
    <n v="528"/>
    <s v="2018-01-30"/>
    <s v="MOVILIDAD"/>
    <s v="SECRETARIA DISTRITAL DE MOVILIDAD"/>
    <s v="113"/>
    <x v="1"/>
    <n v="102"/>
    <s v="3.1.2.3"/>
    <n v="2"/>
    <s v="DIRECCIÓN SECTOR MOVILIDAD"/>
    <s v="02 - AUDITORIA DE DESEMPEÑO"/>
    <x v="1"/>
    <x v="5"/>
    <s v="HALLAZGO ADMINISTRATIVO CON PRESUNTA INCIDENCIA DISCIPLINARIA PORQUE LA SECRETARÍA DISTRITAL DE MOVILIDAD, NO HA REALIZADO LAS INTEGRACIONES AL CENTRO DE GESTIÓN DE TRÁNSITO DE LOS SISTEMAS DE INFORMACIÓN Y/O VISUALIZACIÓN PROVENIENTE DE ENTES EXTERNOS."/>
    <s v="DEFICIENCIA EN LOS CONTROLES ESTABLECIDOS"/>
    <s v="2. ELABORAR CRONOGRAMA DE TAREAS ACORDE A LA ACTUALIZACIÓN DE LINEAMIENTOS DEL SIT CON SEGUIMIENTO TRIMESTRAL"/>
    <s v="CRONOGRAMA DE TAREAS"/>
    <s v="CRONOGRAMA ELABORADO SEGUIMIENTOS TRIMESTRALES"/>
    <n v="1"/>
    <s v="DIRECCIÓN DE CONTROL  Y VIGILANCIA"/>
    <s v="2018-02-01"/>
    <x v="31"/>
    <s v=" "/>
    <x v="1"/>
    <x v="0"/>
    <x v="4"/>
  </r>
  <r>
    <n v="529"/>
    <s v="2018-01-30"/>
    <s v="MOVILIDAD"/>
    <s v="SECRETARIA DISTRITAL DE MOVILIDAD"/>
    <s v="113"/>
    <x v="1"/>
    <n v="102"/>
    <s v="3.1.2.4"/>
    <n v="1"/>
    <s v="DIRECCIÓN SECTOR MOVILIDAD"/>
    <s v="02 - AUDITORIA DE DESEMPEÑO"/>
    <x v="1"/>
    <x v="5"/>
    <s v="HALLAZGO ADMINISTRATIVO CON PRESUNTA INCIDENCIA DISCIPLINARIA PORQUE LA SECRETARÍA DISTRITAL DE MOVILIDAD, NO HA INGRESADO AL ALMACÉN LOS BIENES ENTREGADOS POR LA ETB, DEL COMPONENTE CENTRO DE GESTIÓN, QUE A LA FECHA HAN SIDO RECIBIDOS Y QUE SE ENCUENTRAN EN USO Y FUNCIONAMIENTO."/>
    <s v="FALTA DE CLARIDAD EN  LOS LINEAMIENTOS ESTABLECIDOS EN EL PROCEDIMIENTO DE INGRESOS EGRESOS Y TRASLADOS DE ALMACÉN - PA01-PR12 PARA EL REGISTRO DE BIENES EN EL ALMACÉN RECIBIDOS A TRAVÉS DE CONVENIOS Y CONTRATOS  INTERADMINISTRATIVOS"/>
    <s v="1. REALIZAR ACTUALIZACIÓN, PUBLICACIÓN Y SOCIALIZACIÓN DEL PROCEDIMIENTO DE INGRESOS EGRESOS Y TRASLADOS DE ALMACÉN - PA01-PR12 PARA EL REGISTRO DE BIENES EN EL ALMACÉN RECIBIDOS A TRAVÉS DE CONVENIOS Y CONTRATOS  INTERADMINISTRATIVOS"/>
    <s v="ACTUALIZACIÓN, PUBLICACIÓN Y SOCIALIZACIÓN DEL PROCEDIMIENTO PA01-PR12"/>
    <s v="UN (1) PROCEDIMIENTO ACTUALIZADO, PUBLICADO Y SOCIALIZADO"/>
    <n v="1"/>
    <s v="SUBDIRECCIÓN ADMINISTRATIVA"/>
    <s v="2018-02-01"/>
    <x v="32"/>
    <s v=" "/>
    <x v="1"/>
    <x v="3"/>
    <x v="20"/>
  </r>
  <r>
    <n v="530"/>
    <s v="2018-01-30"/>
    <s v="MOVILIDAD"/>
    <s v="SECRETARIA DISTRITAL DE MOVILIDAD"/>
    <s v="113"/>
    <x v="1"/>
    <n v="102"/>
    <s v="3.1.2.4"/>
    <n v="2"/>
    <s v="DIRECCIÓN SECTOR MOVILIDAD"/>
    <s v="02 - AUDITORIA DE DESEMPEÑO"/>
    <x v="1"/>
    <x v="5"/>
    <s v="HALLAZGO ADMINISTRATIVO CON PRESUNTA INCIDENCIA DISCIPLINARIA PORQUE LA SECRETARÍA DISTRITAL DE MOVILIDAD, NO HA INGRESADO AL ALMACÉN LOS BIENES ENTREGADOS POR LA ETB, DEL COMPONENTE CENTRO DE GESTIÓN, QUE A LA FECHA HAN SIDO RECIBIDOS Y QUE SE ENCUENTRAN EN USO Y FUNCIONAMIENTO."/>
    <s v="DEFICIENCIA DE PLANEACIÓN EN LA ESTRUCTURACIÓN CONTRACTUAL DEL CGT"/>
    <s v="2.  EN EL SIGUIENTE COMPONENTE QUE SE EJECUTE DENTRO DEL CONVENIO 1029 DE 2010 SE INCLUIRÁ UNA CLÁUSULA EN EL OTROSÍ QUE PERMITA LA ENTREGA PARCIAL DE BIENES."/>
    <s v="OTROSÍ DE EJECUCIÓN"/>
    <s v="ACUERDO DE EJECUCIÓN CON CLÁUSULA"/>
    <n v="1"/>
    <s v="DIRECCIÓN DE CONTROL  Y VIGILANCIA"/>
    <s v="2018-02-01"/>
    <x v="39"/>
    <s v=" "/>
    <x v="2"/>
    <x v="2"/>
    <x v="3"/>
  </r>
  <r>
    <n v="531"/>
    <s v="2018-07-26"/>
    <s v="MOVILIDAD"/>
    <s v="SECRETARIA DISTRITAL DE MOVILIDAD"/>
    <s v="113"/>
    <x v="5"/>
    <n v="85"/>
    <s v="3.1.2.4.1"/>
    <n v="1"/>
    <s v="DIRECCIÓN SECTOR MOVILIDAD"/>
    <s v="01 - AUDITORIA DE REGULARIDAD"/>
    <x v="0"/>
    <x v="0"/>
    <s v="HALLAZGO ADMINISTRATIVO CON PRESUNTA INCIDENCIA DISCIPLINARIA POR EL INCUMPLIMIENTO Y LA FORMULACIÓN DE ACCIONES INEFECTIVAS EN EL PLAN DE MEJORAMIENTO INSTITUCIONAL."/>
    <s v="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5"/>
    <s v=" "/>
    <x v="1"/>
    <x v="0"/>
    <x v="1"/>
  </r>
  <r>
    <n v="532"/>
    <s v="2018-07-26"/>
    <s v="MOVILIDAD"/>
    <s v="SECRETARIA DISTRITAL DE MOVILIDAD"/>
    <s v="113"/>
    <x v="5"/>
    <n v="85"/>
    <s v="3.1.2.4.2"/>
    <n v="1"/>
    <s v="DIRECCIÓN SECTOR MOVILIDAD"/>
    <s v="01 - AUDITORIA DE REGULARIDAD"/>
    <x v="0"/>
    <x v="0"/>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REALIZAR UN DIAGNÓSTICO DEL ESTADO ACTUAL DEL ARCHIVO DE GESTIÓN DE LA DIRECCIÓN DE ASUNTOS LEGALES DE LAS VIGENCIAS 2016-2018"/>
    <s v="DIAGNÓSTICO DEL ESTADO ACTUAL DE LOS ARCHIVOS DE GESTIÓN DE LA DAL DE LAS VIGENCIAS 2016-2018"/>
    <s v="UN DIAGNÓSTICO DEL ESTADO ACTUAL DE LOS ARCHIVOS DE GESTIÓN DE LA DIRECCIÓN DE ASUNTOS LEGALES DE LAS VIGENCIAS 2016-2018"/>
    <n v="1"/>
    <s v="SUBDIRECCIÓN ADMINISTRATIVA"/>
    <s v="2018-08-13"/>
    <x v="40"/>
    <s v=" "/>
    <x v="1"/>
    <x v="3"/>
    <x v="20"/>
  </r>
  <r>
    <n v="533"/>
    <s v="2018-07-26"/>
    <s v="MOVILIDAD"/>
    <s v="SECRETARIA DISTRITAL DE MOVILIDAD"/>
    <s v="113"/>
    <x v="5"/>
    <n v="85"/>
    <s v="3.1.2.4.2"/>
    <n v="2"/>
    <s v="DIRECCIÓN SECTOR MOVILIDAD"/>
    <s v="01 - AUDITORIA DE REGULARIDAD"/>
    <x v="0"/>
    <x v="0"/>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FORMULAR E IMPLEMENTAR UN PLAN DE INTERVENCIÓN DEL ARCHIVO DE GESTIÓN DE LA DIRECCIÓN DE ASUNTOS LEGALES DE LAS VIGENCIAS 2016-2018"/>
    <s v="PLAN DE INTERVENCIÓN DEL ARCHIVO DE GESTIÓN DE LA DAL DE LOS AÑOS 2016-18  FORMULADO E IMPLEMENTADO"/>
    <s v="UN PLAN DE INTERVENCIÓN DEL ARCHIVO DE GESTIÓN DE LA DIRECCIÓN DE ASUNTOS LEGALES DE LAS VIGENCIAS 2016-2018  FORMULADO E IMPLEMENTADO"/>
    <n v="1"/>
    <s v="SUBSECRETARÍA DE GESTIÓN CORPORATIVA DIRECCIÓN DE ASUNTOS LEGALES SUBDIRECCIÓN ADMINISTRATIVA"/>
    <s v="2018-10-01"/>
    <x v="35"/>
    <s v=" "/>
    <x v="1"/>
    <x v="3"/>
    <x v="21"/>
  </r>
  <r>
    <n v="534"/>
    <s v="2018-07-26"/>
    <s v="MOVILIDAD"/>
    <s v="SECRETARIA DISTRITAL DE MOVILIDAD"/>
    <s v="113"/>
    <x v="5"/>
    <n v="85"/>
    <s v="3.1.2.4.3"/>
    <n v="1"/>
    <s v="DIRECCIÓN SECTOR MOVILIDAD"/>
    <s v="01 - AUDITORIA DE REGULARIDAD"/>
    <x v="0"/>
    <x v="0"/>
    <s v="HALLAZGO ADMINISTRATIVO CON PRESUNTA INCIDENCIA DISCIPLINARIA POR EL INCUMPLIMIENTO Y LA FORMULACIÓN DE ACCIONES INEFECTIVAS EN EL PLAN DE MEJORAMIENTO INSTITUCIONAL."/>
    <s v="PLANTEAMIENTO DE ACCIÓN INEFECTIVA PARA EL HALLAZGO 2.2.6.1.3 ACCIÓN 1  DÉBILES MECANISMOS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33"/>
    <s v=" "/>
    <x v="1"/>
    <x v="6"/>
    <x v="13"/>
  </r>
  <r>
    <n v="535"/>
    <s v="2018-07-26"/>
    <s v="MOVILIDAD"/>
    <s v="SECRETARIA DISTRITAL DE MOVILIDAD"/>
    <s v="113"/>
    <x v="5"/>
    <n v="85"/>
    <s v="3.1.2.4.4"/>
    <n v="1"/>
    <s v="DIRECCIÓN SECTOR MOVILIDAD"/>
    <s v="01 - AUDITORIA DE REGULARIDAD"/>
    <x v="0"/>
    <x v="0"/>
    <s v="HALLAZGO ADMINISTRATIVO CON PRESUNTA INCIDENCIA DISCIPLINARIA POR EL INCUMPLIMIENTO Y LA FORMULACIÓN DE ACCIONES INEFECTIVAS EN EL PLAN DE MEJORAMIENTO INSTITUCIONAL."/>
    <s v="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5"/>
    <s v=" "/>
    <x v="1"/>
    <x v="0"/>
    <x v="1"/>
  </r>
  <r>
    <n v="536"/>
    <s v="2018-07-26"/>
    <s v="MOVILIDAD"/>
    <s v="SECRETARIA DISTRITAL DE MOVILIDAD"/>
    <s v="113"/>
    <x v="5"/>
    <n v="85"/>
    <s v="3.1.2.4.5"/>
    <n v="1"/>
    <s v="DIRECCIÓN SECTOR MOVILIDAD"/>
    <s v="01 - AUDITORIA DE REGULARIDAD"/>
    <x v="0"/>
    <x v="0"/>
    <s v="HALLAZGO ADMINISTRATIVO CON PRESUNTA INCIDENCIA DISCIPLINARIA POR EL INCUMPLIMIENTO Y LA FORMULACIÓN DE ACCIONES INEFECTIVAS EN EL PLAN DE MEJORAMIENTO INSTITUCIONAL."/>
    <s v="PLANTEAMIENTO DE ACCIÓN INEFECTIVA PARA EL HALLAZGO 2.3.1.8.1  ACCION NO.1 Y 2  DEFICIENTES ACTIVIDADES DE CONTROL INTERNO DE CARTERA EN LA ENTIDAD"/>
    <s v="REALIZAR SEGUIMIENTOS TRIMESTRALES PARA CONTROLAR LA CARTERA  DE LA ENTIDAD."/>
    <s v="SEGUIMIENTOS TRIMESTRALES DE CARTERA"/>
    <s v="SEGUIMIENTOS TRIMESTRALES DE CARTERA REALIZADOS/ SEGUIMIENTOS TRIMESTRALES DE CARTERA PROGRAMADOS"/>
    <n v="1"/>
    <s v="SUBDIRECCION DE JUSRIDICCION COACTIVA SUBDIRECCION FINANCIERA"/>
    <s v="2018-08-10"/>
    <x v="35"/>
    <s v=" "/>
    <x v="1"/>
    <x v="6"/>
    <x v="17"/>
  </r>
  <r>
    <n v="537"/>
    <s v="2018-01-30"/>
    <s v="MOVILIDAD"/>
    <s v="SECRETARIA DISTRITAL DE MOVILIDAD"/>
    <s v="113"/>
    <x v="1"/>
    <n v="102"/>
    <s v="3.1.2.5"/>
    <n v="1"/>
    <s v="DIRECCIÓN SECTOR MOVILIDAD"/>
    <s v="02 - AUDITORIA DE DESEMPEÑO"/>
    <x v="1"/>
    <x v="5"/>
    <s v="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
    <s v="DESACTUALIZACIÓN DE LA PLANEACIÓN DE LARGO PLAZO DEL SIT"/>
    <s v="1. ACTUALIZACIÓN DEL DOCUMENTO DE LINEAMIENTOS DEL SIT"/>
    <s v="ACTUALIZACIÓN DEL DOCUMENTO"/>
    <s v="DOCUMENTO ACTUALIZADO"/>
    <n v="1"/>
    <s v="DIRECCIÓN DE CONTROL  Y VIGILANCIA"/>
    <s v="2018-02-01"/>
    <x v="32"/>
    <s v=" "/>
    <x v="1"/>
    <x v="0"/>
    <x v="4"/>
  </r>
  <r>
    <n v="538"/>
    <s v="2018-01-30"/>
    <s v="MOVILIDAD"/>
    <s v="SECRETARIA DISTRITAL DE MOVILIDAD"/>
    <s v="113"/>
    <x v="1"/>
    <n v="102"/>
    <s v="3.1.2.5"/>
    <n v="2"/>
    <s v="DIRECCIÓN SECTOR MOVILIDAD"/>
    <s v="02 - AUDITORIA DE DESEMPEÑO"/>
    <x v="1"/>
    <x v="5"/>
    <s v="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
    <s v="DEFICIENCIA EN LOS CONTROLES ESTABLECIDOS"/>
    <s v="2. ELABORAR CRONOGRAMA DE TAREAS ACORDE A LA ACTUALIZACIÓN DE LINEAMIENTOS DEL SIT CON SEGUIMIENTO TRIMESTRAL"/>
    <s v="CRONOGRAMA DE TAREAS"/>
    <s v="CRONOGRAMA ELABORADO SEGUIMIENTOS TRIMESTRALES"/>
    <n v="1"/>
    <s v="DIRECCIÓN DE CONTROL  Y VIGILANCIA"/>
    <s v="2018-02-01"/>
    <x v="31"/>
    <s v=" "/>
    <x v="1"/>
    <x v="0"/>
    <x v="4"/>
  </r>
  <r>
    <n v="540"/>
    <s v="2018-07-26"/>
    <s v="MOVILIDAD"/>
    <s v="SECRETARIA DISTRITAL DE MOVILIDAD"/>
    <s v="113"/>
    <x v="5"/>
    <n v="85"/>
    <s v="3.1.3.1.1"/>
    <n v="1"/>
    <s v="DIRECCIÓN SECTOR MOVILIDAD"/>
    <s v="01 - AUDITORIA DE REGULARIDAD"/>
    <x v="0"/>
    <x v="1"/>
    <s v="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5"/>
    <s v=" "/>
    <x v="1"/>
    <x v="0"/>
    <x v="15"/>
  </r>
  <r>
    <n v="541"/>
    <s v="2018-07-26"/>
    <s v="MOVILIDAD"/>
    <s v="SECRETARIA DISTRITAL DE MOVILIDAD"/>
    <s v="113"/>
    <x v="5"/>
    <n v="85"/>
    <s v="3.1.3.10.1"/>
    <n v="1"/>
    <s v="DIRECCIÓN SECTOR MOVILIDAD"/>
    <s v="01 - AUDITORIA DE REGULARIDAD"/>
    <x v="0"/>
    <x v="1"/>
    <s v="HALLAZGO ADMINISTRATIVO CON PRESUNTA INCIDENCIA DISCIPLINARIA Y FISCAL EN LA SUMA DE $3.771.766.760 PORQUE LA SUBDIRECCIÓN DE JURISDICCIÓN COACTIVA DE LA SDM, ACEPTÓ PÓLIZAS DE COMPAÑÍA DE SEGURO COMO RESPALDO DE LAS FACILIDADES DE PAGO QUE SON DE IMPOSIBLE RECLAMACIÓN."/>
    <s v="LA NO PRESENTACION DE SINIESTROS ANTE LA COMPAÑÍA DE SEGUROS QUE HA EMITIDO LAS PÓLIZAS COMO RESPALDO A FACILIDADES DE PAGO, COMO QUIERA QUE NO SE HABÍA VENCIDO EL PLAZO ESTABLECIDO EN LA PÓLIZA DURANTE LA VIGENCIA 2017."/>
    <s v="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
    <s v="PRESENTACIÓN DE SINIESTROS"/>
    <s v="NO. DE SINIESTROS PRESENTADOS A LA COMPAÑÍA DE SEGUROS / POLIZAS EN TERMINOS PARA RECLAMACION DE SINIESTRO. * 100"/>
    <n v="0.8"/>
    <s v="SUBDIRECCIÓN DE JURISDICCIÓN COACTIVA."/>
    <s v="2018-08-10"/>
    <x v="35"/>
    <s v=" "/>
    <x v="1"/>
    <x v="0"/>
    <x v="1"/>
  </r>
  <r>
    <n v="542"/>
    <s v="2018-07-26"/>
    <s v="MOVILIDAD"/>
    <s v="SECRETARIA DISTRITAL DE MOVILIDAD"/>
    <s v="113"/>
    <x v="5"/>
    <n v="85"/>
    <s v="3.1.3.10.1"/>
    <n v="2"/>
    <s v="DIRECCIÓN SECTOR MOVILIDAD"/>
    <s v="01 - AUDITORIA DE REGULARIDAD"/>
    <x v="0"/>
    <x v="1"/>
    <s v="HALLAZGO ADMINISTRATIVO CON PRESUNTA INCIDENCIA DISCIPLINARIA Y FISCAL EN LA SUMA DE $3.771.766.760 PORQUE LA SUBDIRECCIÓN DE JURISDICCIÓN COACTIVA DE LA SDM, ACEPTÓ PÓLIZAS DE COMPAÑÍA DE SEGURO COMO RESPALDO DE LAS FACILIDADES DE PAGO QUE SON DE IMPOSIBLE RECLAMACIÓN."/>
    <s v="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
    <s v="CONTAR CON EL SERVICIO DE ENVÍO DE MENSAJES MASIVOS PARA ADELANTAR COBROS PERSUASIVOS Y REPORTE A  LAS CENTRALES DE RIESGO CON EL PROPÓSITO DE REALIZAR REGISTROS DE COMPORTAMIENTO DE PAGO, CONFORME  A LO ESTABLECIDO EN EL CLAUSULADO DE LAS POLIZAS."/>
    <s v="SUSCRIPCIÓN DE CONTRATOS"/>
    <s v="DOS CONTRATOS SUSCRITOS"/>
    <n v="2"/>
    <s v="DIRECCION DE PROCESOS ADMINISTRATIVOS SUBDIRECCIÓN DE JURISDICCIÓN COACTIVA."/>
    <s v="2018-08-10"/>
    <x v="35"/>
    <s v=" "/>
    <x v="1"/>
    <x v="0"/>
    <x v="22"/>
  </r>
  <r>
    <n v="543"/>
    <s v="2018-07-26"/>
    <s v="MOVILIDAD"/>
    <s v="SECRETARIA DISTRITAL DE MOVILIDAD"/>
    <s v="113"/>
    <x v="5"/>
    <n v="85"/>
    <s v="3.1.3.10.2"/>
    <n v="1"/>
    <s v="DIRECCIÓN SECTOR MOVILIDAD"/>
    <s v="01 - AUDITORIA DE REGULARIDAD"/>
    <x v="0"/>
    <x v="1"/>
    <s v="HALLAZGO ADMINISTRATIVO CON PRESUNTA INCIDENCIA DISCIPLINARIA PORQUE A LA FECHA SE ENCUENTRAN “PAGOS NO APLICADOS” POR VALOR DE $42.384.689 DE LA VIGENCIA 2016 Y 42.186.707 DE LA VIGENCIA 2017, AFECTANDO EL ESTADO DE CUENTA DE LOS CIUDADANOS."/>
    <s v="DÉBILES MECANISMOS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JURISDICCIÓN COACTIVA SUB CONTRAVENCIONES DE TRANSITO SUB FINANCIERA"/>
    <s v="2018-08-13"/>
    <x v="33"/>
    <s v=" "/>
    <x v="1"/>
    <x v="6"/>
    <x v="13"/>
  </r>
  <r>
    <n v="544"/>
    <s v="2018-07-26"/>
    <s v="MOVILIDAD"/>
    <s v="SECRETARIA DISTRITAL DE MOVILIDAD"/>
    <s v="113"/>
    <x v="5"/>
    <n v="85"/>
    <s v="3.1.3.10.3"/>
    <n v="1"/>
    <s v="DIRECCIÓN SECTOR MOVILIDAD"/>
    <s v="01 - AUDITORIA DE REGULARIDAD"/>
    <x v="0"/>
    <x v="1"/>
    <s v="HALLAZGO ADMINISTRATIVO CON PRESUNTAS INCIDENCIAS DISCIPLINARIA Y FISCAL EN LA SUMA DE $554.668.877 PORQUE LA SECRETARÍA DISTRITAL DE MOVILIDAD NO REALIZÓ EL COBRO DE INTERESES MORATORIOS A LOS COMPARENDOS INCUMPLIENDO EL ARTÍCULO 24 DE LA LEY 1383 DE 2010."/>
    <s v="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
    <s v="REQUERIMIENTO DE INFORMACIÓN RADICADO"/>
    <s v="UN (1) REQUERIMIENTO DE INFORMACIÓN RADICADO"/>
    <n v="1"/>
    <s v="DIRECCIÓN DE PROCESOS ADMINISTRATIVOS"/>
    <s v="2018-08-10"/>
    <x v="31"/>
    <s v=" "/>
    <x v="1"/>
    <x v="0"/>
    <x v="16"/>
  </r>
  <r>
    <n v="545"/>
    <s v="2018-07-26"/>
    <s v="MOVILIDAD"/>
    <s v="SECRETARIA DISTRITAL DE MOVILIDAD"/>
    <s v="113"/>
    <x v="5"/>
    <n v="85"/>
    <s v="3.1.3.10.3"/>
    <n v="2"/>
    <s v="DIRECCIÓN SECTOR MOVILIDAD"/>
    <s v="01 - AUDITORIA DE REGULARIDAD"/>
    <x v="0"/>
    <x v="1"/>
    <s v="HALLAZGO ADMINISTRATIVO CON PRESUNTAS INCIDENCIAS DISCIPLINARIA Y FISCAL EN LA SUMA DE $554.668.877 PORQUE LA SECRETARÍA DISTRITAL DE MOVILIDAD NO REALIZÓ EL COBRO DE INTERESES MORATORIOS A LOS COMPARENDOS INCUMPLIENDO EL ARTÍCULO 24 DE LA LEY 1383 DE 2010."/>
    <s v="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
    <s v="INFORME TRIMESTRAL DE MUESTREO"/>
    <s v="INFORME TRIMESTRAL REALIZADOS/ INFORMES PROGRAMADOS * 100"/>
    <n v="1"/>
    <s v="DIRECCIÓN DE PROCESOS ADMINISTRATIVOS"/>
    <s v="2018-08-10"/>
    <x v="31"/>
    <s v=" "/>
    <x v="1"/>
    <x v="0"/>
    <x v="16"/>
  </r>
  <r>
    <n v="546"/>
    <s v="2018-07-26"/>
    <s v="MOVILIDAD"/>
    <s v="SECRETARIA DISTRITAL DE MOVILIDAD"/>
    <s v="113"/>
    <x v="5"/>
    <n v="85"/>
    <s v="3.1.3.11.1"/>
    <n v="1"/>
    <s v="DIRECCIÓN SECTOR MOVILIDAD"/>
    <s v="01 - AUDITORIA DE REGULARIDAD"/>
    <x v="0"/>
    <x v="1"/>
    <s v="HALLAZGO ADMINISTRATIVO CON PRESUNTA INCIDENCIA DISCIPLINARIA POR DEFICIENTE CONTROL Y SUPERVISIÓN EN LA PLANEACIÓN Y SEGUIMIENTO, AL APROBAR UN CRONOGRAMA QUE INCUMPLE LO ESTABLECIDO EN EL ANEXO TÉCNICO DEL CONTRATO DE PRESTACIÓN DE SERVICIOS 2016-1247."/>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5"/>
    <s v=" "/>
    <x v="1"/>
    <x v="0"/>
    <x v="15"/>
  </r>
  <r>
    <n v="547"/>
    <s v="2018-07-26"/>
    <s v="MOVILIDAD"/>
    <s v="SECRETARIA DISTRITAL DE MOVILIDAD"/>
    <s v="113"/>
    <x v="5"/>
    <n v="85"/>
    <s v="3.1.3.12.1"/>
    <n v="1"/>
    <s v="DIRECCIÓN SECTOR MOVILIDAD"/>
    <s v="01 - AUDITORIA DE REGULARIDAD"/>
    <x v="0"/>
    <x v="1"/>
    <s v="HALLAZGO ADMINISTRATIVO CON PRESUNTA INCIDENCIA DISCIPLINARIA POR DEFICIENCIAS DE LA SUPERVISIÓN DEL CONTRATO DE INTERVENTORÍA NO. 2016-1256 QUE AFECTÓ LA EJECUCIÓN DE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x v="35"/>
    <s v=" "/>
    <x v="1"/>
    <x v="0"/>
    <x v="16"/>
  </r>
  <r>
    <n v="548"/>
    <s v="2018-07-26"/>
    <s v="MOVILIDAD"/>
    <s v="SECRETARIA DISTRITAL DE MOVILIDAD"/>
    <s v="113"/>
    <x v="5"/>
    <n v="85"/>
    <s v="3.1.3.12.2"/>
    <n v="1"/>
    <s v="DIRECCIÓN SECTOR MOVILIDAD"/>
    <s v="01 - AUDITORIA DE REGULARIDAD"/>
    <x v="0"/>
    <x v="1"/>
    <s v="HALLAZGO ADMINISTRATIVO CON PRESUNTA INCIDENCIA DISCIPLINARIA PORQUE EL CONTRATISTA NO HA PRESENTADO LAS MODIFICACIONES A LAS PÓLIZAS EN CUMPLIMIENTO DE LAS 3 SUSPENSIONES Y EL MODIFICATORIO NO. 2 A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x v="34"/>
    <s v=" "/>
    <x v="1"/>
    <x v="0"/>
    <x v="16"/>
  </r>
  <r>
    <n v="549"/>
    <s v="2018-07-26"/>
    <s v="MOVILIDAD"/>
    <s v="SECRETARIA DISTRITAL DE MOVILIDAD"/>
    <s v="113"/>
    <x v="5"/>
    <n v="85"/>
    <s v="3.1.3.13.1"/>
    <n v="1"/>
    <s v="DIRECCIÓN SECTOR MOVILIDAD"/>
    <s v="01 - AUDITORIA DE REGULARIDAD"/>
    <x v="0"/>
    <x v="1"/>
    <s v="HALLAZGO ADMINISTRATIVO CON PRESUNTA INCIDENCIA DISCIPLINARIA POR DEFICIENCIAS EN LA SUPERVISIÓN DEL CONTRATO DE PRESTACIÓN DE SERVICIOS 2015-1272."/>
    <s v="DEFICIENTES CONTROLES AL INTERIOR DEL PROCESO FRENTE A LA SUPERVISIÓN"/>
    <s v="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
    <s v="ACTA DE LA REUNIÓN DE INICIO DE LA EJECUCIÓN."/>
    <s v="ACTA DE CONOCIMIENTO DE COMPROMISOS Y FORMA DE SEGUIMIENTO/CONTRATO SUSCRITO *100"/>
    <n v="1"/>
    <s v="SUBSECRETARIA DE GESTIÓN CORPORATIVA SUBDIRECCIÓN ADMINISTRATIVA"/>
    <s v="2018-08-13"/>
    <x v="38"/>
    <s v=" "/>
    <x v="1"/>
    <x v="3"/>
    <x v="20"/>
  </r>
  <r>
    <n v="550"/>
    <s v="2018-07-26"/>
    <s v="MOVILIDAD"/>
    <s v="SECRETARIA DISTRITAL DE MOVILIDAD"/>
    <s v="113"/>
    <x v="5"/>
    <n v="85"/>
    <s v="3.1.3.17.1"/>
    <n v="1"/>
    <s v="DIRECCIÓN SECTOR MOVILIDAD"/>
    <s v="01 - AUDITORIA DE REGULARIDAD"/>
    <x v="0"/>
    <x v="1"/>
    <s v="HALLAZGO ADMINISTRATIVO CON PRESUNTA INCIDENCIA DISCIPLINARIA POR DEFICIENCIAS EN LA SUPERVISIÓN DEL CONTRATO 2017-1700."/>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5"/>
    <s v=" "/>
    <x v="1"/>
    <x v="0"/>
    <x v="15"/>
  </r>
  <r>
    <n v="551"/>
    <s v="2018-07-26"/>
    <s v="MOVILIDAD"/>
    <s v="SECRETARIA DISTRITAL DE MOVILIDAD"/>
    <s v="113"/>
    <x v="5"/>
    <n v="85"/>
    <s v="3.1.3.17.1"/>
    <n v="2"/>
    <s v="DIRECCIÓN SECTOR MOVILIDAD"/>
    <s v="01 - AUDITORIA DE REGULARIDAD"/>
    <x v="0"/>
    <x v="1"/>
    <s v="HALLAZGO ADMINISTRATIVO CON PRESUNTA INCIDENCIA DISCIPLINARIA POR DEFICIENCIAS EN LA SUPERVISIÓN DEL CONTRATO 2017-1700."/>
    <s v="DEFICIENTES CONTROLES EN LA SUPERVISIÓN"/>
    <s v="REVISAR LA CARPETA CONTRACTUAL QUE REPOSA EN LA DIRECCIÓN DE ASUNTOS LEGALES Y LA CARPETA QUE TIENE EL SUPERVISOR PARA UNIFICAR EXPEDIENTE."/>
    <s v="EXPEDIENTES CONTRACTUAL UNIFICADO"/>
    <s v="(NO DE CONTRATO REVISADO Y UNIFICADO/NO DE CONTRATO PROGRAMADO)*100"/>
    <n v="1"/>
    <s v="DIRECCIÓN DE SERVICIO AL CIUDADANO - DIRECCIÓN DE PROCESOS ADMINISTRATIVOS - DAL"/>
    <s v="2018-08-10"/>
    <x v="34"/>
    <s v=" "/>
    <x v="1"/>
    <x v="6"/>
    <x v="23"/>
  </r>
  <r>
    <n v="552"/>
    <s v="2018-07-26"/>
    <s v="MOVILIDAD"/>
    <s v="SECRETARIA DISTRITAL DE MOVILIDAD"/>
    <s v="113"/>
    <x v="5"/>
    <n v="85"/>
    <s v="3.1.3.17.2"/>
    <n v="1"/>
    <s v="DIRECCIÓN SECTOR MOVILIDAD"/>
    <s v="01 - AUDITORIA DE REGULARIDAD"/>
    <x v="0"/>
    <x v="1"/>
    <s v="HALLAZGO ADMINISTRATIVO CON PRESUNTA INCIDENCIA DISCIPLINARIA POR QUE LA SDM NO CUENTA CON PÓLIZAS QUE GARANTICEN LA COBERTURA TOTAL DEL CONTRATO 2017-1700."/>
    <s v="IDENTIFICACIÓN DE PÓLIZAS Y GARANTÍAS EN LAS DIFERENTES MODALIDADES DE CONTRATACIÓN EN LA ENTIDAD."/>
    <s v="SOLICITAR CONCEPTO A COLOMBIA COMPRA EFICIENTE PARA DEFINIR EN CUALES TIPOS DE CONTRATACIÓN LA SDM DEBE CONTAR CON GARANTÍAS Y EN CUALES NO"/>
    <s v="SOLICITUD DE CONCEPTO COLOMBIA COMPRA EFICIENTE"/>
    <s v="UNA SOLICITUD DE CONCEPTO COLOMBIA COMPRA EFICIENTE"/>
    <n v="1"/>
    <s v="SUBSECRETARIA DE SERVICIOS  SUBSECRETARIA DE POLÍTICA SUBSECRETARÍA GESTIÓN CORPORATIVA"/>
    <s v="2018-08-13"/>
    <x v="38"/>
    <s v=" "/>
    <x v="1"/>
    <x v="4"/>
    <x v="24"/>
  </r>
  <r>
    <n v="553"/>
    <s v="2018-07-26"/>
    <s v="MOVILIDAD"/>
    <s v="SECRETARIA DISTRITAL DE MOVILIDAD"/>
    <s v="113"/>
    <x v="5"/>
    <n v="85"/>
    <s v="3.1.3.18.1"/>
    <n v="1"/>
    <s v="DIRECCIÓN SECTOR MOVILIDAD"/>
    <s v="01 - AUDITORIA DE REGULARIDAD"/>
    <x v="0"/>
    <x v="1"/>
    <s v="HALLAZGO ADMINISTRATIVO CON PRESUNTA INCIDENCIA DISCIPLINARIA POR DEFICIENCIAS EN LA SUPERVISIÓN Y CONTROL DE LOS ACUERDOS DE NIVELES DE SERVICIOS DEL CONTRATO 2017-1537."/>
    <s v="POSIBLES DEFICIENCIAS EN LA ESTRUCTURACIÓN DE LOS ACUERDOS DE NIVELES DE SERVICIO ESTABLECIDOS PARA LA EJECUCIÓN DEL CONTRATO"/>
    <s v="ESTRUCTURAR Y DESARROLLAR UN PROCESO DE CONTRATACIÓN DEL SERVICIO DE CORREO Y CORRESPONDENCIA, ESTABLECIENDO ACUERDOS DE NIVELES DE SERVICIO PERTINENTES CON EL OBJETO CONTRACTUAL."/>
    <s v="ESTUDIOS PREVIOS CON ACUERDOS DE NIVELES DE SERVICIO PERTINENTES."/>
    <s v="CONTRATO CON ACUERDOS DE SERVICIO"/>
    <n v="1"/>
    <s v="SUBSECRETARÍA DE SERVICIOS DE MOVILIDAD / DIRECCIÓN DE PROCESOS ADM. / SUBDIRECCIÓN ADMINISTRATIVA"/>
    <s v="2018-08-10"/>
    <x v="41"/>
    <s v=" "/>
    <x v="1"/>
    <x v="0"/>
    <x v="9"/>
  </r>
  <r>
    <n v="554"/>
    <s v="2018-07-26"/>
    <s v="MOVILIDAD"/>
    <s v="SECRETARIA DISTRITAL DE MOVILIDAD"/>
    <s v="113"/>
    <x v="5"/>
    <n v="85"/>
    <s v="3.1.3.2.1"/>
    <n v="1"/>
    <s v="DIRECCIÓN SECTOR MOVILIDAD"/>
    <s v="01 - AUDITORIA DE REGULARIDAD"/>
    <x v="0"/>
    <x v="1"/>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DETERMINAR EL ALCANCE EN LA JUSTIFICACIÓN PARA LA ELABORACIÓN DEL CONTRATO DE COMPRAVENTA, RESPECTO DE LA AFECTACIÓN DE LAS RESERVAS VIALES FRENTE A LA NECESIDAD A SATISFACER CON LA ADQUISICIÓN DE LOS PREDIOS"/>
    <s v="ALCANCE CONTRATO"/>
    <s v="(NO DE ALCANCES REALIZADOS/NO DE ALCANCES PROGRAMADOS)*100"/>
    <n v="1"/>
    <s v="DIRECCIÓN DE SERVICIO AL CIUDADANO"/>
    <s v="2018-08-01"/>
    <x v="35"/>
    <s v=" "/>
    <x v="1"/>
    <x v="0"/>
    <x v="15"/>
  </r>
  <r>
    <n v="555"/>
    <s v="2018-07-26"/>
    <s v="MOVILIDAD"/>
    <s v="SECRETARIA DISTRITAL DE MOVILIDAD"/>
    <s v="113"/>
    <x v="5"/>
    <n v="85"/>
    <s v="3.1.3.2.1"/>
    <n v="2"/>
    <s v="DIRECCIÓN SECTOR MOVILIDAD"/>
    <s v="01 - AUDITORIA DE REGULARIDAD"/>
    <x v="0"/>
    <x v="1"/>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5"/>
    <s v=" "/>
    <x v="1"/>
    <x v="0"/>
    <x v="15"/>
  </r>
  <r>
    <n v="556"/>
    <s v="2018-07-26"/>
    <s v="MOVILIDAD"/>
    <s v="SECRETARIA DISTRITAL DE MOVILIDAD"/>
    <s v="113"/>
    <x v="5"/>
    <n v="85"/>
    <s v="3.1.3.3.1"/>
    <n v="1"/>
    <s v="DIRECCIÓN SECTOR MOVILIDAD"/>
    <s v="01 - AUDITORIA DE REGULARIDAD"/>
    <x v="0"/>
    <x v="1"/>
    <s v="HALLAZGO ADMINISTRATIVO CON PRESUNTA INCIDENCIA DISCIPLINARIA POR EL INCUMPLIMIENTO DEL CRONOGRAMA DE LA LICITACIÓN SDM-LP-052-2017 RESPECTO A LAS ADENDAS 4 Y 5; EL INCUMPLIMIENTO DE LA FECHA DE SUSCRIPCIÓN DEL CONTRATO Y LA SUSCRIPCIÓN DEL ACTA DE INICIO ETAPA PREOPERATIVA."/>
    <s v="DESCONOCIMIENTO DE LOS REQUISITOS ESTABLECIDOS EN EL MANUAL DE CONTRATACIÓN PARA LA REALIZACIÓN DE ADENDAS"/>
    <s v="EMITIR Y SOCIALIZAR UN CIRCULAR PARA LOS ORDENADORES DEL GASTO, EN LA CUAL SE ESTABLEZCAN LOS LINEAMIENTOS PARA EXPEDICIÓN Y SUSCRIPCIÓN DE ADENDAS."/>
    <s v="COMUNICACIÓN INTERNA DE LOS LINEAMIENTOS PARA EXPEDICIÓN Y SUSCRIPCIÓN DE ADENDAS."/>
    <s v="DOS COMUNICACIONES  INTERNAS DE LOS LINEAMIENTOS PARA EXPEDICIÓN Y SUSCRIPCIÓN DE ADENDAS."/>
    <n v="2"/>
    <s v="DIRECCIÓN DE ASUNTOS LEGALES  SUBSECRETARÍA DE SERVICIOS A LA MOVILIDAD"/>
    <s v="2018-08-13"/>
    <x v="38"/>
    <s v=" "/>
    <x v="1"/>
    <x v="8"/>
    <x v="25"/>
  </r>
  <r>
    <n v="557"/>
    <s v="2018-07-26"/>
    <s v="MOVILIDAD"/>
    <s v="SECRETARIA DISTRITAL DE MOVILIDAD"/>
    <s v="113"/>
    <x v="5"/>
    <n v="85"/>
    <s v="3.1.3.3.2"/>
    <n v="1"/>
    <s v="DIRECCIÓN SECTOR MOVILIDAD"/>
    <s v="01 - AUDITORIA DE REGULARIDAD"/>
    <x v="0"/>
    <x v="1"/>
    <s v="HALLAZGO ADMINISTRATIVO CON PRESUNTA INCIDENCIA DISCIPLINARIA POR EL INCUMPLIMIENTO DEL NUMERAL 6.1.5.1 MATRICULA DE LAS GRÚAS DEL ANEXO 1 DOCUMENTO DE REQUERIMIENTOS TÉCNICOS DEL SERVICIO."/>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5"/>
    <s v=" "/>
    <x v="1"/>
    <x v="0"/>
    <x v="15"/>
  </r>
  <r>
    <n v="558"/>
    <s v="2018-07-26"/>
    <s v="MOVILIDAD"/>
    <s v="SECRETARIA DISTRITAL DE MOVILIDAD"/>
    <s v="113"/>
    <x v="5"/>
    <n v="85"/>
    <s v="3.1.3.3.2"/>
    <n v="2"/>
    <s v="DIRECCIÓN SECTOR MOVILIDAD"/>
    <s v="01 - AUDITORIA DE REGULARIDAD"/>
    <x v="0"/>
    <x v="1"/>
    <s v="HALLAZGO ADMINISTRATIVO CON PRESUNTA INCIDENCIA DISCIPLINARIA POR EL INCUMPLIMIENTO DEL NUMERAL 6.1.5.1 MATRICULA DE LAS GRÚAS DEL ANEXO 1 DOCUMENTO DE REQUERIMIENTOS TÉCNICOS DEL SERVICIO."/>
    <s v="DEFICIENTES CONTROLES EN LA SUPERVISIÓN"/>
    <s v="MATRICULAR EL 51,57% DEL TOTAL DE LAS GRÚAS EN BOGOTÁ QUE OPERA ACTUALMENTE EL CONCESIONARIO DE PATIOS Y GRÚAS"/>
    <s v="GRÚAS MATRICULADAS EN BOGOTÁ"/>
    <s v="NO. TOTAL DE GRÚAS QUE OPERA ACTUALMENTE EN LA CONCESIÓN DE PATIOS Y GRÚAS MATRICULADAS EN BOGOTÁ/NO. TOTAL DE GRÚAS QUE OPERA ACTUALMENTE EN LA CONCESIÓN DE PATIOS Y GRÚAS"/>
    <n v="1"/>
    <s v="DIRECCIÓN DE SERVICIO AL CIUDADANO"/>
    <s v="2018-08-10"/>
    <x v="34"/>
    <s v=" "/>
    <x v="1"/>
    <x v="0"/>
    <x v="15"/>
  </r>
  <r>
    <n v="559"/>
    <s v="2018-07-26"/>
    <s v="MOVILIDAD"/>
    <s v="SECRETARIA DISTRITAL DE MOVILIDAD"/>
    <s v="113"/>
    <x v="5"/>
    <n v="85"/>
    <s v="3.1.3.4.1"/>
    <n v="1"/>
    <s v="DIRECCIÓN SECTOR MOVILIDAD"/>
    <s v="01 - AUDITORIA DE REGULARIDAD"/>
    <x v="0"/>
    <x v="1"/>
    <s v="HALLAZGO ADMINISTRATIVO CON PRESUNTA INCIDENCIA DISCIPLINARIA POR EL INCUMPLIMIENTO DE LAS OBLIGACIONES CONTRACTUALES EN LA EJECUCIÓN DE LOS CONTRATOS 2016-1206 Y 2016-1208, EVIDENCIANDO FALTA DE CONTROL Y SEGUIMIENTO DE LA SDM"/>
    <s v="DEFICIENCIAS EN EL CONTROL Y SEGUMIENTO A LAS OBLIGACIONES CONTRACTUALES"/>
    <s v="DIVIDIR  EN ETAPAS DE ENTREGA Y APROBACIÓN EL CONTENIDO DE LOS DISEÑOS PARA LOS CONTRATOS INTEGRALES DE OBRA DE SEÑALIZACIÓN EN LOS DOCUMENTOS PRE CONTRACTUALES Y CONTRACTUALES."/>
    <s v="CONTRATOS SUSCRITOS"/>
    <s v="NO. DE CONTRATOS DE OBRACON ETAPAS DE  ENTREGA Y APROBACIÓN PARA VERIFICACIÓN CONTENIDO DE LOS DISEÑOS DEL COMPONENTE RESPECTIVO / NO DE CONTRATOS SUSCRITOS DE SEÑALIZACIÓN * 100"/>
    <n v="1"/>
    <s v="DIRECCION DE CONTROL Y VIGILANCIA"/>
    <s v="2018-08-10"/>
    <x v="36"/>
    <s v=" "/>
    <x v="1"/>
    <x v="0"/>
    <x v="4"/>
  </r>
  <r>
    <n v="560"/>
    <s v="2018-07-26"/>
    <s v="MOVILIDAD"/>
    <s v="SECRETARIA DISTRITAL DE MOVILIDAD"/>
    <s v="113"/>
    <x v="5"/>
    <n v="85"/>
    <s v="3.1.3.4.2"/>
    <n v="1"/>
    <s v="DIRECCIÓN SECTOR MOVILIDAD"/>
    <s v="01 - AUDITORIA DE REGULARIDAD"/>
    <x v="0"/>
    <x v="1"/>
    <s v="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
    <s v="BREVE JUSTIFICACIÓN DE LA ADICIÓN Y PRÓRROGA DEL CONTRATO SDM 2016-1207, POR DESCONOCIMIENTO DE LOS REQUISITOS ESTABLECIDOS EN EL MANUAL DE CONTRATACIÓN"/>
    <s v="SOCIALIZAR A LOS SUPERVISORES, GERENTES DE PROYECTO Y ORDENADORES DEL GASTO  A TRAVÉS DE COMUNICACIÓN INTERNA LOS PARÁMETROS PARA LA REALIZACIÓN DE ADICIONES Y ADENDAS DE CONTRATOS"/>
    <s v="COMUNICACIÓN INTERNA DE LOS PARÁMETROS PARA LA REALIZACIÓN DE ADICIONES Y ADENDAS DE CONTRATOS"/>
    <s v="DOS COMUNICACIONES INTERNAS DE LOS PARÁMETROS PARA LA REALIZACIÓN DE ADICIONES Y ADENDAS DE CONTRATOS"/>
    <n v="2"/>
    <s v="DIRECCIÓN DE ASUNTOS LEGALES"/>
    <s v="2018-08-13"/>
    <x v="38"/>
    <s v=" "/>
    <x v="1"/>
    <x v="3"/>
    <x v="26"/>
  </r>
  <r>
    <n v="561"/>
    <s v="2018-07-26"/>
    <s v="MOVILIDAD"/>
    <s v="SECRETARIA DISTRITAL DE MOVILIDAD"/>
    <s v="113"/>
    <x v="5"/>
    <n v="85"/>
    <s v="3.1.3.4.3"/>
    <n v="1"/>
    <s v="DIRECCIÓN SECTOR MOVILIDAD"/>
    <s v="01 - AUDITORIA DE REGULARIDAD"/>
    <x v="0"/>
    <x v="1"/>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ACTUALIZAR EL PROCEDIMIENTO PM04-PR 26 CON EL FIN DE MEJORAR LAS CONDICIONES DE SEGUIMIENTO A LAS GARANTIAS ESTIPULADAS PARA LAS MARCAS IMPLEMENTADAS."/>
    <s v="PROCEDIMIENTO PM04-PR26 ACTUALIZADO Y APROBADO."/>
    <s v="PROCEDIMIENTO PM04-PR26 ACTUALIZADO Y APROBADO."/>
    <n v="1"/>
    <s v="DIRECCION DE CONTROL Y VIGILANCIA"/>
    <s v="2018-08-10"/>
    <x v="36"/>
    <s v=" "/>
    <x v="1"/>
    <x v="0"/>
    <x v="4"/>
  </r>
  <r>
    <n v="562"/>
    <s v="2018-07-26"/>
    <s v="MOVILIDAD"/>
    <s v="SECRETARIA DISTRITAL DE MOVILIDAD"/>
    <s v="113"/>
    <x v="5"/>
    <n v="85"/>
    <s v="3.1.3.4.3"/>
    <n v="2"/>
    <s v="DIRECCIÓN SECTOR MOVILIDAD"/>
    <s v="01 - AUDITORIA DE REGULARIDAD"/>
    <x v="0"/>
    <x v="1"/>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SOCIALIZACION DEL PROCEDIMIENTO"/>
    <s v="PROCEDIMIENTO SOCIALIZADO"/>
    <s v="PROCEDIMIENTO SOCIALIZADO"/>
    <n v="1"/>
    <s v="DIRECCION DE CONTROL Y VIGILANCIA"/>
    <s v="2018-08-10"/>
    <x v="36"/>
    <s v=" "/>
    <x v="1"/>
    <x v="0"/>
    <x v="4"/>
  </r>
  <r>
    <n v="563"/>
    <s v="2018-07-26"/>
    <s v="MOVILIDAD"/>
    <s v="SECRETARIA DISTRITAL DE MOVILIDAD"/>
    <s v="113"/>
    <x v="5"/>
    <n v="85"/>
    <s v="3.1.3.5.1"/>
    <n v="1"/>
    <s v="DIRECCIÓN SECTOR MOVILIDAD"/>
    <s v="01 - AUDITORIA DE REGULARIDAD"/>
    <x v="0"/>
    <x v="1"/>
    <s v="HALLAZGO ADMINISTRATIVO CON PRESUNTA INCIDENCIA DISCIPLINARIA POR EL INCUMPLIMIENTO DE LAS OBLIGACIONES CONTRACTUALES EN LA EJECUCIÓN DEL CONTRATO DE INTERVENTORÍA NO. 2016-1252, EVIDENCIANDO FALTA DE CONTROL Y SEGUIMIENTO DE LA SDM."/>
    <s v="DEFICIENCIAS EN EL EL CONTROL Y SEGUMIENTO A LAS OBLIGACIONES CONTRACTUALES"/>
    <s v="INCLUIR EN LOS CONTRATOS DE INTERVENTORÍA DE SEÑALIZACIÓN EN LOS DOCUMENTOS PRE CONTRACTUALES Y CONTRACTUALES, LAS CONDICIONES RELACIONADAS CON LOS INFORMES Y LAS ACTAS A DESARROLLAR."/>
    <s v="CONTRATO SUSCRITO"/>
    <s v="NO. DE CONTRATOS DE INTERVENTORÍA FIRMADOS CON LOS INFORMES Y LAS ACTAS A DESARROLLAR./ NO DE CONTRATOS SUSCRITOS DE INTERVENTORÍA DE SEÑALIZACIÓN *100"/>
    <n v="1"/>
    <s v="DIRECCION DE CONTROL Y VIGILANCIA"/>
    <s v="2018-08-10"/>
    <x v="36"/>
    <s v=" "/>
    <x v="1"/>
    <x v="0"/>
    <x v="4"/>
  </r>
  <r>
    <n v="564"/>
    <s v="2018-07-26"/>
    <s v="MOVILIDAD"/>
    <s v="SECRETARIA DISTRITAL DE MOVILIDAD"/>
    <s v="113"/>
    <x v="5"/>
    <n v="85"/>
    <s v="3.1.3.5.2"/>
    <n v="1"/>
    <s v="DIRECCIÓN SECTOR MOVILIDAD"/>
    <s v="01 - AUDITORIA DE REGULARIDAD"/>
    <x v="0"/>
    <x v="1"/>
    <s v="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
    <s v="DEFICIENCIAS EN EL EL CONTROL Y SEGUMIENTO A LAS OBLIGACIONES CONTRACTUALES"/>
    <s v="INCLUIR EN LOS DOCUMENTOS PRE CONTRACTUALES Y CONTRACTUALES DE LOS CONTRATOS DE INTERVENTORIA DE SEÑALIZACIÓN EL LISTADO DE LOS RECURSOS, EQUIPOS Y PERSONAL ASOCIADOS A LA EJECUCIÓN DEL CONTRATO, PARA EVIDENCIAR EL CONTROL."/>
    <s v="CONTRATO SUSCRITO"/>
    <s v="NO DE CONTRATOS DE INTERVENTORÍA DE SEÑALIZACIÓN FIRMADOS CON LISTADO DE RECURSOS, EQUIPOS Y PERSONAL ASOCIADOS A LA EJECUCIÓN / NO DE CONTRATOS DE INTERVENTORÍA DE SEÑALIZACIÓN FIRMADOS * 100"/>
    <n v="1"/>
    <s v="DIRECCION DE CONTROL Y VIGILANCIA"/>
    <s v="2018-08-10"/>
    <x v="36"/>
    <s v=" "/>
    <x v="1"/>
    <x v="0"/>
    <x v="4"/>
  </r>
  <r>
    <n v="565"/>
    <s v="2018-07-26"/>
    <s v="MOVILIDAD"/>
    <s v="SECRETARIA DISTRITAL DE MOVILIDAD"/>
    <s v="113"/>
    <x v="5"/>
    <n v="85"/>
    <s v="3.1.3.5.3"/>
    <n v="1"/>
    <s v="DIRECCIÓN SECTOR MOVILIDAD"/>
    <s v="01 - AUDITORIA DE REGULARIDAD"/>
    <x v="0"/>
    <x v="1"/>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INCLUIR EN LOS DOCUMENTOS PRE CONTRACTUALES Y CONTRACTUALES DE LOS CONTRATOS DE INTERVENTORÍA DE SEÑALIZACIÓN  LOS REQUISITOS MINIMOS QUE DEBEN CUMPLIR LOS PROPONENETES EN LAS ÁREAS DE TRABAJO PARA EL DESARROLLO DE LAS LABORES DE CADA CONTRATO."/>
    <s v="CONTRATO SUSCRITO"/>
    <s v="NO. DE CONTRATOS DE INTERVENTORÍA DE SEÑALIZACIÓN FIRMADOS CON REQUISITOS MINIMOS Y  AREAS DE TRABAJO PARA LA EJECUCIÓN DEL CONTRATO / NO. DE CONTRATOS DE INTERVENTORÍA DE SEÑALIZACIÓN FIRMADOS *100"/>
    <n v="1"/>
    <s v="DIRECCION DE CONTROL Y VIGILANCIA"/>
    <s v="2018-08-10"/>
    <x v="36"/>
    <s v=" "/>
    <x v="1"/>
    <x v="0"/>
    <x v="4"/>
  </r>
  <r>
    <n v="566"/>
    <s v="2018-07-26"/>
    <s v="MOVILIDAD"/>
    <s v="SECRETARIA DISTRITAL DE MOVILIDAD"/>
    <s v="113"/>
    <x v="5"/>
    <n v="85"/>
    <s v="3.1.3.5.3"/>
    <n v="2"/>
    <s v="DIRECCIÓN SECTOR MOVILIDAD"/>
    <s v="01 - AUDITORIA DE REGULARIDAD"/>
    <x v="0"/>
    <x v="1"/>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s v="DIRECCION DE CONTROL Y VIGILANCIA"/>
    <s v="2018-08-01"/>
    <x v="35"/>
    <s v=" "/>
    <x v="1"/>
    <x v="0"/>
    <x v="4"/>
  </r>
  <r>
    <n v="567"/>
    <s v="2018-07-26"/>
    <s v="MOVILIDAD"/>
    <s v="SECRETARIA DISTRITAL DE MOVILIDAD"/>
    <s v="113"/>
    <x v="5"/>
    <n v="85"/>
    <s v="3.1.3.7.1"/>
    <n v="1"/>
    <s v="DIRECCIÓN SECTOR MOVILIDAD"/>
    <s v="01 - AUDITORIA DE REGULARIDAD"/>
    <x v="0"/>
    <x v="1"/>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
    <s v="REUNIÓN CONVOCADA Y REALIZADA"/>
    <s v="REUNIÓN REALIZADA/REUNIÓN CONVOCADA"/>
    <n v="1"/>
    <s v="DIRECCIÓN DE TRANSPORTE E INFRAESTRUCTURA"/>
    <s v="2018-08-01"/>
    <x v="35"/>
    <s v=" "/>
    <x v="1"/>
    <x v="1"/>
    <x v="27"/>
  </r>
  <r>
    <n v="568"/>
    <s v="2018-07-26"/>
    <s v="MOVILIDAD"/>
    <s v="SECRETARIA DISTRITAL DE MOVILIDAD"/>
    <s v="113"/>
    <x v="5"/>
    <n v="85"/>
    <s v="3.1.3.7.1"/>
    <n v="2"/>
    <s v="DIRECCIÓN SECTOR MOVILIDAD"/>
    <s v="01 - AUDITORIA DE REGULARIDAD"/>
    <x v="0"/>
    <x v="1"/>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REALIZAR LA VERIFICACIÓN  AL CUMPLIMIENTO DE TODOS LOS REQUISITOS CONTRACTUALES PARA LA APROBACIÓN DE PAGOS."/>
    <s v="PORCENTAJE DE PAGOS VERIFICADOS"/>
    <s v="NO. DE PAGOS VERIFICADOS / NO. TOTAL DE PAGOS ACORDADOS."/>
    <n v="1"/>
    <s v="DIRECCIÓN DE TRANSPORTE E INFRAESTRUCTURA"/>
    <s v="2018-08-15"/>
    <x v="38"/>
    <s v=" "/>
    <x v="1"/>
    <x v="1"/>
    <x v="27"/>
  </r>
  <r>
    <n v="569"/>
    <s v="2018-07-26"/>
    <s v="MOVILIDAD"/>
    <s v="SECRETARIA DISTRITAL DE MOVILIDAD"/>
    <s v="113"/>
    <x v="5"/>
    <n v="85"/>
    <s v="3.1.3.7.1"/>
    <n v="3"/>
    <s v="DIRECCIÓN SECTOR MOVILIDAD"/>
    <s v="01 - AUDITORIA DE REGULARIDAD"/>
    <x v="0"/>
    <x v="1"/>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ELABORAR UNA LISTA DE CHEQUEO DE TODOS LOS REQUISITOS CONTRACTUALES PARA LA APROBACIÓN DE PAGO PARA FACILITAR LA VERIFICACIÓN DE LOS MISMOS Y SOCIALIZARLO AL INTERIOR DE LA SPS."/>
    <s v="LISTA DE CHEQUEO"/>
    <s v="LISTA DE CHEQUEO"/>
    <n v="1"/>
    <s v="DIRECCIÓN DE TRANSPORTE E INFRAESTRUCTURA"/>
    <s v="2018-08-15"/>
    <x v="38"/>
    <s v=" "/>
    <x v="1"/>
    <x v="1"/>
    <x v="27"/>
  </r>
  <r>
    <n v="573"/>
    <s v="2018-07-26"/>
    <s v="MOVILIDAD"/>
    <s v="SECRETARIA DISTRITAL DE MOVILIDAD"/>
    <s v="113"/>
    <x v="5"/>
    <n v="85"/>
    <s v="3.1.4.12.1"/>
    <n v="1"/>
    <s v="DIRECCIÓN SECTOR MOVILIDAD"/>
    <s v="01 - AUDITORIA DE REGULARIDAD"/>
    <x v="0"/>
    <x v="6"/>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SOCIALIZAR CON LOS COLABORADORES ENCARGADOS DE LA PRESENTACIÓN DE INFORMES A LA CONTRALORÍA DE LA SUBDIRECCIÓN FINANCIERA LA RESOLUCIÓN 011 DE 2014"/>
    <s v="SOCIALIZACIÓN RESOLUCIÓN 011 DE 2014"/>
    <s v="TRES COLABORADORES DE LA SUBDIRECCIÓN FINANCIERA"/>
    <n v="3"/>
    <s v="SUBDIRECCIÓN FINANCIERA"/>
    <s v="2018-08-13"/>
    <x v="38"/>
    <s v=" "/>
    <x v="1"/>
    <x v="3"/>
    <x v="5"/>
  </r>
  <r>
    <n v="574"/>
    <s v="2018-07-26"/>
    <s v="MOVILIDAD"/>
    <s v="SECRETARIA DISTRITAL DE MOVILIDAD"/>
    <s v="113"/>
    <x v="5"/>
    <n v="85"/>
    <s v="3.1.4.12.1"/>
    <n v="2"/>
    <s v="DIRECCIÓN SECTOR MOVILIDAD"/>
    <s v="01 - AUDITORIA DE REGULARIDAD"/>
    <x v="0"/>
    <x v="6"/>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IMPLEMENTAR UNA MATRIZ DE SEGUIMIENTO QUE INCLUYA LA RELACIÓN DE INFORMES QUE DEBEN SER PRESENTADOS A LA CONTRALORÍA Y HACER UN SEGUIMIENTO MENSUAL"/>
    <s v="MATRIZ INFORMES PRESENTADOS A LA CONTRALORÍA DE BOGOTÁ IMPLEMENTADA Y CON SEGUIMIENTO MENSUAL"/>
    <s v="SEGUIMIENTO MENSUAL POR SEIS MESES A LA MATRIZ DE INFORMES QUE DEBEN SER PRESENTADOS A LA CONTRALORÍA DE BOGOTÁ"/>
    <n v="6"/>
    <s v="SUBDIRECCIÓN FINANCIERA"/>
    <s v="2018-08-13"/>
    <x v="37"/>
    <s v=" "/>
    <x v="1"/>
    <x v="3"/>
    <x v="5"/>
  </r>
  <r>
    <n v="575"/>
    <s v="2018-07-26"/>
    <s v="MOVILIDAD"/>
    <s v="SECRETARIA DISTRITAL DE MOVILIDAD"/>
    <s v="113"/>
    <x v="5"/>
    <n v="85"/>
    <s v="3.1.4.12.1"/>
    <n v="3"/>
    <s v="DIRECCIÓN SECTOR MOVILIDAD"/>
    <s v="01 - AUDITORIA DE REGULARIDAD"/>
    <x v="0"/>
    <x v="6"/>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INCLUIR EN EL INFORME CBN - 1093 LA TOTALIDAD DE LA INFORMACIÓN REQUERIDA POR EL ANEXO B"/>
    <s v="INFORME CBN-1093 CON EL CUMPLIMIENTO DE REQUISITOS ESTABLECIDOS EN EL ANEXO B"/>
    <s v="UN INFORME CBN-1093 CON EL CUMPLIMIENTO DE REQUISITOS ESTABLECIDOS EN EL ANEXO B"/>
    <n v="1"/>
    <s v="SUBDIRECCIÓN FINANCIERA"/>
    <s v="2018-08-13"/>
    <x v="38"/>
    <s v=" "/>
    <x v="1"/>
    <x v="3"/>
    <x v="5"/>
  </r>
  <r>
    <n v="576"/>
    <s v="2017-10-27"/>
    <s v="MOVILIDAD"/>
    <s v="SECRETARIA DISTRITAL DE MOVILIDAD"/>
    <s v="113"/>
    <x v="1"/>
    <n v="96"/>
    <s v="3.10.1"/>
    <n v="1"/>
    <s v="DIRECCIÓN SECTOR MOVILIDAD"/>
    <s v="02 - AUDITORIA DE DESEMPEÑO"/>
    <x v="0"/>
    <x v="1"/>
    <s v="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
    <s v="DEFICIENCIA EN MECANISMOS DE CONTROL  EN  LA EJECUCIÓN DEL CONTRATO."/>
    <s v="ESTABLECER EN LOS ESTUDIOS PREVIOS LOS FORMATOS QUE PERMITAN TENER CONTROL DE LOS COSTOS, MANO DE OBRA, REPUESTOS Y RECIBO A SATISFACCIÓN POR MANTENIMIENTO PARA CADA UNO DE LOS AUTOMOTORES."/>
    <s v="ESTUDIOS PREVIOS"/>
    <s v="Nº DE ESTUDIOS PREVIOS  ELABORADOS CON  FORMATOS DE CONTROL PARA CONTRATOS DE ESTA NATURALEZA / Nº TOTAL DE CONTRATOS DE ESTA NATURALEZA."/>
    <n v="1"/>
    <s v="SSM- DCV"/>
    <s v="2017-11-01"/>
    <x v="42"/>
    <s v=" "/>
    <x v="1"/>
    <x v="0"/>
    <x v="4"/>
  </r>
  <r>
    <n v="577"/>
    <s v="2017-10-27"/>
    <s v="MOVILIDAD"/>
    <s v="SECRETARIA DISTRITAL DE MOVILIDAD"/>
    <s v="113"/>
    <x v="1"/>
    <n v="96"/>
    <s v="3.10.1"/>
    <n v="2"/>
    <s v="DIRECCIÓN SECTOR MOVILIDAD"/>
    <s v="02 - AUDITORIA DE DESEMPEÑO"/>
    <x v="0"/>
    <x v="1"/>
    <s v="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
    <s v="DEFICIENCIA EN MECANISMOS DE CONTROL  EN  LA EJECUCIÓN DEL CONTRATO."/>
    <s v="SEGUIMIENTO A LA GESTIÓN DE LOS SUPERVISORES DE MANERA TRIMESTRAL"/>
    <s v="ACTAS"/>
    <s v="(NO. DE ACTAS REALIZADAS/  NO. DE REUNIONES PROGRAMADAS. ) *100"/>
    <n v="1"/>
    <s v="SSM- DCV"/>
    <s v="2017-11-01"/>
    <x v="42"/>
    <s v=" "/>
    <x v="1"/>
    <x v="0"/>
    <x v="4"/>
  </r>
  <r>
    <n v="578"/>
    <s v="2017-10-27"/>
    <s v="MOVILIDAD"/>
    <s v="SECRETARIA DISTRITAL DE MOVILIDAD"/>
    <s v="113"/>
    <x v="1"/>
    <n v="96"/>
    <s v="3.10.2"/>
    <n v="1"/>
    <s v="DIRECCIÓN SECTOR MOVILIDAD"/>
    <s v="02 - AUDITORIA DE DESEMPEÑO"/>
    <x v="0"/>
    <x v="1"/>
    <s v="HALLAZGO ADMINISTRATIVO POR LA BAJA UTILIZACIÓN DE LOS EQUIPOS DE MEDICIÓN DE EMISIONES DE FUENTES MÓVILES, PROPIEDAD DE LA SECRETARÍA DISTRITAL DE MOVILIDAD PARA EL CONTROL AMBIENTAL."/>
    <s v="FALTA DE CLARIDAD AL MOMENTO DE ELABORAR ESTUDIOS PREVIOS EN LO REFERENTE AL CONTROL Y UTILIZACIÓN DE LOS EQUIPOS DE ACUERDO CON LOS INDICADORES PROPUESTOS ."/>
    <s v="ESTABLECER EN LOS ESTUDIOS PREVIOS  DE LOS CONTRATOS REFERIDOS AL TEMA DEL HALLAZGO UN TABLERO DE  CONTROL QUE PERMITA TENER INDICADORES DE USO DE LOS EQUIPOS."/>
    <s v="ESTUDIOS PREVIOS"/>
    <s v="Nº DE ESTUDIOS PREVIOS  ELABORADOS CON  FORMATOS DE CONTROL PARA CONTRATOS DE ESTA NATURALEZA / Nº TOTAL DE CONTRATOS DE ESTA NATURALEZA."/>
    <n v="1"/>
    <s v="DCV"/>
    <s v="2017-11-01"/>
    <x v="42"/>
    <s v=" "/>
    <x v="1"/>
    <x v="0"/>
    <x v="4"/>
  </r>
  <r>
    <n v="579"/>
    <s v="2017-10-27"/>
    <s v="MOVILIDAD"/>
    <s v="SECRETARIA DISTRITAL DE MOVILIDAD"/>
    <s v="113"/>
    <x v="1"/>
    <n v="96"/>
    <s v="3.10.2"/>
    <n v="2"/>
    <s v="DIRECCIÓN SECTOR MOVILIDAD"/>
    <s v="02 - AUDITORIA DE DESEMPEÑO"/>
    <x v="0"/>
    <x v="1"/>
    <s v="HALLAZGO ADMINISTRATIVO POR LA BAJA UTILIZACIÓN DE LOS EQUIPOS DE MEDICIÓN DE EMISIONES DE FUENTES MÓVILES, PROPIEDAD DE LA SECRETARÍA DISTRITAL DE MOVILIDAD PARA EL CONTROL AMBIENTAL."/>
    <s v="FALTA DE CLARIDAD AL MOMENTO DE ELABORAR ESTUDIOS PREVIOS EN LO REFERENTE AL CONTROL Y UTILIZACIÓN DE LOS EQUIPOS DE ACUERDO CON LOS INDICADORES PROPUESTOS ."/>
    <s v="SEGUIMIENTO A LA GESTIÓN DE LOS SUPERVISORES DE MANERA TRIMESTRAL"/>
    <s v="ACTAS"/>
    <s v="(NO. DE ACTAS REALIZADAS/  NO. DE REUNIONES PROGRAMADAS. ) *100"/>
    <n v="1"/>
    <s v="SSM- DCV"/>
    <s v="2017-11-01"/>
    <x v="42"/>
    <s v=" "/>
    <x v="1"/>
    <x v="0"/>
    <x v="4"/>
  </r>
  <r>
    <n v="580"/>
    <s v="2017-10-27"/>
    <s v="MOVILIDAD"/>
    <s v="SECRETARIA DISTRITAL DE MOVILIDAD"/>
    <s v="113"/>
    <x v="1"/>
    <n v="96"/>
    <s v="3.10.3"/>
    <n v="1"/>
    <s v="DIRECCIÓN SECTOR MOVILIDAD"/>
    <s v="02 - AUDITORIA DE DESEMPEÑO"/>
    <x v="0"/>
    <x v="1"/>
    <s v="HALLAZGO ADMINISTRATIVO POR IRREGULARIDADES EVIDENCIADAS EN LA INSPECCIÓN FÍSICA DE LOS EQUIPOS DE MEDICIÓN DE CONTROL AMBIENTAL."/>
    <s v="LAS PLACAS DE INVENTARIO SE CAEN DEBIDO AL USO CONTINUO DE  LOS EQUIPOS"/>
    <s v="CAMBIO DE MARCACIÓN DE PLACAS DE INVENTARIO UTILIZANDO CÓDIGO QR"/>
    <s v="SISTEMA DE MARCACIÓN DE PLACAS DE INVENTARIO CÓDIGO QR"/>
    <s v="UN SISTEMA DE MARCACIÓN DE PLACAS DE INVENTARIO CÓDIGO QR"/>
    <n v="1"/>
    <s v="SA"/>
    <s v="2017-12-01"/>
    <x v="1"/>
    <s v=" "/>
    <x v="1"/>
    <x v="3"/>
    <x v="20"/>
  </r>
  <r>
    <n v="581"/>
    <s v="2017-10-27"/>
    <s v="MOVILIDAD"/>
    <s v="SECRETARIA DISTRITAL DE MOVILIDAD"/>
    <s v="113"/>
    <x v="1"/>
    <n v="96"/>
    <s v="3.10.3"/>
    <n v="2"/>
    <s v="DIRECCIÓN SECTOR MOVILIDAD"/>
    <s v="02 - AUDITORIA DE DESEMPEÑO"/>
    <x v="0"/>
    <x v="1"/>
    <s v="HALLAZGO ADMINISTRATIVO POR IRREGULARIDADES EVIDENCIADAS EN LA INSPECCIÓN FÍSICA DE LOS EQUIPOS DE MEDICIÓN DE CONTROL AMBIENTAL."/>
    <s v="LAS PLACAS DE INVENTARIO SE CAEN DEBIDO AL USO CONTINUO DE  LOS EQUIPOS"/>
    <s v="REALIZAR UN LEVANTAMIENTO FÍSICO DE INVENTARIO Y MARCACIÓN DE LOS EQUIPOS DE MEDICIÓN DE CONTROL AMBIENTAL"/>
    <s v="MARCACIÓN DE EQUIPOS DE MEDICIÓN DE CONTROL AMBIENTAL"/>
    <s v="NÚMERO DE BIENES PLAQUETEADOS  / TOTAL DE  EQUIPOS DE MEDICIÓN DE CONTROL AMBIENTAL"/>
    <n v="1"/>
    <s v="SA"/>
    <s v="2017-12-01"/>
    <x v="1"/>
    <s v=" "/>
    <x v="1"/>
    <x v="3"/>
    <x v="20"/>
  </r>
  <r>
    <n v="582"/>
    <s v="2017-10-27"/>
    <s v="MOVILIDAD"/>
    <s v="SECRETARIA DISTRITAL DE MOVILIDAD"/>
    <s v="113"/>
    <x v="1"/>
    <n v="96"/>
    <s v="3.11.1"/>
    <n v="1"/>
    <s v="DIRECCIÓN SECTOR MOVILIDAD"/>
    <s v="02 - AUDITORIA DE DESEMPEÑO"/>
    <x v="0"/>
    <x v="1"/>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REALIZAR SOCIALIZACIÓN A GERENTES DE PROYECTO DEL MANUAL DE SUPERVISIÓN INTERVENTORÍA DE LA SDM, CON OCASIÓN AL EVENTO EN QUE NO EXISTA DESIGNACIÓN DE SUPERVISIÓN."/>
    <s v="SOCIALIZACIÓN  DE MANUAL DE SUPERVISIÓN E INTERVENTORÍA"/>
    <s v="(NO. GERENTES DE PROYECTO SOCIALIZADOS/NO DE GERENTES CONVOCADOS)*100"/>
    <n v="1"/>
    <s v="SSM- DCV"/>
    <s v="2017-11-01"/>
    <x v="42"/>
    <s v=" "/>
    <x v="1"/>
    <x v="0"/>
    <x v="4"/>
  </r>
  <r>
    <n v="583"/>
    <s v="2017-10-27"/>
    <s v="MOVILIDAD"/>
    <s v="SECRETARIA DISTRITAL DE MOVILIDAD"/>
    <s v="113"/>
    <x v="1"/>
    <n v="96"/>
    <s v="3.11.1"/>
    <n v="2"/>
    <s v="DIRECCIÓN SECTOR MOVILIDAD"/>
    <s v="02 - AUDITORIA DE DESEMPEÑO"/>
    <x v="0"/>
    <x v="1"/>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REALIZAR EVALUACIÓN DE LA SOCIALIZACIÓN A LOS GERENTES DE PROYECTOS DE LA DCV EN LA UTILIZACIÓN DE FORMATOS"/>
    <s v="EVALUACIÓN DE LA CAPACITACIÓN."/>
    <s v="(NO. DE EVALUACIONES REALIZADAS ) /NO. DE EVALUACIONES PROGRAMADAS *100"/>
    <n v="1"/>
    <s v="SSM- DCV"/>
    <s v="2017-11-01"/>
    <x v="42"/>
    <s v=" "/>
    <x v="1"/>
    <x v="0"/>
    <x v="4"/>
  </r>
  <r>
    <n v="584"/>
    <s v="2017-10-27"/>
    <s v="MOVILIDAD"/>
    <s v="SECRETARIA DISTRITAL DE MOVILIDAD"/>
    <s v="113"/>
    <x v="1"/>
    <n v="96"/>
    <s v="3.11.1"/>
    <n v="3"/>
    <s v="DIRECCIÓN SECTOR MOVILIDAD"/>
    <s v="02 - AUDITORIA DE DESEMPEÑO"/>
    <x v="0"/>
    <x v="1"/>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SEGUIMIENTO A LA GESTIÓN DE LOS SUPERVISORES DE MANERA TRIMESTRAL"/>
    <s v="ACTAS"/>
    <s v="(NO. DE ACTAS REALIZADAS/  NO. DE REUNIONES PROGRAMADAS. ) *100"/>
    <n v="1"/>
    <s v="SSM- DCV"/>
    <s v="2017-11-01"/>
    <x v="42"/>
    <s v=" "/>
    <x v="1"/>
    <x v="0"/>
    <x v="4"/>
  </r>
  <r>
    <n v="585"/>
    <s v="2017-10-27"/>
    <s v="MOVILIDAD"/>
    <s v="SECRETARIA DISTRITAL DE MOVILIDAD"/>
    <s v="113"/>
    <x v="1"/>
    <n v="96"/>
    <s v="3.11.2"/>
    <n v="1"/>
    <s v="DIRECCIÓN SECTOR MOVILIDAD"/>
    <s v="02 - AUDITORIA DE DESEMPEÑO"/>
    <x v="0"/>
    <x v="1"/>
    <s v="HALLAZGO ADMINISTRATIVO POR EL DEFICIENTE CONTROL POR PARTE DE LOS SUPERVISORES DEL CONTRATO NO. 2016-1276, DE LOS DOCUMENTOS QUE HACEN PARTE DEL SEGUIMIENTO A LAS OBLIGACIONES CONTRACTUALES."/>
    <s v="DESCONOCIMIENTO DE LAS OBLIGACIONES DEL SUPERVISOR."/>
    <s v="REALIZAR CAPACITACIÓN A SUPERVISORES DEL MANUAL DE SUPERVISIÓN E INTERVENTORÍA DE LA SDM.."/>
    <s v="CAPACITACIÓN  DE MANUAL DE SUPERVISIÓN E INTERVENTORÍA"/>
    <s v="NÚMERO DE SERVIDORES CONVOCADOS  DE LA DCV QUE RECIBIERON  LA SOCIALIZACIÓN / NÚMERO DE SERVIDORES CONVOCADOS A LA SENSIBILIZACIÓN"/>
    <n v="1"/>
    <s v="SSM- DCV"/>
    <s v="2017-11-01"/>
    <x v="42"/>
    <s v=" "/>
    <x v="1"/>
    <x v="0"/>
    <x v="4"/>
  </r>
  <r>
    <n v="586"/>
    <s v="2017-10-27"/>
    <s v="MOVILIDAD"/>
    <s v="SECRETARIA DISTRITAL DE MOVILIDAD"/>
    <s v="113"/>
    <x v="1"/>
    <n v="96"/>
    <s v="3.11.2"/>
    <n v="2"/>
    <s v="DIRECCIÓN SECTOR MOVILIDAD"/>
    <s v="02 - AUDITORIA DE DESEMPEÑO"/>
    <x v="0"/>
    <x v="1"/>
    <s v="HALLAZGO ADMINISTRATIVO POR EL DEFICIENTE CONTROL POR PARTE DE LOS SUPERVISORES DEL CONTRATO NO. 2016-1276, DE LOS DOCUMENTOS QUE HACEN PARTE DEL SEGUIMIENTO A LAS OBLIGACIONES CONTRACTUALES."/>
    <s v="DESCONOCIMIENTO DE LAS OBLIGACIONES DEL SUPERVISOR."/>
    <s v="REALIZAR EVALUACIÓN DE LA CAPACITACIÓN A LOS SUPERVISORES DE LA DCV EN LA UTILIZACIÓN DE FORMATOS"/>
    <s v="EVALUACIÓN DE LA CAPACITACIÓN."/>
    <s v="(NO. DE EVALUACIONES REALIZADAS ) /NO. DE EVALUACIONES PROGRAMADAS *100"/>
    <n v="1"/>
    <s v="SSM- DCV"/>
    <s v="2017-11-01"/>
    <x v="42"/>
    <s v=" "/>
    <x v="1"/>
    <x v="0"/>
    <x v="4"/>
  </r>
  <r>
    <n v="587"/>
    <s v="2017-10-27"/>
    <s v="MOVILIDAD"/>
    <s v="SECRETARIA DISTRITAL DE MOVILIDAD"/>
    <s v="113"/>
    <x v="1"/>
    <n v="96"/>
    <s v="3.11.2"/>
    <n v="3"/>
    <s v="DIRECCIÓN SECTOR MOVILIDAD"/>
    <s v="02 - AUDITORIA DE DESEMPEÑO"/>
    <x v="0"/>
    <x v="1"/>
    <s v="HALLAZGO ADMINISTRATIVO POR EL DEFICIENTE CONTROL POR PARTE DE LOS SUPERVISORES DEL CONTRATO NO. 2016-1276, DE LOS DOCUMENTOS QUE HACEN PARTE DEL SEGUIMIENTO A LAS OBLIGACIONES CONTRACTUALES."/>
    <s v="DESCONOCIMIENTO DE LAS OBLIGACIONES DEL SUPERVISOR."/>
    <s v="SEGUIMIENTO A LA GESTIÓN DE LOS SUPERVISORES DE MANERA TRIMESTRAL"/>
    <s v="ACTAS"/>
    <s v="(NO. DE ACTAS REALIZADAS/  NO. DE REUNIONES PROGRAMADAS. ) *100"/>
    <n v="1"/>
    <s v="SSM- DCV"/>
    <s v="2017-11-01"/>
    <x v="42"/>
    <s v=" "/>
    <x v="1"/>
    <x v="0"/>
    <x v="4"/>
  </r>
  <r>
    <n v="598"/>
    <s v="2018-01-30"/>
    <s v="MOVILIDAD"/>
    <s v="SECRETARIA DISTRITAL DE MOVILIDAD"/>
    <s v="113"/>
    <x v="1"/>
    <n v="102"/>
    <s v="3.2.1"/>
    <n v="1"/>
    <s v="DIRECCIÓN SECTOR MOVILIDAD"/>
    <s v="02 - AUDITORIA DE DESEMPEÑO"/>
    <x v="1"/>
    <x v="5"/>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
    <s v="MEMORANDO CON ASPECTOS GENERALES DEL SISTEMA DE INFORMACIÓN MISIONAL DE LA  ENTIDAD"/>
    <s v="UN (1) MEMORANDO RADICADO EN LAS SUBDIRECCIONES DE CONTRAVENCIONES DE TRÁNSITO, INVESTIGACIONES DE TRANSPORTE PÚBLICO Y JURISDICCIÓN COACTIVA"/>
    <n v="1"/>
    <s v="DIRECCIÓN DE PROCESOS ADMINISTRATIVOS"/>
    <s v="2018-02-20"/>
    <x v="32"/>
    <s v=" "/>
    <x v="1"/>
    <x v="0"/>
    <x v="16"/>
  </r>
  <r>
    <n v="599"/>
    <s v="2018-01-30"/>
    <s v="MOVILIDAD"/>
    <s v="SECRETARIA DISTRITAL DE MOVILIDAD"/>
    <s v="113"/>
    <x v="1"/>
    <n v="102"/>
    <s v="3.2.1"/>
    <n v="2"/>
    <s v="DIRECCIÓN SECTOR MOVILIDAD"/>
    <s v="02 - AUDITORIA DE DESEMPEÑO"/>
    <x v="1"/>
    <x v="5"/>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
    <s v="ACTA MESA DE TRABAJO"/>
    <s v="UNA (1) ACTA MESA DE TRABAJO CON LAS SUBDIRECCIONES DE CONTRAVENCIONES DE TRÁNSITO, INVESTIGACIONES DE TRANSPORTE PÚBLICO Y JURISDICCIÓN COACTIVA"/>
    <n v="2"/>
    <s v="DIRECCIÓN DE PROCESOS ADMINISTRATIVOS"/>
    <s v="2018-02-20"/>
    <x v="32"/>
    <s v=" "/>
    <x v="1"/>
    <x v="0"/>
    <x v="16"/>
  </r>
  <r>
    <n v="600"/>
    <s v="2018-01-30"/>
    <s v="MOVILIDAD"/>
    <s v="SECRETARIA DISTRITAL DE MOVILIDAD"/>
    <s v="113"/>
    <x v="1"/>
    <n v="102"/>
    <s v="3.2.1"/>
    <n v="3"/>
    <s v="DIRECCIÓN SECTOR MOVILIDAD"/>
    <s v="02 - AUDITORIA DE DESEMPEÑO"/>
    <x v="1"/>
    <x v="5"/>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
    <s v="REQUERIMIENTO DE INFORMACIÓN RADICADO"/>
    <s v="UN (1) REQUERIMIENTO DE INFORMACIÓN RADICADO"/>
    <n v="1"/>
    <s v="DIRECCIÓN DE PROCESOS ADMINISTRATIVOS"/>
    <s v="2018-02-20"/>
    <x v="32"/>
    <s v=" "/>
    <x v="1"/>
    <x v="0"/>
    <x v="16"/>
  </r>
  <r>
    <n v="601"/>
    <s v="2018-01-30"/>
    <s v="MOVILIDAD"/>
    <s v="SECRETARIA DISTRITAL DE MOVILIDAD"/>
    <s v="113"/>
    <x v="1"/>
    <n v="102"/>
    <s v="3.2.1"/>
    <n v="4"/>
    <s v="DIRECCIÓN SECTOR MOVILIDAD"/>
    <s v="02 - AUDITORIA DE DESEMPEÑO"/>
    <x v="1"/>
    <x v="5"/>
    <s v="HALLAZGO ADMINISTRATIVO CON PRESUNTA INCIDENCIA DISCIPLINARIA Y FISCAL EN LA SUMA DE $987.379.430 PORQUE LA SECRETARÍA DISTRITAL DE MOVILIDAD NO REALIZÓ EL COBRO DE INTERESES MORATORIOS A LOS COMPARENDOS INCUMPLIENDO EL ARTÍCULO 24 DE LA LEY 1383 DE 2010."/>
    <s v="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
    <s v="INFORME TRIMESTRAL DE MUESTREO"/>
    <s v="UN (1) INFORME TRIMESTRAL CON LOS RESULTADO DEL MUESTREO"/>
    <n v="1"/>
    <s v="DIRECCIÓN DE PROCESOS ADMINISTRATIVOS"/>
    <s v="2018-07-03"/>
    <x v="34"/>
    <s v=" "/>
    <x v="1"/>
    <x v="0"/>
    <x v="16"/>
  </r>
  <r>
    <n v="607"/>
    <s v="2016-01-29"/>
    <s v="MOVILIDAD"/>
    <s v="SECRETARIA DISTRITAL DE MOVILIDAD"/>
    <s v="113"/>
    <x v="2"/>
    <n v="117"/>
    <s v="3.2.1."/>
    <n v="1"/>
    <s v="DIRECCIÓN SECTOR MOVILIDAD"/>
    <s v="02 - AUDITORIA DE DESEMPEÑO"/>
    <x v="3"/>
    <x v="5"/>
    <s v="HALLAZGO ADMINISTRATIVO CON PRESUNTA INCIDENCIA DISCIPLINARIA, POR LA FALTA DE CLARIDAD Y SOPORTES EN LA PROPUESTA PRESENTADA POR EL CONTRATISTA REFERENTE A LAS ACTIVIDADES QUE SE PRETENDÍAN DESARROLLAR Y QUE EQUIVALEN AL VALOR DE $331.909.798."/>
    <s v="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
    <s v="ADELANTAR COMPARACIONES DE MERCADO DETALLANDO UNA ESTRUCTURA DE COSTOS PARA CADA UNO DE LOS ÍTEMS QUE COMPONEN EL BIEN O SERVICIO REQUERIDO, PARA POSTERIORES PROCESOS DE SELECCIÓN."/>
    <s v="DOCUMENTO REVISADO"/>
    <s v="NUMERO DE VARIABLES REVISADAS DE LOS ÍTEMS QUE COMPONEN EL BIEN O SERVICIO REQUERIDO /TOTAL VARIABLES DE LOS ÍTEMS QUE COMPONEN EL BIEN O SERVICIO REQUERIDO"/>
    <n v="1"/>
    <s v="SUBSECRETARIA DE GESTIÓN CORPO-DIRECCIÓN ADMI Y FINAN - SUBDIRECCIÓN ADMI"/>
    <s v="2016-02-10"/>
    <x v="43"/>
    <s v=" "/>
    <x v="0"/>
    <x v="3"/>
    <x v="28"/>
  </r>
  <r>
    <n v="608"/>
    <s v="2017-07-19"/>
    <s v="MOVILIDAD"/>
    <s v="SECRETARIA DISTRITAL DE MOVILIDAD"/>
    <s v="113"/>
    <x v="1"/>
    <n v="91"/>
    <s v="3.2.1.1"/>
    <n v="1"/>
    <s v="DIRECCIÓN SECTOR MOVILIDAD"/>
    <s v="01 - AUDITORIA DE REGULARIDAD"/>
    <x v="2"/>
    <x v="4"/>
    <s v="HALLAZGO ADMINISTRATIVO CON PRESUNTA INCIDENCIA DISCIPLINARIA Y FISCAL POR PRESCRIPCIÓN DE LOS MANDAMIENTOS DE PAGO, POR VALOR DE $307.364.700,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x v="10"/>
    <s v=" "/>
    <x v="1"/>
    <x v="0"/>
    <x v="1"/>
  </r>
  <r>
    <n v="609"/>
    <s v="2017-07-19"/>
    <s v="MOVILIDAD"/>
    <s v="SECRETARIA DISTRITAL DE MOVILIDAD"/>
    <s v="113"/>
    <x v="1"/>
    <n v="91"/>
    <s v="3.2.1.1"/>
    <n v="2"/>
    <s v="DIRECCIÓN SECTOR MOVILIDAD"/>
    <s v="01 - AUDITORIA DE REGULARIDAD"/>
    <x v="2"/>
    <x v="4"/>
    <s v="HALLAZGO ADMINISTRATIVO CON PRESUNTA INCIDENCIA DISCIPLINARIA Y FISCAL POR PRESCRIPCIÓN DE LOS MANDAMIENTOS DE PAGO, POR VALOR DE $307.364.700,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CITACIONES GENERADAS PARA NOTIFICAR MANDAMIENTOS DE PAGO / CANTIDAD DE MANDAMIENTOS DE PAGO EMITIDOS"/>
    <n v="100"/>
    <s v="SUBDIRECCIÓN DE JURISDICCIÓN COACTIVA"/>
    <s v="2017-08-01"/>
    <x v="10"/>
    <s v=" "/>
    <x v="1"/>
    <x v="0"/>
    <x v="1"/>
  </r>
  <r>
    <n v="610"/>
    <s v="2017-07-19"/>
    <s v="MOVILIDAD"/>
    <s v="SECRETARIA DISTRITAL DE MOVILIDAD"/>
    <s v="113"/>
    <x v="1"/>
    <n v="91"/>
    <s v="3.2.1.2"/>
    <n v="1"/>
    <s v="DIRECCIÓN SECTOR MOVILIDAD"/>
    <s v="01 - AUDITORIA DE REGULARIDAD"/>
    <x v="2"/>
    <x v="4"/>
    <s v="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x v="10"/>
    <s v=" "/>
    <x v="1"/>
    <x v="0"/>
    <x v="1"/>
  </r>
  <r>
    <n v="611"/>
    <s v="2017-07-19"/>
    <s v="MOVILIDAD"/>
    <s v="SECRETARIA DISTRITAL DE MOVILIDAD"/>
    <s v="113"/>
    <x v="1"/>
    <n v="91"/>
    <s v="3.2.1.2"/>
    <n v="2"/>
    <s v="DIRECCIÓN SECTOR MOVILIDAD"/>
    <s v="01 - AUDITORIA DE REGULARIDAD"/>
    <x v="2"/>
    <x v="4"/>
    <s v="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CITACIONES GENERADAS PARA NOTIFICAR MANDAMIENTOS DE PAGO / CANTIDAD DE MANDAMIENTOS DE PAGO EMITIDOS"/>
    <n v="100"/>
    <s v="SUBDIRECCIÓN DE JURISDICCIÓN COACTIVA"/>
    <s v="2017-08-01"/>
    <x v="10"/>
    <s v=" "/>
    <x v="1"/>
    <x v="0"/>
    <x v="1"/>
  </r>
  <r>
    <n v="616"/>
    <s v="2017-07-19"/>
    <s v="MOVILIDAD"/>
    <s v="SECRETARIA DISTRITAL DE MOVILIDAD"/>
    <s v="113"/>
    <x v="1"/>
    <n v="91"/>
    <s v="3.2.1.3"/>
    <n v="1"/>
    <s v="DIRECCIÓN SECTOR MOVILIDAD"/>
    <s v="01 - AUDITORIA DE REGULARIDAD"/>
    <x v="2"/>
    <x v="4"/>
    <s v="HALLAZGO ADMINISTRATIVO POR PRESENTAR EN LOS REPORTES DEL APLICATIVO SICON, VIGENCIA 2016, PAGOS NO APLICADOS POR VALOR DE $812.591.185."/>
    <s v="FALTA DE CONTROLES AUTOMÁTICOS EN EL SISTEMA DE INFORMACIÓN DE LA ENTIDAD QUE PERMITAN APLICAR LOS VALORES IDENTIFICADOS COMO &quot;PAGOS NO APLICADOS&quot; DE DINEROS RECAUDADOS POR LA SECRETARÍA DISTRITAL DE MOVILIDAD EN EL PERIODO COMPRENDIDO  ENTRE EL  1 DE ENERO DEL AÑO 2011  HASTA EL 31 DE DICIEMBRE DE 2016  POR CONCEPTO DE PAGO DE MULTAS POR COMPARENDOS ."/>
    <s v="ELABORAR REQUERIMIENTO PARA QUE EL SISTEMA DE INFORMACIÓN DE LA ENTIDAD  DE MANERA AUTOMÁTICA IDENTIFIQUE Y APLIQUE LOS VALORES IDENTIFICADOS COMO &quot;PAGOS NO APLICADOS&quot;  DE DINEROS  RECAUDADOS POR LA SECRETARÍA DISTRITAL DE MOVILIDAD EN EL PERIODO COMPRENDIDO  ENTRE EL  1 DE ENERO DEL AÑO 2011  HASTA EL 31 DE DICIEMBRE DE 2016  POR CONCEPTO DE PAGO DE MULTAS POR COMPARENDOS ."/>
    <s v="REQUERIMIENTO SISTEMA DE INFORMACIÓN DE LA ENTIDAD"/>
    <s v="REQUERIMIENTO RADICADO AL ADMINISTRADOR DEL SISTEMA DE INFORMACIÓN DE LA ENTIDAD ."/>
    <n v="1"/>
    <s v="SUBDIRECCIÓN FINANCIERA   Y   DIRECCIÓN DE PROCESOS ADMINISTRATIVOS"/>
    <s v="2017-08-01"/>
    <x v="6"/>
    <s v=" "/>
    <x v="1"/>
    <x v="8"/>
    <x v="29"/>
  </r>
  <r>
    <n v="617"/>
    <s v="2017-07-19"/>
    <s v="MOVILIDAD"/>
    <s v="SECRETARIA DISTRITAL DE MOVILIDAD"/>
    <s v="113"/>
    <x v="1"/>
    <n v="91"/>
    <s v="3.2.1.3"/>
    <n v="2"/>
    <s v="DIRECCIÓN SECTOR MOVILIDAD"/>
    <s v="01 - AUDITORIA DE REGULARIDAD"/>
    <x v="2"/>
    <x v="4"/>
    <s v="HALLAZGO ADMINISTRATIVO POR PRESENTAR EN LOS REPORTES DEL APLICATIVO SICON, VIGENCIA 2016, PAGOS NO APLICADOS POR VALOR DE $812.591.185."/>
    <s v="FALTA DE UN MECANISMO JURÍDICO AL  INTERIOR DE LA SECRETARÍA DISTRITAL DE MOVILIDAD QUE ORDENE LA APROPIACIÓN DE LOS VALORES IDENTIFICADOS COMO &quot;PAGOS NO APLICADOS&quot; DE DINEROS RECAUDADOS POR LA ENTIDAD ENTRE LOS AÑOS 1997 A 2010 POR CONCEPTO DE PAGO DE MULTAS POR COMPARENDOS, DANDO APLICACIÓN AL CONCEPTO JURÍDICO EMITIDO POR LA SECRETARÍA DISTRITAL DE HACIENDA DEL 4 DE NOVIEMBRE DE 2016 RADICADO CON EL NO. SDM -137433."/>
    <s v="GESTIONAR ANTE EL DESPACHO DE LA SECRETARÍA DISTRITAL DE MOVILIDAD QUE SE EMITA UN ACTO ADMINISTRATIVO QUE ORDENE LA APROPIACIÓN DE LOS VALORES  IDENTIFICADOS COMO &quot;PAGOS NO APLICADOS&quot; DE DINEROS RECAUDADOS POR LA ENTIDAD ENTRE LOS AÑOS 1997 A 2010 POR CONCEPTO DE PAGO DE MULTAS POR COMPARENDOS, DANDO APLICACIÓN AL CONCEPTO JURÍDICO EMITIDO POR LA SECRETARÍA DISTRITAL DE HACIENDA DEL 4 DE NOVIEMBRE DE 2016 RADICADO CON EL NO. SDM -137433."/>
    <s v="PROYECTO DE ACTO ADMINISTRATIVO"/>
    <s v="PROYECTO DE ACTO ADMINISTRATIVO QUE ORDENE LA APROPIACIÓN DE LOS VALORES IDENTIFICADOS COMO &quot;PAGOS NO APLICADOS&quot;."/>
    <n v="1"/>
    <s v="SUBDIRECCIÓN FINANCIERA   Y   DIRECCIÓN DE PROCESOS ADMINISTRATIVOS"/>
    <s v="2017-08-01"/>
    <x v="6"/>
    <s v=" "/>
    <x v="1"/>
    <x v="8"/>
    <x v="29"/>
  </r>
  <r>
    <n v="618"/>
    <s v="2017-07-19"/>
    <s v="MOVILIDAD"/>
    <s v="SECRETARIA DISTRITAL DE MOVILIDAD"/>
    <s v="113"/>
    <x v="1"/>
    <n v="91"/>
    <s v="3.2.1.3"/>
    <n v="3"/>
    <s v="DIRECCIÓN SECTOR MOVILIDAD"/>
    <s v="01 - AUDITORIA DE REGULARIDAD"/>
    <x v="2"/>
    <x v="4"/>
    <s v="HALLAZGO ADMINISTRATIVO POR PRESENTAR EN LOS REPORTES DEL APLICATIVO SICON, VIGENCIA 2016, PAGOS NO APLICADOS POR VALOR DE $812.591.185."/>
    <s v="FORTALECER EL SEGUIMIENTO QUE SE REALIZA A LOS VALORES IDENTIFICADOS COMO &quot;PAGOS NO APLICADOS&quot; DE DINEROS  RECAUDADOS POR LA ENTIDAD POR CONCEPTO DE PAGO DE MULTAS POR COMPARENDOS, MEDIANTE LA REALIZACIÓN DE MESAS DE TRABAJO QUE FACILITEN LA TOMA DE DECISIONES."/>
    <s v="CONTINUAR CON LAS MESAS DE TRABAJO AL INTERIOR DE LA ENTIDAD QUE PERMITAN REALIZAR UN SEGUIMIENTO PERIÓDICO DE LOS VALORES IDENTIFICADOS COMO &quot;PAGOS NO APLICADOS&quot; DE DINEROS  RECAUDADOS POR LA ENTIDAD POR CONCEPTO DE PAGO DE MULTAS POR COMPARENDOS, CON EL FIN DE ADOPTAR LAS DECISIONES QUE DE SUS ANÁLISIS SE DERIVEN."/>
    <s v="MESAS DE TRABAJO &quot;PAGOS NO APLICADOS&quot;"/>
    <s v="(NÚMERO DE MESAS DE TRABAJO DE &quot;PAGOS NO APLICADOS&quot; REALIZADAS Y CON SU RESPECTIVA ACTA  / NÚMERO DE MESAS DE TRABAJO DE &quot;PAGOS NO APLICADOS&quot; PROGRAMADAS) * 100"/>
    <n v="100"/>
    <s v="SUBDIRECCIÓN FINANCIERA   Y   DIRECCIÓN DE PROCESOS ADMINISTRATIVOS"/>
    <s v="2017-08-01"/>
    <x v="6"/>
    <s v=" "/>
    <x v="1"/>
    <x v="8"/>
    <x v="29"/>
  </r>
  <r>
    <n v="619"/>
    <s v="2018-01-30"/>
    <s v="MOVILIDAD"/>
    <s v="SECRETARIA DISTRITAL DE MOVILIDAD"/>
    <s v="113"/>
    <x v="1"/>
    <n v="102"/>
    <s v="3.2.1.4"/>
    <n v="1"/>
    <s v="DIRECCIÓN SECTOR MOVILIDAD"/>
    <s v="02 - AUDITORIA DE DESEMPEÑO"/>
    <x v="1"/>
    <x v="5"/>
    <s v="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
    <s v="FALTA DE ORGANIZACIÓN Y COORDINACIÓN ENTRE LAS DEPENDENCIAS PARA LA ENTREGA DE INFORMACIÓN SOLICITADA POR EL ENTE DE CONTROL,  TENIENDO EN CUENTA LOS LINEAMIENTOS ARCHIVÍSTICOS ESTABLECIDOS EN LA ENTIDAD"/>
    <s v="1. REALIZACIÓN DE UN PROTOCOLO DE ENTREGA DE INFORMACIÓN A ENTES DE CONTROL TENIENDO EN CUENTA LOS LINEAMIENTOS ARCHIVÍSTICOS ESTABLECIDOS EN LA ENTIDAD"/>
    <s v="PROTOCOLO ENTREGA DE INFORMACIÓN A ENTES DE CONTROL BAJO LOS LINEAMIENTOS DE GESTIÓN DOCUMENTAL"/>
    <s v="UN (1) PROTOCOLO IMPLEMENTADO"/>
    <n v="1"/>
    <s v="SUBDIRECCIÓN ADMINISTRATIVA  SUBDIRECCIÓN DE CONTRAVENCIONES DE TRÁNSITO"/>
    <s v="2018-02-15"/>
    <x v="32"/>
    <s v=" "/>
    <x v="1"/>
    <x v="8"/>
    <x v="30"/>
  </r>
  <r>
    <n v="620"/>
    <s v="2018-01-30"/>
    <s v="MOVILIDAD"/>
    <s v="SECRETARIA DISTRITAL DE MOVILIDAD"/>
    <s v="113"/>
    <x v="1"/>
    <n v="102"/>
    <s v="3.2.1.4"/>
    <n v="2"/>
    <s v="DIRECCIÓN SECTOR MOVILIDAD"/>
    <s v="02 - AUDITORIA DE DESEMPEÑO"/>
    <x v="1"/>
    <x v="5"/>
    <s v="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
    <s v="FALTA DE ORGANIZACIÓN Y COORDINACIÓN ENTRE LAS DEPENDENCIAS PARA LA ENTREGA DE INFORMACIÓN SOLICITADA POR EL ENTE DE CONTROL,  TENIENDO EN CUENTA LOS LINEAMIENTOS ARCHIVÍSTICOS ESTABLECIDOS EN LA ENTIDAD"/>
    <s v="2. SOCIALIZACIÓN DEL PROTOCOLO  DE ENTREGA DE INFORMACIÓN A ENTES DE CONTROL TENIENDO EN CUENTA LOS LINEAMIENTOS ARCHIVÍSTICOS ESTABLECIDOS EN LA ENTIDAD"/>
    <s v="SOCIALIZACIÓN PROTOCOLO ENTREGA INFORMACIÓN A ENTES DE CONTROL BAJO LOS LINEAMIENTOS DE GD"/>
    <s v="UNA (1) SOCIALIZACIÓN DEL PROTOCOLO"/>
    <n v="1"/>
    <s v="SUBDIRECCIÓN ADMINISTRATIVA"/>
    <s v="2018-06-12"/>
    <x v="32"/>
    <s v=" "/>
    <x v="1"/>
    <x v="3"/>
    <x v="20"/>
  </r>
  <r>
    <n v="621"/>
    <s v="2017-10-27"/>
    <s v="MOVILIDAD"/>
    <s v="SECRETARIA DISTRITAL DE MOVILIDAD"/>
    <s v="113"/>
    <x v="1"/>
    <n v="96"/>
    <s v="3.2.2"/>
    <n v="1"/>
    <s v="DIRECCIÓN SECTOR MOVILIDAD"/>
    <s v="02 - AUDITORIA DE DESEMPEÑO"/>
    <x v="0"/>
    <x v="1"/>
    <s v="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
    <s v="FALTA DE IDONEIDAD Y COMPETENCIAS DE LOS PROFESIONALES QUE ESTRUCTURAN LOS PROCESOS CONTRACTUALES."/>
    <s v="ESTABLECER EN EL MEMORANDO DE DESIGNACIÓN DEL EQUIPO ESTRUCTURADOR  LOS  PERFILES   REQUERIDOS PARA ESTE TIPO DE CONTRATOS."/>
    <s v="MEMORANDO DE DESIGNACIÓN EQUIPO ESTRUCTURADOR."/>
    <s v="Nº DE MEMORANDOS DE DESIGNACIÓN ELABORADOS PARA ESTE TIPO DE CONTRATOS / Nº TOTAL DE CONTRATOS DE ESTA NATURALEZA.)*100"/>
    <n v="1"/>
    <s v="SSM - DCV"/>
    <s v="2017-11-01"/>
    <x v="42"/>
    <s v=" "/>
    <x v="1"/>
    <x v="0"/>
    <x v="4"/>
  </r>
  <r>
    <n v="622"/>
    <s v="2017-10-27"/>
    <s v="MOVILIDAD"/>
    <s v="SECRETARIA DISTRITAL DE MOVILIDAD"/>
    <s v="113"/>
    <x v="1"/>
    <n v="96"/>
    <s v="3.2.2"/>
    <n v="2"/>
    <s v="DIRECCIÓN SECTOR MOVILIDAD"/>
    <s v="02 - AUDITORIA DE DESEMPEÑO"/>
    <x v="0"/>
    <x v="1"/>
    <s v="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
    <s v="FALTA DE IDONEIDAD Y COMPETENCIAS DE LOS PROFESIONALES QUE ESTRUCTURAN LOS PROCESOS CONTRACTUALES."/>
    <s v="SOCIALIZACIÓN  A ESTRUCTURADORES DE LA SSM SOBRE LOS PROBLEMAS  PRESENTADOS EN LOS ANTERIORES PROCESOS CONTRACTUALES QUE FUERON OBJETO DE HALLAZGO POR PARTE LA CONTRALORÍA DE BOGOTÁ."/>
    <s v="SOCIALIZACIÓN A LOS ESTRUCTURADORES"/>
    <s v="NÚMERO DE SERVIDORES CONVOCADOS  DE LA DCV QUE RECIBIERON  LA SENSIBILIZACIÓN / NÚMERO DE SERVIDORES CONVOCADOS A LA SENSIBILIZACIÓN)*100"/>
    <n v="1"/>
    <s v="SSM - DCV"/>
    <s v="2017-11-01"/>
    <x v="42"/>
    <s v=" "/>
    <x v="1"/>
    <x v="0"/>
    <x v="4"/>
  </r>
  <r>
    <n v="625"/>
    <s v="2016-09-14"/>
    <s v="MOVILIDAD"/>
    <s v="SECRETARIA DISTRITAL DE MOVILIDAD"/>
    <s v="113"/>
    <x v="0"/>
    <n v="115"/>
    <s v="3.2.2"/>
    <n v="1"/>
    <s v="DIRECCIÓN SECTOR MOVILIDAD"/>
    <s v="02 - AUDITORIA DE DESEMPEÑO"/>
    <x v="0"/>
    <x v="1"/>
    <s v="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
    <s v="DEFICIENCIAS EN LA ESTRUCTURACIÓN DE LOS CONTRATOS, AL CARECER DE ESTUDIOS DE MERCADO EN EL DESARROLLO DEL CONTRATO PARA LA ADQUISICIÓN DE REPUESTOS."/>
    <s v="AL INICIO DE PROXIMOS CONTRATOS EL PROVEEDOR DEBERÁ SUMINISTRAR UNA LISTA DE REPUESTOS CON SUS COSTOS ASOCIADOS PARA SER APROBADOS POR PARTE DE LOS SUPERVISORES DEL CONTRATO."/>
    <s v="LISTA DE RESPUESTOS CON SUS COSTOS ASOCIADOS"/>
    <s v="UN LISTADO DE DE RESPUESTOS CON SUS COSTOS ASOCIADOS."/>
    <n v="1"/>
    <s v="SUBDIRECIÓN ADMINISTRATIVA"/>
    <s v="2016-09-27"/>
    <x v="44"/>
    <s v=" "/>
    <x v="2"/>
    <x v="2"/>
    <x v="3"/>
  </r>
  <r>
    <n v="631"/>
    <s v="2017-10-27"/>
    <s v="MOVILIDAD"/>
    <s v="SECRETARIA DISTRITAL DE MOVILIDAD"/>
    <s v="113"/>
    <x v="1"/>
    <n v="96"/>
    <s v="3.2.3"/>
    <n v="1"/>
    <s v="DIRECCIÓN SECTOR MOVILIDAD"/>
    <s v="02 - AUDITORIA DE DESEMPEÑO"/>
    <x v="0"/>
    <x v="1"/>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POSIBLE DESCONOCIMIENTO DEL ALCANCE DE LAS RESPONSABILIDADES Y OBLIGACIONES DE PARTE DE LOS SUPERVISORES."/>
    <s v="REALIZAR CAPACITACIÓN A SUPERVISORES DE LA DCV EN EL ALCANCE DE SUS RESPONSABILIDADES Y OBLIGACIONES INHERENTES A LA SUPERVISIÓN, CONTENIDOS EN EL MANUAL DE LA CONTRATACIÓN DE LA SDM."/>
    <s v="CAPACITACIÓN SUPERVISORES"/>
    <s v="(NO. SUPERVISORES CAPACITADOS EN EL MANUAL DE CONTRATACIÓN/  NO. DE SUPERVISORES DESIGNADOS ) *100"/>
    <n v="1"/>
    <s v="SSM- DCV"/>
    <s v="2017-11-01"/>
    <x v="42"/>
    <s v=" "/>
    <x v="1"/>
    <x v="0"/>
    <x v="4"/>
  </r>
  <r>
    <n v="632"/>
    <s v="2017-10-27"/>
    <s v="MOVILIDAD"/>
    <s v="SECRETARIA DISTRITAL DE MOVILIDAD"/>
    <s v="113"/>
    <x v="1"/>
    <n v="96"/>
    <s v="3.2.3"/>
    <n v="2"/>
    <s v="DIRECCIÓN SECTOR MOVILIDAD"/>
    <s v="02 - AUDITORIA DE DESEMPEÑO"/>
    <x v="0"/>
    <x v="1"/>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POSIBLE DESCONOCIMIENTO DEL ALCANCE DE LAS RESPONSABILIDADES Y OBLIGACIONES DE PARTE DE LOS SUPERVISORES."/>
    <s v="REALIZAR EVALUACIÓN DE LA CAPACITACIÓN  A SUPERVISORES DE LA SSM EN EL ALCANCE DE SUS RESPONSABILIDADES Y OBLIGACIONES INHERENTES A LA SUPERVISIÓN, CONTENIDOS EN EL MANUAL DE LA CONTRATACIÓN DE LA SDM."/>
    <s v="EVALUACIÓN DE LA CAPACITACIÓN."/>
    <s v="(NO. DE EVALUACIONES REALIZADAS ) /NO. DE EVALUACIONES PROGRAMADAS *100"/>
    <n v="1"/>
    <s v="SSM- DCV"/>
    <s v="2017-11-01"/>
    <x v="42"/>
    <s v=" "/>
    <x v="1"/>
    <x v="0"/>
    <x v="4"/>
  </r>
  <r>
    <n v="633"/>
    <s v="2017-10-27"/>
    <s v="MOVILIDAD"/>
    <s v="SECRETARIA DISTRITAL DE MOVILIDAD"/>
    <s v="113"/>
    <x v="1"/>
    <n v="96"/>
    <s v="3.2.3"/>
    <n v="3"/>
    <s v="DIRECCIÓN SECTOR MOVILIDAD"/>
    <s v="02 - AUDITORIA DE DESEMPEÑO"/>
    <x v="0"/>
    <x v="1"/>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FALTA DE CONTROL POR PARTE DEL SUPERVISOR"/>
    <s v="REALIZAR SEGUIMIENTO TRIMESTRAL A LA GESTIÓN DE LOS SUPERVISORES SOBRE CONTRATOS DE ESTA NATURALEZA."/>
    <s v="SEGUIMIENTO A CONTRATOS DE ESTA NATURALEZA."/>
    <s v="(NO. SEGUIMIENTOS REALIZADOS/  NO. DE SEGUIMIENTOS PROGRAMADOS) *100"/>
    <n v="1"/>
    <s v="SSM- DCV"/>
    <s v="2017-11-01"/>
    <x v="42"/>
    <s v=" "/>
    <x v="1"/>
    <x v="0"/>
    <x v="4"/>
  </r>
  <r>
    <n v="634"/>
    <s v="2017-10-27"/>
    <s v="MOVILIDAD"/>
    <s v="SECRETARIA DISTRITAL DE MOVILIDAD"/>
    <s v="113"/>
    <x v="1"/>
    <n v="96"/>
    <s v="3.2.4"/>
    <n v="1"/>
    <s v="DIRECCIÓN SECTOR MOVILIDAD"/>
    <s v="02 - AUDITORIA DE DESEMPEÑO"/>
    <x v="0"/>
    <x v="1"/>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ELABORAR E INCLUIR LOS DOCUMENTOS O REGISTROS, (ACTA DE SUSPENSIÓN DEL CONTRATO,  DE REINICIO,  DE LIQUIDACIÓN Y DE ENTREGA DE INTERVENTORÍA O SUPERVISIÓN A ORDENADOR DE GASTO) EN EL SISTEMA DE GESTIÓN DE CALIDAD QUE HAGAN PARTE DE LOS PROCESOS CONTRACTUALES"/>
    <s v="FORMATOS ELABORADOS"/>
    <s v="(FORMATOS INCLUIDOS EN SGC PROCESO CONTRACTUAL  (4)/ FORMATOS ELABORADOS (4) )* 100"/>
    <n v="1"/>
    <s v="DAL -DCV"/>
    <s v="2017-11-01"/>
    <x v="42"/>
    <s v=" "/>
    <x v="1"/>
    <x v="8"/>
    <x v="31"/>
  </r>
  <r>
    <n v="635"/>
    <s v="2017-10-27"/>
    <s v="MOVILIDAD"/>
    <s v="SECRETARIA DISTRITAL DE MOVILIDAD"/>
    <s v="113"/>
    <x v="1"/>
    <n v="96"/>
    <s v="3.2.4"/>
    <n v="2"/>
    <s v="DIRECCIÓN SECTOR MOVILIDAD"/>
    <s v="02 - AUDITORIA DE DESEMPEÑO"/>
    <x v="0"/>
    <x v="1"/>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CAPACITACIÓN A LOS SUPERVISORES SOBRE LOS REGISTROS, DOCUMENTOS INCLUIDOS EN EL PROCESO CONTRACTUAL, EN MATERIA DE ESTE HALLAZGO."/>
    <s v="SOCIALIZACIÓN SUPERVISORES"/>
    <s v="(NO. SUPERVISORES SOCIALIZADOS/  NO. DE SUPERVISORES CONVOCADOS ) *100"/>
    <n v="1"/>
    <s v="DAL -DCV"/>
    <s v="2017-11-01"/>
    <x v="42"/>
    <s v=" "/>
    <x v="1"/>
    <x v="8"/>
    <x v="31"/>
  </r>
  <r>
    <n v="636"/>
    <s v="2017-10-27"/>
    <s v="MOVILIDAD"/>
    <s v="SECRETARIA DISTRITAL DE MOVILIDAD"/>
    <s v="113"/>
    <x v="1"/>
    <n v="96"/>
    <s v="3.2.4"/>
    <n v="3"/>
    <s v="DIRECCIÓN SECTOR MOVILIDAD"/>
    <s v="02 - AUDITORIA DE DESEMPEÑO"/>
    <x v="0"/>
    <x v="1"/>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EVALUACIÓN A LA CAPACITACIÓN DE LOS SUPERVISORES SOBRE LOS REGISTROS, DOCUMENTOS INCLUIDOS EN EL PROCESO CONTRACTUAL, EN MATERIA DE ESTE HALLAZGO."/>
    <s v="SOCIALIZACIÓN SUPERVISORES"/>
    <s v="(NO. SUPERVISORES SOCIALIZADOS/  NO. DE SUPERVISORES CONVOCADOS ) *100"/>
    <n v="1"/>
    <s v="DAL -DCV"/>
    <s v="2017-11-01"/>
    <x v="42"/>
    <s v=" "/>
    <x v="1"/>
    <x v="8"/>
    <x v="31"/>
  </r>
  <r>
    <n v="637"/>
    <s v="2017-10-27"/>
    <s v="MOVILIDAD"/>
    <s v="SECRETARIA DISTRITAL DE MOVILIDAD"/>
    <s v="113"/>
    <x v="1"/>
    <n v="96"/>
    <s v="3.2.5"/>
    <n v="1"/>
    <s v="DIRECCIÓN SECTOR MOVILIDAD"/>
    <s v="02 - AUDITORIA DE DESEMPEÑO"/>
    <x v="0"/>
    <x v="1"/>
    <s v="HALLAZGO ADMINISTRATIVO CON PRESUNTA INCIDENCIA DISCIPLINARIA, DEBIDO A DEFICIENCIAS EN EL ARCHIVO Y CUSTODIA DE LOS DOCUMENTOS E INFORMACIÓN CORRESPONDIENTE A LA GESTIÓN DEL CONTRATO 2014-1491, SITUACIÓN QUE IMPIDE REALIZAR EL EJERCICIO DE LA FUNCIÓN DE CONTROL FISCAL"/>
    <s v="FALTA DE CONTROL POR PARTE DEL SUPERVISOR ENCARGADO DE REMITIR A LA DAL LOS DOCUMENTOS DEL PROCESO DE CONTRATACIÓN CON EL FIN DE QUE HAGAN PARTE DEL EXPEDIENTE CONTRACTUAL."/>
    <s v="ADELANTAR LA BÚSQUEDA DE LOS DOCUMENTOS CONTRACTUALES Y ALLEGARLOS AL EXPEDIENTE."/>
    <s v="DOCUMENTOS CONTRACTUALES ALLEGADOS SOBRE ESTE CONTRATO."/>
    <s v="MEMORANDO DE REMISIÓN DE DOCUMENTOS A LA DAL"/>
    <n v="1"/>
    <s v="SSM- DCV"/>
    <s v="2017-11-01"/>
    <x v="42"/>
    <s v=" "/>
    <x v="1"/>
    <x v="0"/>
    <x v="4"/>
  </r>
  <r>
    <n v="638"/>
    <s v="2017-10-27"/>
    <s v="MOVILIDAD"/>
    <s v="SECRETARIA DISTRITAL DE MOVILIDAD"/>
    <s v="113"/>
    <x v="1"/>
    <n v="96"/>
    <s v="3.2.5"/>
    <n v="2"/>
    <s v="DIRECCIÓN SECTOR MOVILIDAD"/>
    <s v="02 - AUDITORIA DE DESEMPEÑO"/>
    <x v="0"/>
    <x v="1"/>
    <s v="HALLAZGO ADMINISTRATIVO CON PRESUNTA INCIDENCIA DISCIPLINARIA, DEBIDO A DEFICIENCIAS EN EL ARCHIVO Y CUSTODIA DE LOS DOCUMENTOS E INFORMACIÓN CORRESPONDIENTE A LA GESTIÓN DEL CONTRATO 2014-1491, SITUACIÓN QUE IMPIDE REALIZAR EL EJERCICIO DE LA FUNCIÓN DE CONTROL FISCAL"/>
    <s v="FALTA DE CONTROL POR PARTE DEL SUPERVISOR ENCARGADO DE REMITIR A LA DAL LOS DOCUMENTOS DEL PROCESO DE CONTRATACIÓN CON EL FIN DE QUE HAGAN PARTE DEL EXPEDIENTE CONTRACTUAL."/>
    <s v="REALIZAR CAPACITACIÓN A SUPERVISORES DE LA SSM EN EL ALCANCE DE SUS RESPONSABILIDADES Y OBLIGACIONES INHERENTES A LA SUPERVISIÓN, CONTENIDOS EN EL MANUAL DE LA CONTRATACIÓN DE LA SDM"/>
    <s v="CAPACITACIÓN SUPERVISORES"/>
    <s v="(NO. SUPERVISORES CAPACITADOS EN EL MANUAL DE CONTRATACIÓN/  NO. DE SUPERVISORES DESIGNADOS ) *100"/>
    <n v="1"/>
    <s v="SSM- DCV"/>
    <s v="2017-11-01"/>
    <x v="42"/>
    <s v=" "/>
    <x v="1"/>
    <x v="0"/>
    <x v="4"/>
  </r>
  <r>
    <n v="639"/>
    <s v="2017-10-27"/>
    <s v="MOVILIDAD"/>
    <s v="SECRETARIA DISTRITAL DE MOVILIDAD"/>
    <s v="113"/>
    <x v="1"/>
    <n v="96"/>
    <s v="3.2.7"/>
    <n v="1"/>
    <s v="DIRECCIÓN SECTOR MOVILIDAD"/>
    <s v="02 - AUDITORIA DE DESEMPEÑO"/>
    <x v="0"/>
    <x v="1"/>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LA DESIGNACIÓN DEL SUPERVISOR"/>
    <s v="ESTABLECER EN EL MEMORANDO DE DESIGNACIÓN DE LOS SUPERVISORES  LOS  PERFILES   REQUERIDOS PARA CONTRATOS DE ESTA NATURALEZA.."/>
    <s v="ESTUDIOS PREVIOS PARA CONTRATOS DE ESTA NATURALEZA."/>
    <s v="Nº DE ESTUDIOS PREVIOS  ELABORADOS PARA ESTE TIPO DE CONTRATOS / Nº TOTAL DE CONTRATOS DE ESTA NATURALEZA."/>
    <n v="1"/>
    <s v="SSM- DCV"/>
    <s v="2017-11-01"/>
    <x v="42"/>
    <s v=" "/>
    <x v="1"/>
    <x v="0"/>
    <x v="4"/>
  </r>
  <r>
    <n v="640"/>
    <s v="2017-10-27"/>
    <s v="MOVILIDAD"/>
    <s v="SECRETARIA DISTRITAL DE MOVILIDAD"/>
    <s v="113"/>
    <x v="1"/>
    <n v="96"/>
    <s v="3.2.7"/>
    <n v="2"/>
    <s v="DIRECCIÓN SECTOR MOVILIDAD"/>
    <s v="02 - AUDITORIA DE DESEMPEÑO"/>
    <x v="0"/>
    <x v="1"/>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LA APLICACIÓN DE CONTROLES."/>
    <s v="ESTABLECER EN LOS ESTUDIOS PREVIOS  DE LOS CONTRATOS REFERIDOS AL TEMA DEL HALLAZGO UN TABLERO DE  CONTROL QUE PERMITA REALIZAR SEGUIMIENTO AL DESARROLLO DE LAS ETAPAS CONTRACTUALES EN LO RELACIONADOS CON EL AIU."/>
    <s v="ESTUDIOS PREVIOS QUE CONTENGAN TABLERO DE CONTROL SOBRE EL AIU."/>
    <s v="Nº DE ESTUDIOS PREVIOS  ELABORADOS CON  TABLERO DE CONTROL  SOBRE EL AIU / Nº TOTAL DE CONTRATOS DE ESTA NATURALEZA."/>
    <n v="1"/>
    <s v="SSM- DCV"/>
    <s v="2017-11-01"/>
    <x v="42"/>
    <s v=" "/>
    <x v="1"/>
    <x v="0"/>
    <x v="4"/>
  </r>
  <r>
    <n v="641"/>
    <s v="2017-10-27"/>
    <s v="MOVILIDAD"/>
    <s v="SECRETARIA DISTRITAL DE MOVILIDAD"/>
    <s v="113"/>
    <x v="1"/>
    <n v="96"/>
    <s v="3.2.7"/>
    <n v="3"/>
    <s v="DIRECCIÓN SECTOR MOVILIDAD"/>
    <s v="02 - AUDITORIA DE DESEMPEÑO"/>
    <x v="0"/>
    <x v="1"/>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EL SEGUIMIENTO DE  LOS DOCUMENTOS CONTRACTUALES Y SU ALCANCE."/>
    <s v="SEGUIMIENTO A LA GESTIÓN DE LOS SUPERVISORES DE MANERA TRIMESTRAL"/>
    <s v="ACTAS"/>
    <s v="(NO. DE ACTAS REALIZADAS/  NO. DE REUNIONES PROGRAMADAS. ) *100"/>
    <n v="1"/>
    <s v="SSM- DCV"/>
    <s v="2017-11-01"/>
    <x v="42"/>
    <s v=" "/>
    <x v="1"/>
    <x v="0"/>
    <x v="4"/>
  </r>
  <r>
    <n v="642"/>
    <s v="2017-10-27"/>
    <s v="MOVILIDAD"/>
    <s v="SECRETARIA DISTRITAL DE MOVILIDAD"/>
    <s v="113"/>
    <x v="1"/>
    <n v="96"/>
    <s v="3.2.8"/>
    <n v="1"/>
    <s v="DIRECCIÓN SECTOR MOVILIDAD"/>
    <s v="02 - AUDITORIA DE DESEMPEÑO"/>
    <x v="0"/>
    <x v="1"/>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
    <s v="FORMATOS INSTITUCIONALES"/>
    <s v="FORMATOS INSTITUCIONALES INCORPORADOS AL PROCEDIMIENTO."/>
    <n v="1"/>
    <s v="SSM -DAL"/>
    <s v="2017-11-01"/>
    <x v="45"/>
    <s v=" "/>
    <x v="1"/>
    <x v="6"/>
    <x v="32"/>
  </r>
  <r>
    <n v="643"/>
    <s v="2017-10-27"/>
    <s v="MOVILIDAD"/>
    <s v="SECRETARIA DISTRITAL DE MOVILIDAD"/>
    <s v="113"/>
    <x v="1"/>
    <n v="96"/>
    <s v="3.2.8"/>
    <n v="2"/>
    <s v="DIRECCIÓN SECTOR MOVILIDAD"/>
    <s v="02 - AUDITORIA DE DESEMPEÑO"/>
    <x v="0"/>
    <x v="1"/>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CAPACITACIÓN Y  SOCIALIZACIÓN DE LOS FORMATOS."/>
    <s v="FORMATOS SOCIALIZADOS"/>
    <s v="(NO. SUPERVISORES SOCIALIZADOS/  NO. DE SUPERVISORES CONVOCADOS ) *100"/>
    <n v="1"/>
    <s v="SSM - DAL"/>
    <s v="2017-11-01"/>
    <x v="45"/>
    <s v=" "/>
    <x v="1"/>
    <x v="6"/>
    <x v="32"/>
  </r>
  <r>
    <n v="644"/>
    <s v="2017-10-27"/>
    <s v="MOVILIDAD"/>
    <s v="SECRETARIA DISTRITAL DE MOVILIDAD"/>
    <s v="113"/>
    <x v="1"/>
    <n v="96"/>
    <s v="3.2.8"/>
    <n v="3"/>
    <s v="DIRECCIÓN SECTOR MOVILIDAD"/>
    <s v="02 - AUDITORIA DE DESEMPEÑO"/>
    <x v="0"/>
    <x v="1"/>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REALIZAR EVALUACIÓN DE LA CAPACITACIÓN  A SUPERVISORES DE LA DCV EN LA UTILIZACIÓN DE FORMATOS"/>
    <s v="EVALUACIÓN DE LA CAPACITACIÓN."/>
    <s v="(NO. DE EVALUACIONES REALIZADAS ) /NO. DE EVALUACIONES PROGRAMADAS *100"/>
    <n v="1"/>
    <s v="SSM- DCV"/>
    <s v="2017-11-01"/>
    <x v="42"/>
    <s v=" "/>
    <x v="1"/>
    <x v="0"/>
    <x v="4"/>
  </r>
  <r>
    <n v="645"/>
    <s v="2017-10-27"/>
    <s v="MOVILIDAD"/>
    <s v="SECRETARIA DISTRITAL DE MOVILIDAD"/>
    <s v="113"/>
    <x v="1"/>
    <n v="96"/>
    <s v="3.2.9"/>
    <n v="1"/>
    <s v="DIRECCIÓN SECTOR MOVILIDAD"/>
    <s v="02 - AUDITORIA DE DESEMPEÑO"/>
    <x v="0"/>
    <x v="1"/>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REALIZAR SOCIALIZACIÓN DEL MANUAL DE CONTRATACIÓN A LOS SUPERVISORES DE LA DCV."/>
    <s v="REALIZAR SOCIALIZACIÓN DEL MANUAL DE CONTRATACIÓN."/>
    <s v="(NO. SUPERVISORES SOCIALIZADOS/  NO. DE SUPERVISORES CONVOCADOS ) *100"/>
    <n v="1"/>
    <s v="DAL -DCV"/>
    <s v="2017-11-01"/>
    <x v="42"/>
    <s v=" "/>
    <x v="1"/>
    <x v="8"/>
    <x v="31"/>
  </r>
  <r>
    <n v="646"/>
    <s v="2017-10-27"/>
    <s v="MOVILIDAD"/>
    <s v="SECRETARIA DISTRITAL DE MOVILIDAD"/>
    <s v="113"/>
    <x v="1"/>
    <n v="96"/>
    <s v="3.2.9"/>
    <n v="2"/>
    <s v="DIRECCIÓN SECTOR MOVILIDAD"/>
    <s v="02 - AUDITORIA DE DESEMPEÑO"/>
    <x v="0"/>
    <x v="1"/>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REALIZAR EVALUACIÓN DE LA CAPACITACIÓN  A SUPERVISORES DE LA DCV"/>
    <s v="EVALUACIÓN DE LA CAPACITACIÓN."/>
    <s v="(NO. DE EVALUACIONES REALIZADAS ) /NO. DE EVALUACIONES PROGRAMADAS *100"/>
    <n v="1"/>
    <s v="SSM- DCV"/>
    <s v="2017-11-01"/>
    <x v="42"/>
    <s v=" "/>
    <x v="1"/>
    <x v="0"/>
    <x v="4"/>
  </r>
  <r>
    <n v="647"/>
    <s v="2017-10-27"/>
    <s v="MOVILIDAD"/>
    <s v="SECRETARIA DISTRITAL DE MOVILIDAD"/>
    <s v="113"/>
    <x v="1"/>
    <n v="96"/>
    <s v="3.2.9"/>
    <n v="3"/>
    <s v="DIRECCIÓN SECTOR MOVILIDAD"/>
    <s v="02 - AUDITORIA DE DESEMPEÑO"/>
    <x v="0"/>
    <x v="1"/>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SEGUIMIENTO A LA GESTIÓN DE LOS SUPERVISORES DE MANERA TRIMESTRAL"/>
    <s v="ACTAS"/>
    <s v="(NO. DE ACTAS REALIZADAS/  NO. DE REUNIONES PROGRAMADAS. ) *100"/>
    <n v="1"/>
    <s v="SSM- DCV"/>
    <s v="2017-11-01"/>
    <x v="42"/>
    <s v=" "/>
    <x v="1"/>
    <x v="0"/>
    <x v="4"/>
  </r>
  <r>
    <n v="648"/>
    <s v="2017-10-27"/>
    <s v="MOVILIDAD"/>
    <s v="SECRETARIA DISTRITAL DE MOVILIDAD"/>
    <s v="113"/>
    <x v="1"/>
    <n v="96"/>
    <s v="3.3.1"/>
    <n v="1"/>
    <s v="DIRECCIÓN SECTOR MOVILIDAD"/>
    <s v="02 - AUDITORIA DE DESEMPEÑO"/>
    <x v="0"/>
    <x v="1"/>
    <s v="HALLAZGO ADMINISTRATIVO PORQUE LA SECRETARÍA DISTRITAL DE MOVILIDAD NO HIZO ENTREGA DE COPIAS DE LOS DOCUMENTOS DE RECIBIDO A SATISFACCIÓN DE LAS MOTOCICLETAS UNA VEZ REALIZADO EL MANTENIMIENTO MEDIANTE CONTRATO NO. 2015-1324."/>
    <s v="FALTA DE CLARIDAD AL MOMENTO DE ELABORAR ESTUDIOS PREVIOS EN LO REFERENTE AL RECIBO Y VERIFICACIÓN DEL MANTENIMIENTO DE LAS MOTOCICLETAS."/>
    <s v="ESTABLECER EN LOS ESTUDIOS PREVIOS LOS FORMATOS QUE PERMITAN TENER CONTROL DE LOS COSTOS, MANO DE OBRA, REPUESTOS Y RECIBO A SATISFACCIÓN POR MANTENIMIENTO PARA CADA UNO DE LOS AUTOMOTORES."/>
    <s v="ESTUDIOS PREVIOS"/>
    <s v="ESTUDIOS PREVIOS FIRMADOS"/>
    <n v="1"/>
    <s v="DCV"/>
    <s v="2017-11-01"/>
    <x v="42"/>
    <s v=" "/>
    <x v="1"/>
    <x v="0"/>
    <x v="4"/>
  </r>
  <r>
    <n v="649"/>
    <s v="2017-10-27"/>
    <s v="MOVILIDAD"/>
    <s v="SECRETARIA DISTRITAL DE MOVILIDAD"/>
    <s v="113"/>
    <x v="1"/>
    <n v="96"/>
    <s v="3.3.1"/>
    <n v="2"/>
    <s v="DIRECCIÓN SECTOR MOVILIDAD"/>
    <s v="02 - AUDITORIA DE DESEMPEÑO"/>
    <x v="0"/>
    <x v="1"/>
    <s v="HALLAZGO ADMINISTRATIVO PORQUE LA SECRETARÍA DISTRITAL DE MOVILIDAD NO HIZO ENTREGA DE COPIAS DE LOS DOCUMENTOS DE RECIBIDO A SATISFACCIÓN DE LAS MOTOCICLETAS UNA VEZ REALIZADO EL MANTENIMIENTO MEDIANTE CONTRATO NO. 2015-1324."/>
    <s v="FALTA DE CLARIDAD AL MOMENTO DE ELABORAR ESTUDIOS PREVIOS EN LO REFERENTE AL RECIBO Y VERIFICACIÓN DEL MANTENIMIENTO DE LAS MOTOCICLETAS."/>
    <s v="SOCIALIZACIÓN A ESTRUCTURADORES DE LA SSM SOBRE LOS PROBLEMAS  PRESENTADOS EN LOS ANTERIORES PROCESOS CONTRACTUALES QUE FUERON OBJETO DE HALLAZGO POR PARTE LA CONTRALORÍA DE BOGOTÁ."/>
    <s v="SOCIALIZACIÓN EN ANTECEDENTES DE PMI"/>
    <s v="(NO. DE ESTRUCTURADORES SOCIALIZADOS/NO. ESTRUCTURADORES CONVOCADOS)*100"/>
    <n v="1"/>
    <s v="SSM- DCV"/>
    <s v="2017-11-01"/>
    <x v="42"/>
    <s v=" "/>
    <x v="1"/>
    <x v="0"/>
    <x v="4"/>
  </r>
  <r>
    <n v="655"/>
    <s v="2015-12-29"/>
    <s v="MOVILIDAD"/>
    <s v="SECRETARIA DISTRITAL DE MOVILIDAD"/>
    <s v="113"/>
    <x v="2"/>
    <n v="108"/>
    <s v="3.3.1.1"/>
    <n v="1"/>
    <s v="DIRECCIÓN SECTOR MOVILIDAD"/>
    <s v="01 - AUDITORIA DE REGULARIDAD"/>
    <x v="0"/>
    <x v="3"/>
    <s v="HALLAZGO ADMINISTRATIVO CON PRESUNTA INCIDENCIA DISCIPLINARIA Y FISCAL, POR HABERSE PERDIDO LA POSIBILIDAD DE COBRAR LA SUMA DE TRES MIL TRESCIENTOS ONCE MILLONES OCHOCIENTOS VEINTISIETE MIL PESOS ($ 3.311.827.000"/>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1). ELABORAR Y SOCIALIZAR  UN PROCEDIMIENTO PARA LA VIGILANCIA DE LOS PROCESOS DE COBRO COACTIVO POR INFRACCIONES A LAS NORMAS DE TRÁNSITO."/>
    <s v="ELABORACIÓN PROCEDIMIENTO"/>
    <s v="PROCEDIMIENTO PARA LA VIGILANCIA DE LOS PROCESOS DE COBRO COACTIVO POR INFRACCIONES A LAS NORMAS DE TRÁNSITO PUBLICADO EN LA INTRANET, CON  EVIDENCIAS DE SOCIALIZACIÓN DEL MISMO."/>
    <n v="1"/>
    <s v="DIRECCIÓN DE PROCESOS ADMINISTRATIVOS   SUBDIRECCIÓN DE JURISDICCIÓN COACTIVA"/>
    <s v="2015-06-05"/>
    <x v="46"/>
    <s v=" "/>
    <x v="2"/>
    <x v="2"/>
    <x v="3"/>
  </r>
  <r>
    <n v="656"/>
    <s v="2015-12-29"/>
    <s v="MOVILIDAD"/>
    <s v="SECRETARIA DISTRITAL DE MOVILIDAD"/>
    <s v="113"/>
    <x v="2"/>
    <n v="108"/>
    <s v="3.3.1.1"/>
    <n v="2"/>
    <s v="DIRECCIÓN SECTOR MOVILIDAD"/>
    <s v="01 - AUDITORIA DE REGULARIDAD"/>
    <x v="0"/>
    <x v="3"/>
    <s v="HALLAZGO ADMINISTRATIVO CON PRESUNTA INCIDENCIA DISCIPLINARIA Y FISCAL, POR HABERSE PERDIDO LA POSIBILIDAD DE COBRAR LA SUMA DE TRES MIL TRESCIENTOS ONCE MILLONES OCHOCIENTOS VEINTISIETE MIL PESOS ($ 3.311.827.000"/>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
    <s v="REQUERIMIENTO REALIZADO SICON"/>
    <s v="REQUERIMIENTO RADICADO AL ADMINISTRADOR DEL SISTEMA DE INFORMACIÓN CONTRAVENCIONAL SICON"/>
    <n v="1"/>
    <s v="SUBSECRETARÍA DE SERVICIOS DE LA MOVILIDAD"/>
    <s v="2015-06-05"/>
    <x v="46"/>
    <s v=" "/>
    <x v="2"/>
    <x v="2"/>
    <x v="3"/>
  </r>
  <r>
    <n v="657"/>
    <s v="2018-07-26"/>
    <s v="MOVILIDAD"/>
    <s v="SECRETARIA DISTRITAL DE MOVILIDAD"/>
    <s v="113"/>
    <x v="5"/>
    <n v="85"/>
    <s v="3.3.1.1.2.1"/>
    <n v="1"/>
    <s v="DIRECCIÓN SECTOR MOVILIDAD"/>
    <s v="01 - AUDITORIA DE REGULARIDAD"/>
    <x v="2"/>
    <x v="4"/>
    <s v="HALLAZGO ADMINISTRATIVO CON PRESUNTA INCIDENCIA DISCIPLINARIA Y FISCAL EN CUANTÍA DE $7.190.800, POR LA PÉRDIDA DE FUERZA EJECUTORIA PARA EJERCER LA ACCIÓN DE COBRO DE CARTERA A TRAVÉS DE ACTOS ADMINISTRATIVOS EXPEDIDOS POR LA SDM DURANTE LA VIGENCIA 2017."/>
    <s v="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
    <s v="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
    <s v="UBICABILIDAD DEUDORES"/>
    <s v="CANTIDAD DE DEUDORES DE LOS CUALES SE SOLICITA INFORMACIÓN/ TOTAL DE DEUDORES * 100"/>
    <n v="1"/>
    <s v="SUBDIRECCIÓN DE JURISDICCIÓN COACTIVA."/>
    <s v="2018-08-10"/>
    <x v="35"/>
    <s v=" "/>
    <x v="1"/>
    <x v="0"/>
    <x v="1"/>
  </r>
  <r>
    <n v="658"/>
    <s v="2018-07-26"/>
    <s v="MOVILIDAD"/>
    <s v="SECRETARIA DISTRITAL DE MOVILIDAD"/>
    <s v="113"/>
    <x v="5"/>
    <n v="85"/>
    <s v="3.3.1.1.2.2"/>
    <n v="1"/>
    <s v="DIRECCIÓN SECTOR MOVILIDAD"/>
    <s v="01 - AUDITORIA DE REGULARIDAD"/>
    <x v="2"/>
    <x v="4"/>
    <s v="HALLAZGO ADMINISTRATIVO CON PRESUNTA INCIDENCIA DISCIPLINARIA Y FISCAL POR PRESCRIPCIÓN DEL DERECHO A EJERCER LA ACCIÓN DE COBRO DE CARTERA POR VALOR DE $10.544.969.351, DECRETADA A TRAVÉS DE LOS ACTOS ADMINISTRATIVOS EXPEDIDOS POR LA SDM DURANTE LA VIGENCIA 2017."/>
    <s v="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5"/>
    <s v=" "/>
    <x v="1"/>
    <x v="0"/>
    <x v="1"/>
  </r>
  <r>
    <n v="659"/>
    <s v="2018-07-26"/>
    <s v="MOVILIDAD"/>
    <s v="SECRETARIA DISTRITAL DE MOVILIDAD"/>
    <s v="113"/>
    <x v="5"/>
    <n v="85"/>
    <s v="3.3.1.1.2.3"/>
    <n v="1"/>
    <s v="DIRECCIÓN SECTOR MOVILIDAD"/>
    <s v="01 - AUDITORIA DE REGULARIDAD"/>
    <x v="2"/>
    <x v="4"/>
    <s v="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
    <s v="EXISTIERON DIFERENCIAS EN LA INFORMACIÓN REPORTADA POR LA SUBDIRECCIÓN FINANCIERA Y SJC RESPECTO PRESCRIPCIONES Y PFE DECLARADAS EN 2017 TENIENDO EN CUENTA LOS CAMBIOS PRESENTADOS DEBIDO A LOS CORTES DE FECHA EN LOS CUALES SE EMITE LA INFORMACIÓN"/>
    <s v="INCLUIR EN LA CIRCULAR DE ATENCIÓN DE REQUERIMIENTOS Y DE VISITAS  A LA ENTIDAD POR PARTE DE LOS ORGANISMOS DE CONTROL UN PROTOCOLO DE ENTREGA DE INFORMACIÓN FINANCIERA Y CONTABLE EN LA SDM. Y SOCIALIZARLO AL INTERIOR DE LA ENTIDAD."/>
    <s v="PROTOCOLO DE ENTREGA DE INFORMACIÓN FINANCIERA Y CONTABLE SOCIALIZADO"/>
    <s v="PROTOCOLO DE ENTREGA DE INFORMACIÓN FINANCIERA Y CONTABLE SOCIALIZADO"/>
    <n v="1"/>
    <s v="SUBDIRECCIÓN DE JURISDICCIÓN COACTIVA - SUBDIRECCIÓN FINANCIERA"/>
    <s v="2018-08-13"/>
    <x v="37"/>
    <s v=" "/>
    <x v="1"/>
    <x v="6"/>
    <x v="17"/>
  </r>
  <r>
    <n v="660"/>
    <s v="2017-10-27"/>
    <s v="MOVILIDAD"/>
    <s v="SECRETARIA DISTRITAL DE MOVILIDAD"/>
    <s v="113"/>
    <x v="1"/>
    <n v="96"/>
    <s v="3.3.2"/>
    <n v="1"/>
    <s v="DIRECCIÓN SECTOR MOVILIDAD"/>
    <s v="02 - AUDITORIA DE DESEMPEÑO"/>
    <x v="0"/>
    <x v="1"/>
    <s v="HALLAZGO ADMINISTRATIVO PORQUE LA SDM, NO ALLEGÓ EL INFORME FINAL DE SUPERVISIÓN DEL CONTRATO DE PRESTACIÓN DE SERVICIOS NO. 2015-1324, LO CUAL CONFIGURA INCUMPLIMIENTO DEL MANUAL DE SUPERVISIÓN E INTERVENTORÍA DE LA SECRETARÍA."/>
    <s v="DESCONOCIMIENTO DE LAS OBLIGACIONES DEL SUPERVISOR."/>
    <s v="REALIZAR SOCIALIZACIÓN DEL MANUAL DE CONTRATACIÓN A LOS SUPERVISORES DE LA DCV."/>
    <s v="REALIZAR SOCIALIZACIÓN DEL MANUAL DE CONTRATACIÓN."/>
    <s v="(NO. SUPERVISORES SOCIALIZADOS/  NO. DE SUPERVISORES CONVOCADOS ) *100"/>
    <n v="1"/>
    <s v="DAL -DCV"/>
    <s v="2017-11-01"/>
    <x v="42"/>
    <s v=" "/>
    <x v="1"/>
    <x v="8"/>
    <x v="31"/>
  </r>
  <r>
    <n v="661"/>
    <s v="2017-10-27"/>
    <s v="MOVILIDAD"/>
    <s v="SECRETARIA DISTRITAL DE MOVILIDAD"/>
    <s v="113"/>
    <x v="1"/>
    <n v="96"/>
    <s v="3.3.2"/>
    <n v="2"/>
    <s v="DIRECCIÓN SECTOR MOVILIDAD"/>
    <s v="02 - AUDITORIA DE DESEMPEÑO"/>
    <x v="0"/>
    <x v="1"/>
    <s v="HALLAZGO ADMINISTRATIVO PORQUE LA SDM, NO ALLEGÓ EL INFORME FINAL DE SUPERVISIÓN DEL CONTRATO DE PRESTACIÓN DE SERVICIOS NO. 2015-1324, LO CUAL CONFIGURA INCUMPLIMIENTO DEL MANUAL DE SUPERVISIÓN E INTERVENTORÍA DE LA SECRETARÍA."/>
    <s v="DESCONOCIMIENTO DE LAS OBLIGACIONES DEL SUPERVISOR."/>
    <s v="REALIZAR EVALUACIÓN DE LA CAPACITACIÓN  A SUPERVISORES DE LA DCV EN LA UTILIZACIÓN DE FORMATOS"/>
    <s v="EVALUACIÓN DE LA CAPACITACIÓN."/>
    <s v="(NO. DE EVALUACIONES REALIZADAS ) /NO. DE EVALUACIONES PROGRAMADAS *100"/>
    <n v="1"/>
    <s v="SSM- DCV"/>
    <s v="2017-11-01"/>
    <x v="42"/>
    <s v=" "/>
    <x v="1"/>
    <x v="0"/>
    <x v="4"/>
  </r>
  <r>
    <n v="662"/>
    <s v="2017-10-27"/>
    <s v="MOVILIDAD"/>
    <s v="SECRETARIA DISTRITAL DE MOVILIDAD"/>
    <s v="113"/>
    <x v="1"/>
    <n v="96"/>
    <s v="3.3.2"/>
    <n v="3"/>
    <s v="DIRECCIÓN SECTOR MOVILIDAD"/>
    <s v="02 - AUDITORIA DE DESEMPEÑO"/>
    <x v="0"/>
    <x v="1"/>
    <s v="HALLAZGO ADMINISTRATIVO PORQUE LA SDM, NO ALLEGÓ EL INFORME FINAL DE SUPERVISIÓN DEL CONTRATO DE PRESTACIÓN DE SERVICIOS NO. 2015-1324, LO CUAL CONFIGURA INCUMPLIMIENTO DEL MANUAL DE SUPERVISIÓN E INTERVENTORÍA DE LA SECRETARÍA."/>
    <s v="FALTA DE CONTROL."/>
    <s v="SEGUIMIENTO A LA GESTIÓN DE LOS SUPERVISORES DE MANERA TRIMESTRAL"/>
    <s v="ACTAS"/>
    <s v="(NO. DE ACTAS REALIZADAS/  NO. DE REUNIONES PROGRAMADAS. ) *100"/>
    <n v="1"/>
    <s v="SSM- DCV"/>
    <s v="2017-11-01"/>
    <x v="42"/>
    <s v=" "/>
    <x v="1"/>
    <x v="0"/>
    <x v="4"/>
  </r>
  <r>
    <n v="669"/>
    <s v="2017-10-27"/>
    <s v="MOVILIDAD"/>
    <s v="SECRETARIA DISTRITAL DE MOVILIDAD"/>
    <s v="113"/>
    <x v="1"/>
    <n v="96"/>
    <s v="3.3.3"/>
    <n v="1"/>
    <s v="DIRECCIÓN SECTOR MOVILIDAD"/>
    <s v="02 - AUDITORIA DE DESEMPEÑO"/>
    <x v="0"/>
    <x v="1"/>
    <s v="HALLAZGO ADMINISTRATIVO CON PRESUNTA INCIDENCIA DISCIPLINARIA, POR LA OMISIÓN EN LA REALIZACIÓN DE LAS REVISIONES TECNO-MECÁNICAS DE LAS MOTOCICLETAS DE LA SDM, EN EL TÉRMINO ORDENADO POR EL DECRETO LEY 019 DE 2012."/>
    <s v="FALTA DE CONTROL EN LAS FECHA DE VENCIMIENTO DE LOS DOCUMENTOS LEGALES QUE PERMITEN LA CIRCULACIÓN DE LAS MOTOS."/>
    <s v="ESTABLECER EN LOS ESTUDIOS PREVIOS DE LOS NUEVOS CONTRATOS DE MANTENIMIENTO DEL PARQUE AUTOMOTOR UN TABLERO DE CONTROL QUE  PERMITA ESTABLECER FECHA DE VENCIMIENTO DE DOCUMENTOS LEGALES Y SU NUEVA EXPEDICIÓN PARA EL TRÁNSITO DE AUTOMOTORES."/>
    <s v="ESTUDIOS PREVIOS"/>
    <s v="Nº DE ESTUDIOS PREVIOS  ELABORADOS CON  TABLERO DE CONTROL  PARA CONTRATOS DE MANTENIMIENTO DE AUTOMOTORES / Nº TOTAL DE CONTRATOS DE ESTA NATURALEZA."/>
    <n v="1"/>
    <s v="DCV"/>
    <s v="2017-11-01"/>
    <x v="42"/>
    <s v=" "/>
    <x v="1"/>
    <x v="0"/>
    <x v="4"/>
  </r>
  <r>
    <n v="670"/>
    <s v="2017-10-27"/>
    <s v="MOVILIDAD"/>
    <s v="SECRETARIA DISTRITAL DE MOVILIDAD"/>
    <s v="113"/>
    <x v="1"/>
    <n v="96"/>
    <s v="3.3.4"/>
    <n v="1"/>
    <s v="DIRECCIÓN SECTOR MOVILIDAD"/>
    <s v="02 - AUDITORIA DE DESEMPEÑO"/>
    <x v="0"/>
    <x v="1"/>
    <s v="HALLAZGO ADMINISTRATIVO CON PRESUNTA INCIDENCIA DISCIPLINARIA POR DEFICIENTE CONTROL Y SEGUIMIENTO DE LOS COSTOS GENERADOS POR LA OPERACIÓN DE LAS MOTOCICLETAS DE LA SDM."/>
    <s v="FALTA DE CLARIDAD AL MOMENTO DE ELABORAR ESTUDIOS PREVIOS EN LO REFERENTE AL RECIBO Y VERIFICACIÓN DEL MANTENIMIENTO DE LAS MOTOCICLETAS."/>
    <s v="ESTABLECER EN LOS ESTUDIOS PREVIOS LOS FORMATOS QUE PERMITAN TENER CONTROL DE LOS COSTOS, MANO DE OBRA, REPUESTOS Y RECIBO A SATISFACCIÓN POR MANTENIMIENTO PARA CADA UNO DE LOS AUTOMOTORES."/>
    <s v="ESTUDIOS PREVIOS"/>
    <s v="Nº DE ESTUDIOS PREVIOS  ELABORADOS CON  TABLERO DE CONTROL  PARA CONTRATOS DE MANTENIMIENTO DE AUTOMOTORES / Nº TOTAL DE CONTRATOS DE ESTA NATURALEZA."/>
    <n v="1"/>
    <s v="DCV"/>
    <s v="2017-11-01"/>
    <x v="42"/>
    <s v=" "/>
    <x v="1"/>
    <x v="0"/>
    <x v="4"/>
  </r>
  <r>
    <n v="671"/>
    <s v="2017-10-27"/>
    <s v="MOVILIDAD"/>
    <s v="SECRETARIA DISTRITAL DE MOVILIDAD"/>
    <s v="113"/>
    <x v="1"/>
    <n v="96"/>
    <s v="3.4.1"/>
    <n v="1"/>
    <s v="DIRECCIÓN SECTOR MOVILIDAD"/>
    <s v="02 - AUDITORIA DE DESEMPEÑO"/>
    <x v="0"/>
    <x v="1"/>
    <s v="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
    <s v="FALTA DE IDONEIDAD Y COMPETENCIAS DE LOS PROFESIONALES QUE ESTRUCTURAN LOS PROCESOS CONTRACTUALES."/>
    <s v="ESTABLECER EN EL MEMORANDO DE DESIGNACIÓN DEL EQUIPO ESTRUCTURADOR  LOS  PERFILES   REQUERIDOS PARA ESTE TIPO DE CONTRATOS."/>
    <s v="MEMORANDO DE DESIGNACIÓN EQUIPO ESTRUCTURADOR."/>
    <s v="Nº DE MEMORANDOS DE DESIGNACIÓN ELABORADOS PARA ESTE TIPO DE CONTRATOS / Nº TOTAL DE CONTRATOS DE ESTA NATURALEZA."/>
    <n v="1"/>
    <s v="SSM - DCV"/>
    <s v="2017-11-01"/>
    <x v="42"/>
    <s v=" "/>
    <x v="1"/>
    <x v="0"/>
    <x v="4"/>
  </r>
  <r>
    <n v="672"/>
    <s v="2017-10-27"/>
    <s v="MOVILIDAD"/>
    <s v="SECRETARIA DISTRITAL DE MOVILIDAD"/>
    <s v="113"/>
    <x v="1"/>
    <n v="96"/>
    <s v="3.4.1"/>
    <n v="2"/>
    <s v="DIRECCIÓN SECTOR MOVILIDAD"/>
    <s v="02 - AUDITORIA DE DESEMPEÑO"/>
    <x v="0"/>
    <x v="1"/>
    <s v="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
    <s v="FALTA DE IDONEIDAD Y COMPETENCIAS DE LOS PROFESIONALES QUE ESTRUCTURAN LOS PROCESOS CONTRACTUALES."/>
    <s v="SOCIALIZACIÓN  A ESTRUCTURADORES DE LA SSM SOBRE LOS PROBLEMAS  PRESENTADOS EN LOS ANTERIORES PROCESOS CONTRACTUALES QUE FUERON OBJETO DE HALLAZGO POR PARTE LA CONTRALORÍA DE BOGOTÁ."/>
    <s v="SOCIALIZACIÓN A LOS ESTRUCTURADORES"/>
    <s v="NÚMERO DE SERVIDORES CONVOCADOS  DE LA DCV QUE RECIBIERON  LA SENSIBILIZACIÓN / NÚMERO DE SERVIDORES CONVOCADOS A LA SENSIBILIZACIÓN"/>
    <n v="1"/>
    <s v="SSM - DCV"/>
    <s v="2017-11-01"/>
    <x v="42"/>
    <s v=" "/>
    <x v="1"/>
    <x v="0"/>
    <x v="4"/>
  </r>
  <r>
    <n v="725"/>
    <s v="2016-09-14"/>
    <s v="MOVILIDAD"/>
    <s v="SECRETARIA DISTRITAL DE MOVILIDAD"/>
    <s v="113"/>
    <x v="0"/>
    <n v="115"/>
    <s v="3.9.1.1"/>
    <n v="3"/>
    <s v="DIRECCIÓN SECTOR MOVILIDAD"/>
    <s v="02 - AUDITORIA DE DESEMPEÑO"/>
    <x v="0"/>
    <x v="1"/>
    <s v="HALLAZGO ADMINISTRATIVO CON POSIBLE INCIDENCIA DISCIPLINARIA POR LA AUSENCIA DE CONTROLES EFICACES EN EL PROCESO DE REGISTRO DE RECAUDO QUE GENERAN NUEVAS INCONSISTENCIAS EN LA APLICACIÓN DE LOS PAGO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x v="44"/>
    <s v=" "/>
    <x v="2"/>
    <x v="2"/>
    <x v="3"/>
  </r>
  <r>
    <n v="728"/>
    <s v="2016-09-14"/>
    <s v="MOVILIDAD"/>
    <s v="SECRETARIA DISTRITAL DE MOVILIDAD"/>
    <s v="113"/>
    <x v="0"/>
    <n v="115"/>
    <s v="3.9.1.2"/>
    <n v="3"/>
    <s v="DIRECCIÓN SECTOR MOVILIDAD"/>
    <s v="02 - AUDITORIA DE DESEMPEÑO"/>
    <x v="0"/>
    <x v="1"/>
    <s v="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x v="44"/>
    <s v=" "/>
    <x v="2"/>
    <x v="2"/>
    <x v="3"/>
  </r>
  <r>
    <n v="731"/>
    <s v="2016-09-14"/>
    <s v="MOVILIDAD"/>
    <s v="SECRETARIA DISTRITAL DE MOVILIDAD"/>
    <s v="113"/>
    <x v="0"/>
    <n v="115"/>
    <s v="3.9.2.1"/>
    <n v="3"/>
    <s v="DIRECCIÓN SECTOR MOVILIDAD"/>
    <s v="02 - AUDITORIA DE DESEMPEÑO"/>
    <x v="0"/>
    <x v="1"/>
    <s v="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x v="44"/>
    <s v=" "/>
    <x v="2"/>
    <x v="2"/>
    <x v="3"/>
  </r>
  <r>
    <n v="734"/>
    <s v="2016-09-14"/>
    <s v="MOVILIDAD"/>
    <s v="SECRETARIA DISTRITAL DE MOVILIDAD"/>
    <s v="113"/>
    <x v="0"/>
    <n v="115"/>
    <s v="3.9.3.1"/>
    <n v="3"/>
    <s v="DIRECCIÓN SECTOR MOVILIDAD"/>
    <s v="02 - AUDITORIA DE DESEMPEÑO"/>
    <x v="0"/>
    <x v="1"/>
    <s v="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x v="44"/>
    <s v=" "/>
    <x v="2"/>
    <x v="2"/>
    <x v="3"/>
  </r>
  <r>
    <n v="737"/>
    <s v="2016-09-14"/>
    <s v="MOVILIDAD"/>
    <s v="SECRETARIA DISTRITAL DE MOVILIDAD"/>
    <s v="113"/>
    <x v="0"/>
    <n v="115"/>
    <s v="3.9.4.1"/>
    <n v="3"/>
    <s v="DIRECCIÓN SECTOR MOVILIDAD"/>
    <s v="02 - AUDITORIA DE DESEMPEÑO"/>
    <x v="0"/>
    <x v="1"/>
    <s v="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x v="44"/>
    <s v=" "/>
    <x v="2"/>
    <x v="2"/>
    <x v="3"/>
  </r>
  <r>
    <n v="741"/>
    <s v="2016-09-14"/>
    <s v="MOVILIDAD"/>
    <s v="SECRETARIA DISTRITAL DE MOVILIDAD"/>
    <s v="113"/>
    <x v="0"/>
    <n v="115"/>
    <s v="3.9.5.2"/>
    <n v="1"/>
    <s v="DIRECCIÓN SECTOR MOVILIDAD"/>
    <s v="02 - AUDITORIA DE DESEMPEÑO"/>
    <x v="1"/>
    <x v="5"/>
    <s v="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
    <s v="DEFICIENCIAS EN LA ACTUALIZACIÓN DE LOS DATOS RELACIONADOS CON LOS ACUERDOS DE PAGO EN EL SIMIT"/>
    <s v="REALIZAR LAS GESTIONES TENDENTES A ACTUALIZAR LA INFORMACIÓN RELACIONADA CON LOS ACUERDOS DE PAGO CONTENIDAS EN EL SISTEMA DE INFORMACIÓN DE LA SDM AL SIMIT"/>
    <s v="GESTIONES REALIZADAS A ACTUALIZAR LA INFORMACIÓN RELACIONADA CON AP CONTENIDAS EN EL SISTEMA SIMIT"/>
    <s v="(NÚMERO DE ACCIONES GESTIONADAS TENDIENTES  A ACTUALIZAR LA EN EL SISTEMA DE INFORMACIÓN DE LA SDM AL SIMIT / NÚMERO DE ACCIONES PROGRAMADAS EN EL SISTEMA DE INFORMACIÓN DE LA SDM AL SIMIT)*100"/>
    <n v="1"/>
    <s v="DIRECCIÓN DE SERVICIO AL CIUDADANO /  OFICINA DE INFORMACIÓN SECTORIAL"/>
    <s v="2016-09-27"/>
    <x v="44"/>
    <s v=" "/>
    <x v="2"/>
    <x v="2"/>
    <x v="3"/>
  </r>
  <r>
    <n v="746"/>
    <s v="2018-07-26"/>
    <s v="MOVILIDAD"/>
    <s v="SECRETARIA DISTRITAL DE MOVILIDAD"/>
    <s v="113"/>
    <x v="5"/>
    <n v="85"/>
    <s v="4.1.1"/>
    <n v="1"/>
    <s v="DIRECCIÓN SECTOR MOVILIDAD"/>
    <s v="01 - AUDITORIA DE REGULARIDAD"/>
    <x v="0"/>
    <x v="1"/>
    <s v="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
    <s v="SE REALIZARON EMBARGOS POR INCUMPLIMIENTO A LAS NORMAS DE TRÁNSITO A CIUDADANOS QUE NO TENÍAN OBLIGACIONES CON LA SDM"/>
    <s v="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
    <s v="COMUNICACIÓN EMITIDA"/>
    <s v="UNA (1) COMUNICACIÓN EN LOS TÉRMINOS DE LEY 1755 DE 2015 Y 1437 DE 2011"/>
    <n v="1"/>
    <s v="SUBDIRECCIÓN DE JURISDICCIÓN COACTIVA."/>
    <s v="2018-08-10"/>
    <x v="35"/>
    <s v=" "/>
    <x v="1"/>
    <x v="0"/>
    <x v="1"/>
  </r>
  <r>
    <n v="747"/>
    <s v="2018-07-26"/>
    <s v="MOVILIDAD"/>
    <s v="SECRETARIA DISTRITAL DE MOVILIDAD"/>
    <s v="113"/>
    <x v="5"/>
    <n v="85"/>
    <s v="4.1.2"/>
    <n v="1"/>
    <s v="DIRECCIÓN SECTOR MOVILIDAD"/>
    <s v="01 - AUDITORIA DE REGULARIDAD"/>
    <x v="0"/>
    <x v="1"/>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LA SUBDIRECCIÓN DE JURISDICCIÓN COACTIVA NO CUENTA CON LA CAPACIDAD INSTALADA NECESARIA PARA ORGANIZAR LOS EXPEDIENTES ALLEGADOS CON OCASIÓN DE LA GESTIÓN DE COBRO."/>
    <s v="FORTALECER LA GESTIÓN DE ARCHIVO, PARA DAR CUMPLIMIENTO RESPECTO A LA CONFORMACIÓN, ARGUMENTACIÓN Y CONTROL DE EXPEDIENTES"/>
    <s v="CONFORMACIÓN DE EXPEDIENTES"/>
    <s v="EXPEDIENTES CONFORMADOS/ TOTAL DE EXPEDIENTES GENERADOS EN LA VIGENCIA 2018* 100"/>
    <n v="1"/>
    <s v="SUBDIRECCIÓN DE JURISDICCIÓN COACTIVA."/>
    <s v="2018-08-10"/>
    <x v="35"/>
    <s v=" "/>
    <x v="1"/>
    <x v="0"/>
    <x v="1"/>
  </r>
  <r>
    <n v="748"/>
    <s v="2018-07-26"/>
    <s v="MOVILIDAD"/>
    <s v="SECRETARIA DISTRITAL DE MOVILIDAD"/>
    <s v="113"/>
    <x v="5"/>
    <n v="85"/>
    <s v="4.1.2"/>
    <n v="2"/>
    <s v="DIRECCIÓN SECTOR MOVILIDAD"/>
    <s v="01 - AUDITORIA DE REGULARIDAD"/>
    <x v="0"/>
    <x v="1"/>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DESCONOCIMIENTO DE LOS LINEAMIENTOS PARA LA ORGANIZACIÓN DE ARCHIVOS DE GESTIÓN."/>
    <s v="SOCIALIZAR LOS LINEAMIENTOS PARA LA ORGANIZACIÓN DE ARCHIVOS DE GESTIÓN AL PERSONAL ENCARGADO DEL ARCHIVO DE LA SUBDIRECCIÓN DE JURISDICCIÓN COACTIVA"/>
    <s v="SOCIALIZACIÓN  DE LOS LINEAMIENTOS"/>
    <s v="NUMERO DE INVITADOS/ NUMERO DE ASISTENTES *100 "/>
    <n v="1"/>
    <s v="SUBDIRECCIÓN ADMINISTRATIVA"/>
    <s v="2018-08-13"/>
    <x v="47"/>
    <s v=" "/>
    <x v="1"/>
    <x v="3"/>
    <x v="20"/>
  </r>
  <r>
    <n v="749"/>
    <s v="2018-07-26"/>
    <s v="MOVILIDAD"/>
    <s v="SECRETARIA DISTRITAL DE MOVILIDAD"/>
    <s v="113"/>
    <x v="5"/>
    <n v="85"/>
    <s v="4.1.2"/>
    <n v="3"/>
    <s v="DIRECCIÓN SECTOR MOVILIDAD"/>
    <s v="01 - AUDITORIA DE REGULARIDAD"/>
    <x v="0"/>
    <x v="1"/>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DEFICIENCIAS EN LA ORGANIZACIÓN DE ARCHIVOS DE GESTIÓN"/>
    <s v="SEGUIMIENTO A LA ORGANIZACIÓN DEL ARCHIVO DE GESTIÓN ABIERTO EN LAS VIGENCIAS 2016-2017  DE LA SUBDIRECCIÓN DE JURISDICCIÓN COACTIVA CORRESPONDIENTE A 3.380 EXPEDIENTES"/>
    <s v="SEGUIMIENTO A LA ORGANIZACIÓN DE ARCHIVOS DE GESTIÓN A PARTIR DE UNA MUESTRA ALEATORIA"/>
    <s v="10% DE LOS ARCHIVOS DE GESTIÓN 2016-2017 ABIERTOS OBJETO DE SEGUIMIENTO 336EXPEDIENTES"/>
    <n v="338"/>
    <s v="SUBDIRECCIÓN ADMINISTRATIVA"/>
    <s v="2018-08-13"/>
    <x v="33"/>
    <s v=" "/>
    <x v="1"/>
    <x v="3"/>
    <x v="20"/>
  </r>
  <r>
    <n v="750"/>
    <s v="2018-07-26"/>
    <s v="MOVILIDAD"/>
    <s v="SECRETARIA DISTRITAL DE MOVILIDAD"/>
    <s v="113"/>
    <x v="5"/>
    <n v="85"/>
    <s v="4.1.3"/>
    <n v="1"/>
    <s v="DIRECCIÓN SECTOR MOVILIDAD"/>
    <s v="01 - AUDITORIA DE REGULARIDAD"/>
    <x v="0"/>
    <x v="1"/>
    <s v="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
    <s v="LINEAMIENTOS DEL PROCEDIMIENTO APLICABLES SOLAMENTE A LOS ACTOS ADMINISTRATIVOS SUSCRITOS POR EL REPRESENTANTE LEGAL DE LA ENTIDAD"/>
    <s v="ACTUALIZACIÓN Y SOCIALIZACIÓN DEL PROCEDIMIENTO PA05-PR08 “PROCEDIMIENTO PARA LA ELABORACIÓN Y APROBACIÓN DE RESOLUCIONES”."/>
    <s v="ACTUALIZACIÓN Y SOCIALIZACIÓN DEL PROCEDIMIENTO PA05-PR08 ."/>
    <s v="UNA ACTUALIZACIÓN Y SOCIALIZACIÓN DEL PROCEDIMIENTO PA05-PR08 “PROCEDIMIENTO PARA LA ELABORACIÓN Y APROBACIÓN DE RESOLUCIONES”."/>
    <n v="1"/>
    <s v="DIRECCIÓN DE ASUNTOS LEGALES"/>
    <s v="2018-08-13"/>
    <x v="38"/>
    <s v=" "/>
    <x v="1"/>
    <x v="3"/>
    <x v="26"/>
  </r>
  <r>
    <n v="751"/>
    <s v="2018-07-26"/>
    <s v="MOVILIDAD"/>
    <s v="SECRETARIA DISTRITAL DE MOVILIDAD"/>
    <s v="113"/>
    <x v="5"/>
    <n v="85"/>
    <s v="4.2.1"/>
    <n v="1"/>
    <s v="DIRECCIÓN SECTOR MOVILIDAD"/>
    <s v="01 - AUDITORIA DE REGULARIDAD"/>
    <x v="0"/>
    <x v="1"/>
    <s v="HALLAZGO ADMINISTRATIVO CON PRESUNTA INCIDENCIA DISCIPLINARIA PORQUE LA DIRECCIÓN DE CONTROL Y VIGILANCIA DE LA SDM NO LIQUIDÓ EL CONTRATO NO. 2011-1262 EN EL PLAZO MÁXIMO QUE DETERMINA EL ARTÍCULO 11 DE LA LEY 1150 DE 2007."/>
    <s v="DÉBILES MECANISMOS DE CONTROL INSTITUCIONAL PARA LA LIQUIDACIÓN DE CONTRATOS."/>
    <s v="IMPLEMENTAR UNA BASE DE DATOS CON LOS CONTRATOS QUE SE ENCUENTREN EN TERMINO DE LIQUIDACIÓN E INFORMAR PERIÓDICAMENTE A LOS SUPERVISORES DE CONTRATOS Y/O ÁREAS RESPONSABLES SOBRE DICHO TERMINO"/>
    <s v="BASE DE DATOS DE CONTRATOS EN TÉRMINOS DE LIQUIDACIÓN"/>
    <s v="BASE DE DATOS DE CONTRATOS EN TÉRMINOS DE LIQUIDACIÓN IMPLEMENTADA Y REPORTADA SEMESTRALMENTE"/>
    <n v="1"/>
    <s v="DIRECCIÓN DE ASUNTOS LEGALES"/>
    <s v="2018-08-13"/>
    <x v="33"/>
    <s v=" "/>
    <x v="1"/>
    <x v="3"/>
    <x v="26"/>
  </r>
  <r>
    <n v="754"/>
    <s v="2018-07-26"/>
    <s v="MOVILIDAD"/>
    <s v="SECRETARIA DISTRITAL DE MOVILIDAD"/>
    <s v="113"/>
    <x v="5"/>
    <n v="85"/>
    <s v="4.2.2"/>
    <n v="1"/>
    <s v="DIRECCIÓN SECTOR MOVILIDAD"/>
    <s v="01 - AUDITORIA DE REGULARIDAD"/>
    <x v="0"/>
    <x v="1"/>
    <s v="HALLAZGO ADMINISTRATIVO CON PRESUNTA INCIDENCIA DISCIPLINARIA PORQUE LA SDM NO TUVO EN CUENTA LA NORMATIVIDAD Y JURISPRUDENCIA SOBRE LA MATERNIDAD REFORZADA."/>
    <s v="DESCONOCIMIENTO DE LA NORMATIVIDAD QUE EXTIENDE EL DERECHO FUNDAMENTAL DE LA ESTABILIDAD LABORAL REFORZADA POR PARTE DEL NOMINADOR."/>
    <s v="INCLUIR EN LA MATRIZ DE CUMPLIMIENTO LEGAL DEL PROCESO DE GESTIÓN DEL TALENTO HUMANO LA NORMATIVIDAD QUE EXTIENDE EL DERECHO FUNDAMENTAL DE LA ESTABILIDAD LABORAL REFORZADA"/>
    <s v="MATRIZ ACTUALIZADA CON LA NORMA DEL DERECHO FUNDAMENTAL DE LA ESTABILIDAD LABORAL REFORZADA"/>
    <s v="MATRIZ DE CUMPLIMIENTO LEGAL ACTUALIZADA"/>
    <n v="1"/>
    <s v="DIRECCIÓN ADMINISTRATIVA Y FINANCIERA"/>
    <s v="2018-08-13"/>
    <x v="38"/>
    <s v=" "/>
    <x v="1"/>
    <x v="3"/>
    <x v="33"/>
  </r>
  <r>
    <n v="755"/>
    <s v="2018-07-26"/>
    <s v="MOVILIDAD"/>
    <s v="SECRETARIA DISTRITAL DE MOVILIDAD"/>
    <s v="113"/>
    <x v="5"/>
    <n v="85"/>
    <s v="4.2.2"/>
    <n v="2"/>
    <s v="DIRECCIÓN SECTOR MOVILIDAD"/>
    <s v="01 - AUDITORIA DE REGULARIDAD"/>
    <x v="0"/>
    <x v="1"/>
    <s v="HALLAZGO ADMINISTRATIVO CON PRESUNTA INCIDENCIA DISCIPLINARIA PORQUE LA SDM NO TUVO EN CUENTA LA NORMATIVIDAD Y JURISPRUDENCIA SOBRE LA MATERNIDAD REFORZADA."/>
    <s v="DESCONOCIMIENTO DE LA NORMATIVIDAD QUE EXTIENDE EL DERECHO FUNDAMENTAL DE LA ESTABILIDAD LABORAL REFORZADA POR PARTE DEL NOMINADOR."/>
    <s v="SOCIALIZAR CON LOS NOMINADORES DE LA ENTIDAD  LA NORMATIVIDAD QUE EXTIENDE EL DERECHO FUNDAMENTAL DE LA ESTABILIDAD LABORAL REFORZADA"/>
    <s v="SOCIALIZACIÓN  DE LA NORMA  DEL DERECHO FUNDAMENTAL DE LA ESTABILIDAD LABORAL REFORZADA"/>
    <s v="NÚMERO DE NOMINADORES EN LA ENTIDAD/NÚMERO DE NOMINADORES SOCIALIZADOS*100"/>
    <n v="1"/>
    <s v="DIRECCIÓN ADMINISTRATIVA Y FINANCIERA"/>
    <s v="2018-08-13"/>
    <x v="38"/>
    <s v=" "/>
    <x v="1"/>
    <x v="3"/>
    <x v="33"/>
  </r>
</pivotCacheRecords>
</file>

<file path=xl/pivotCache/pivotCacheRecords2.xml><?xml version="1.0" encoding="utf-8"?>
<pivotCacheRecords xmlns="http://schemas.openxmlformats.org/spreadsheetml/2006/main" xmlns:r="http://schemas.openxmlformats.org/officeDocument/2006/relationships" count="217">
  <r>
    <n v="57"/>
    <s v="2016-06-30"/>
    <s v="MOVILIDAD"/>
    <s v="SECRETARIA DISTRITAL DE MOVILIDAD"/>
    <s v="113"/>
    <n v="2016"/>
    <n v="119"/>
    <s v="2.1.2.1"/>
    <n v="8"/>
    <s v="DIRECCIÓN SECTOR MOVILIDAD"/>
    <s v="01 - AUDITORIA DE REGULARIDAD"/>
    <x v="0"/>
    <x v="0"/>
    <s v="HALLAZGO ADMINISTRATIVO CON PRESUNTA INCIDENCIA DISCIPLINARIA POR EL INCUMPLIMIENTO Y LA FORMULACIÓN DE ACCIONES INEFICIENTES EN EL PLAN DE MEJORAMIENTO INSTITUCIONAL"/>
    <s v="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
    <s v="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
    <s v="PROCESO SANCIONATORIO FALLADO"/>
    <s v="PROCESO SANCIONATORIO INICIADO / PROCESO SANCIONATORIO FALLADO"/>
    <n v="1"/>
    <s v="SUBSECRETARIA DE SERVICIOS DE MOVILIDAD"/>
    <s v="2016-07-01"/>
    <x v="0"/>
    <s v=" "/>
    <x v="0"/>
    <x v="0"/>
    <x v="0"/>
    <m/>
    <m/>
    <x v="0"/>
    <d v="2018-09-10T00:00:00"/>
    <m/>
    <s v="Se adelanta sancionatorio  49 y 11 tramitado según Art 86 L 1474/11 _x000a_Hay reiteradas solicitudes de suspensión, reprogramaciones, incidentes de nulidad, solicitud de nulidad y  pruebas por el  contratista._x000a_Ultima sesión audiencia el  7/09/2018 y nuevamente se suspende audiencia para el 25/09/2018_x000a_Actualmente el fallo se encuentra  en revisión de la DAL para ser notificado en la reanudación de audiencia referida_x000a_Se solicita cierre de la acción"/>
  </r>
  <r>
    <n v="65"/>
    <s v="2016-06-30"/>
    <s v="MOVILIDAD"/>
    <s v="SECRETARIA DISTRITAL DE MOVILIDAD"/>
    <s v="113"/>
    <n v="2016"/>
    <n v="119"/>
    <s v="2.1.2.1"/>
    <n v="16"/>
    <s v="DIRECCIÓN SECTOR MOVILIDAD"/>
    <s v="01 - AUDITORIA DE REGULARIDAD"/>
    <x v="0"/>
    <x v="0"/>
    <s v="HALLAZGO ADMINISTRATIVO CON PRESUNTA INCIDENCIA DISCIPLINARIA POR EL INCUMPLIMIENTO Y LA FORMULACIÓN DE ACCIONES INEFICIENTES EN EL PLAN DE MEJORAMIENTO INSTITUCIONAL"/>
    <s v="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
    <s v="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
    <s v="REGISTROS DEPURADOS."/>
    <s v="(CANTIDAD TOTAL DE REGISTROS DEPURADOS DE LA CARTERA DE COMPARENDOS IMPUESTOS ENTRE LOS AÑOS 1997 A 2006"/>
    <n v="1"/>
    <s v="SUBDIRECCIÓN DE JURISDICCIÓN COACTIVA"/>
    <s v="2016-11-01"/>
    <x v="0"/>
    <s v=" "/>
    <x v="0"/>
    <x v="0"/>
    <x v="1"/>
    <m/>
    <m/>
    <x v="0"/>
    <d v="2018-09-10T00:00:00"/>
    <m/>
    <s v="Como evidencia de las acciones adelantadas se aporta el documento “Metodología Trabajo para la Depuración de Cartera”, en donde se describen cada una de las actividades desarrolladas que concluyeron en la Resolución 153 del 8 de agosto 2018, mediante la cual se depuran de la cartera de la Entidad 372.362 obligaciones por un valor total de $113.712.400.349, incluyendo el periodo comprendido entre el año 1997 al 2006 (observado en el PAD), lo cual se soporta a través del archivo &quot;Base depuración&quot;"/>
  </r>
  <r>
    <n v="68"/>
    <s v="2016-06-30"/>
    <s v="MOVILIDAD"/>
    <s v="SECRETARIA DISTRITAL DE MOVILIDAD"/>
    <s v="113"/>
    <n v="2016"/>
    <n v="119"/>
    <s v="2.1.2.1"/>
    <n v="19"/>
    <s v="DIRECCIÓN SECTOR MOVILIDAD"/>
    <s v="01 - AUDITORIA DE REGULARIDAD"/>
    <x v="0"/>
    <x v="0"/>
    <s v="HALLAZGO ADMINISTRATIVO CON PRESUNTA INCIDENCIA DISCIPLINARIA POR EL INCUMPLIMIENTO Y LA FORMULACIÓN DE ACCIONES INEFICIENTES EN EL PLAN DE MEJORAMIENTO INSTITUCIONAL"/>
    <s v="2.4.3.2. HALLAZGO ADMINISTRATIVO CON POSIBLE INCIDENCIA DISCIPLINARIA PORQUE LA SECRETARÍA DISTRITAL DE MOVILIDAD EN SUS ESTADOS CONTABLES, A DICIEMBRE 31 DE 2012,"/>
    <s v="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
    <s v="REGISTROS DEPURADOS"/>
    <s v="(CANTIDAD TOTAL DE REGISTROS DEPURADOS DE LOS IDENTIFICADOS EN EL HALLAZGO 2.4.3.2  DEL INFORME PAD 2013/"/>
    <n v="1"/>
    <s v="SUBDIRECCIÓN DE JURISDICCIÓN COACTIVA"/>
    <s v="2016-11-01"/>
    <x v="0"/>
    <s v=" "/>
    <x v="0"/>
    <x v="0"/>
    <x v="1"/>
    <m/>
    <m/>
    <x v="0"/>
    <d v="2018-09-10T00:00:00"/>
    <m/>
    <s v="Del análisis y depuración de los registros referidos en el hallazgo se adjuntan: _x000a_1Base de datos 31760 análisis final_x000a_2Correo de Bogotá es TIC-SP32250-18 _x000a_3Requerimiento SP32250-18 _x000a_4Base depuradas en ejercicios anteriores_x000a_5Verificación registros depuración_x000a_6Metodología de Trabajo _Depuración de Cartera V. 5_x000a_7Resolución 153 DE 2018_x000a_En dichas evidencias se discriminan los diferentes registros depurados conforme con las causales que aplican a cada caso. POr lo anterior se solicita el cierre "/>
  </r>
  <r>
    <n v="75"/>
    <s v="2016-06-30"/>
    <s v="MOVILIDAD"/>
    <s v="SECRETARIA DISTRITAL DE MOVILIDAD"/>
    <s v="113"/>
    <n v="2016"/>
    <n v="119"/>
    <s v="2.1.2.1"/>
    <n v="26"/>
    <s v="DIRECCIÓN SECTOR MOVILIDAD"/>
    <s v="01 - AUDITORIA DE REGULARIDAD"/>
    <x v="0"/>
    <x v="0"/>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
    <s v="REGISTROS DEPURADOS."/>
    <s v="(CANTIDAD TOTAL DE REGISTROS DEPURADOS DE LA CARTERA DE ACUERDOS DE PAGO OTORGADOS ENTRE LOS AÑOS 2002 A 2009 /"/>
    <n v="1"/>
    <s v="SUBDIRECCIÓN DE JURISDICCIÓN COACTIVA"/>
    <s v="2017-01-23"/>
    <x v="0"/>
    <s v=" "/>
    <x v="0"/>
    <x v="0"/>
    <x v="1"/>
    <m/>
    <m/>
    <x v="0"/>
    <d v="2018-09-10T00:00:00"/>
    <m/>
    <s v="Teniendo en cuenta los resultados de la gestión realizada con base en los requerimientos 24434, 30192 y 35955, donde se evidencian las acciones implementadas por la Entidad para continuar con el proceso de la depuración de cartera de acuerdos de pago (ver documentos aduntos), se solicita al ente de control el cierre de la presente acción, por cuanto se adelantaron las actividades tendientes a la depuración de obligaciones de la mencionada cartera_x000a_"/>
  </r>
  <r>
    <n v="82"/>
    <s v="2017-07-19"/>
    <s v="MOVILIDAD"/>
    <s v="SECRETARIA DISTRITAL DE MOVILIDAD"/>
    <s v="113"/>
    <n v="2017"/>
    <n v="91"/>
    <s v="2.1.2.1"/>
    <n v="4"/>
    <s v="DIRECCIÓN SECTOR MOVILIDAD"/>
    <s v="01 - AUDITORIA DE REGULARIDAD"/>
    <x v="0"/>
    <x v="0"/>
    <s v="HALLAZGO ADMINISTRATIVO CON PRESUNTA INCIDENCIA DISCIPLINARIA POR EL INCUMPLIMIENTO Y LA FORMULACIÓN DE ACCIONES INEFECTIVAS EN EL PLAN DE MEJORAMIENTO INSTITUCIONAL"/>
    <s v="ACCIONES HALLAZGOS 3.1.1.  PAD 2016 (2)   SE OBSERVA QUE FALTAN DEFINIR LOS PUNTOS DE CONTROL QUE PERMITAN LLEVAR EL REGISTRO Y LA VERIFICACIÓN DE LA CIRCULAR."/>
    <s v="REALIZAR SEGUIMIENTO MENSUAL AL CUMPLIMIENTO DE LA CIRCULAR 02 DE 19 DE DICIEMBRE DE 2016"/>
    <s v="SEGUIMIENTO AL COMITÉ DE ESTRUCTURACIÓN DE PROCESOS - CEP"/>
    <s v="NO DE REUNIONES REALIZADAS / NO. DE REUNIONES PROGRAMADAS"/>
    <n v="100"/>
    <s v="SUBSECRETARÍA DE POLÍTICA SECTORIAL"/>
    <s v="2017-08-01"/>
    <x v="1"/>
    <s v=" "/>
    <x v="1"/>
    <x v="1"/>
    <x v="2"/>
    <n v="0"/>
    <n v="0"/>
    <x v="1"/>
    <d v="2018-10-31T00:00:00"/>
    <s v="LUIS ALBERTO TRIANA"/>
    <s v="31/10/20118: No se aportaron evidencias por parte del proceso que den cuenta de la ejecución de la acción, por lo tanto se recomienda documentar la gestión adelantada._x000a_______________________________________x000a_31/12/2017:_x000a_La acción se encuentra dentro del plazo de ejecución. Vencimiento en el primer semestre de la vigencia 2018"/>
  </r>
  <r>
    <n v="91"/>
    <s v="2016-06-30"/>
    <s v="MOVILIDAD"/>
    <s v="SECRETARIA DISTRITAL DE MOVILIDAD"/>
    <s v="113"/>
    <n v="2016"/>
    <n v="119"/>
    <s v="2.1.3.10.1"/>
    <n v="1"/>
    <s v="DIRECCIÓN SECTOR MOVILIDAD"/>
    <s v="01 - AUDITORIA DE REGULARIDAD"/>
    <x v="0"/>
    <x v="1"/>
    <s v="HALLAZGO ADMINISTRATIVO CON PRESUNTA INCIDENCIA DISCIPLINARIA, POR LA FALTA DE SEGUIMIENTO Y CONTROL DE LAS ACTIVIDADES EN EL MANEJO ADMINISTRATIVO PARA EL SUMINISTRO DE COMBUSTIBLE DE VEHÍCULOS Y/O MOTOCICLETAS DE LA ENTIDAD."/>
    <s v="POSIBLES DEFICIENCIAS EN EL SEGUIMIENTO A LA EJECUCIÓN DE CONTRATO"/>
    <s v="SOLICITAR CLAVE DE USUARIO AL PROVEEDOR PARA EL REGISTRO EN LÍNEA DE NOVEDADES, DESACTIVACIÓN DE CHIP."/>
    <s v="REGISTRO EN EL SISTEMA"/>
    <s v="NOVEDAD INCLUIDAS EN EL SISTEMA"/>
    <n v="1"/>
    <s v="SUBDIRECIÓN ADMINISTRATIVA"/>
    <s v="2016-07-15"/>
    <x v="2"/>
    <s v=" "/>
    <x v="2"/>
    <x v="2"/>
    <x v="3"/>
    <m/>
    <m/>
    <x v="0"/>
    <m/>
    <m/>
    <m/>
  </r>
  <r>
    <n v="92"/>
    <s v="2016-06-30"/>
    <s v="MOVILIDAD"/>
    <s v="SECRETARIA DISTRITAL DE MOVILIDAD"/>
    <s v="113"/>
    <n v="2016"/>
    <n v="119"/>
    <s v="2.1.3.10.1"/>
    <n v="2"/>
    <s v="DIRECCIÓN SECTOR MOVILIDAD"/>
    <s v="01 - AUDITORIA DE REGULARIDAD"/>
    <x v="0"/>
    <x v="1"/>
    <s v="HALLAZGO ADMINISTRATIVO CON PRESUNTA INCIDENCIA DISCIPLINARIA, POR LA FALTA DE SEGUIMIENTO Y CONTROL DE LAS ACTIVIDADES EN EL MANEJO ADMINISTRATIVO PARA EL SUMINISTRO DE COMBUSTIBLE DE VEHÍCULOS Y/O MOTOCICLETAS DE LA ENTIDAD."/>
    <s v="POSIBLES DEFICIENCIAS EN EL SEGUIMIENTO A LA EJECUCIÓN DE CONTRATO"/>
    <s v="FORTALECER LAS ACTIVIDADES DE CONTROL POR PARTE DE LA SUPERVISIÓN AL CONTRATO DE SUMINISTRO DE COMBUSTIBLE."/>
    <s v="SEGUIMIENTO AL CONTRATO DE SUMINISTRO DE COMBUSTIBLE"/>
    <s v="ACTIVIDADES DE SUMINISTRO DE COMBUSTIBLE CONTROLADAS/ TOTAL DE ACTIVIDADES DE SUMINISTRO DE COMBUSTIBLE *100"/>
    <n v="0.6"/>
    <s v="SUBDIRECIÓN ADMINISTRATIVA"/>
    <s v="2016-07-15"/>
    <x v="2"/>
    <s v=" "/>
    <x v="2"/>
    <x v="2"/>
    <x v="3"/>
    <m/>
    <m/>
    <x v="0"/>
    <m/>
    <m/>
    <m/>
  </r>
  <r>
    <n v="96"/>
    <s v="2017-07-19"/>
    <s v="MOVILIDAD"/>
    <s v="SECRETARIA DISTRITAL DE MOVILIDAD"/>
    <s v="113"/>
    <n v="2017"/>
    <n v="91"/>
    <s v="2.1.3.10.1"/>
    <n v="1"/>
    <s v="DIRECCIÓN SECTOR MOVILIDAD"/>
    <s v="01 - AUDITORIA DE REGULARIDAD"/>
    <x v="0"/>
    <x v="1"/>
    <s v="HALLAZGO ADMINISTRATIVO CON PRESUNTA INCIDENCIA DISCIPLINARIA POR CUANTO LOS CONTRATOS NOS. 2015-1252 Y 2016-124, SE EJECUTARON SIN INTERVENTORÍA EXTERNA DURANTE 22 Y 15 DÍAS RESPECTIVAMENTE."/>
    <s v="FALTA DE CONTROL O DESCONOCIMIENTO DE LA FECHA DE TERMINACIÓN DEL CONTRATO DE INTERVENTORÍA,ASI COMO EL POSIBLE DESCONCIMIENTO DE LA NORMATIVIDAD CONTRACTUAL."/>
    <s v="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
    <s v="TABLERO DE  CONTROL  QUE CONTENGA FECHA DE INICIO Y TERMINACIÓN DEL CONTRATO."/>
    <s v="TABLERO DE  CONTROL  QUE CONTENGA FECHA DE INICIO Y TERMINACIÓN DEL CONTRATO."/>
    <n v="1"/>
    <s v="DIRECCIÓN DE CONTROL Y VIGILANCIA"/>
    <s v="2017-08-01"/>
    <x v="3"/>
    <s v=" "/>
    <x v="1"/>
    <x v="0"/>
    <x v="4"/>
    <n v="100"/>
    <n v="100"/>
    <x v="2"/>
    <d v="2018-05-02T00:00:00"/>
    <s v="BLANCA OFIR MURILLO_x000a_JANNETH ROMERO"/>
    <s v="Se implementó, como mecanismo de autocontrol el Tablero de Control  para el seguimiento de los contratos que apoya la gestión de los supervisores, formato que  se aporta como evidencia._x000a__x000a_De acuerdo a lo observado se recomienda el cierre de la acción"/>
  </r>
  <r>
    <n v="98"/>
    <s v="2017-07-19"/>
    <s v="MOVILIDAD"/>
    <s v="SECRETARIA DISTRITAL DE MOVILIDAD"/>
    <s v="113"/>
    <n v="2017"/>
    <n v="91"/>
    <s v="2.1.3.10.2"/>
    <n v="1"/>
    <s v="DIRECCIÓN SECTOR MOVILIDAD"/>
    <s v="01 - AUDITORIA DE REGULARIDAD"/>
    <x v="0"/>
    <x v="1"/>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
    <s v="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
    <s v="ACTA DE LIQUIDACIÓN"/>
    <s v="CONTRATO LIQUIDADO"/>
    <n v="1"/>
    <s v="DIRECCIÓN DE CONTROL Y VIGILANCIA"/>
    <s v="2017-08-01"/>
    <x v="4"/>
    <s v=" "/>
    <x v="1"/>
    <x v="0"/>
    <x v="4"/>
    <n v="100"/>
    <n v="100"/>
    <x v="2"/>
    <d v="2018-05-02T00:00:00"/>
    <s v="BLANCA OFIR MURILLO_x000a_JANNETH ROMERO"/>
    <s v="Se aporta como evidencia las capacitaciones realizadas por la entidad de manera virtual y presencial, asi como la presentación realizada sobre la misma._x000a__x000a_De acuerdo a lo anteriormente evidenciado se recomienda el cierre de la acción"/>
  </r>
  <r>
    <n v="99"/>
    <s v="2017-07-19"/>
    <s v="MOVILIDAD"/>
    <s v="SECRETARIA DISTRITAL DE MOVILIDAD"/>
    <s v="113"/>
    <n v="2017"/>
    <n v="91"/>
    <s v="2.1.3.10.2"/>
    <n v="2"/>
    <s v="DIRECCIÓN SECTOR MOVILIDAD"/>
    <s v="01 - AUDITORIA DE REGULARIDAD"/>
    <x v="0"/>
    <x v="1"/>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ERRORES EN CANTIDADES EJECUTADAS EN CORTES DE OBRA Y MALA CALIDAD EN ACABADOS DE OBRA"/>
    <s v="ELABORAR ACTA DE LIQUIDACIÓN DEL CONTRATO, EN LA CUAL SE ESTABLEZCAN E IDENTIFIQUEN LAS CANTIDADES REALES DE OBRAS REGISTRADAS EN CADA  CORTE MENSUAL."/>
    <s v="ACTA DE LIQUIDACIÓN"/>
    <s v="CONTRATO LIQUIDADO"/>
    <n v="1"/>
    <s v="DIRECCIÓN DE CONTROL Y VIGILANCIA"/>
    <s v="2017-08-01"/>
    <x v="5"/>
    <s v=" "/>
    <x v="0"/>
    <x v="0"/>
    <x v="4"/>
    <m/>
    <m/>
    <x v="0"/>
    <d v="2018-09-10T00:00:00"/>
    <m/>
    <s v="Se realizó la Liquidación del Contrato de obra No. 2015-1252 donde en la Cláusula Sexta la Supervisión y la Interventoría del contrato dejan constancia del cumplimiento por parte del contratista del objeto contractual, y se especifican las cantidades reales de obras registradas en cada corte._x000a_Se solicita cierre de la acción"/>
  </r>
  <r>
    <n v="100"/>
    <s v="2017-07-19"/>
    <s v="MOVILIDAD"/>
    <s v="SECRETARIA DISTRITAL DE MOVILIDAD"/>
    <s v="113"/>
    <n v="2017"/>
    <n v="91"/>
    <s v="2.1.3.10.2"/>
    <n v="3"/>
    <s v="DIRECCIÓN SECTOR MOVILIDAD"/>
    <s v="01 - AUDITORIA DE REGULARIDAD"/>
    <x v="0"/>
    <x v="1"/>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ERRORES EN CANTIDADES EJECUTADAS EN CORTES DE OBRA Y MALA CALIDAD EN ACABADOS DE OBRA"/>
    <s v="OFICIAR AL CONTRATISTA EXIGIENDO LA CORRECCIÓN INMEDIATA DE LAS OBSERVACIONES REAIZADAS A LA CALIDAD DE OBRAS, COMO REQUISITO PARA LA OBTENCIÓN DE LOS PAZ Y SALVOS DEL IDU Y PARA LA LIQUIDACIÓN DEL CONTRATO."/>
    <s v="OFICIO"/>
    <s v="OFICIO RADICADO"/>
    <n v="1"/>
    <s v="DIRECCIÓN DE CONTROL Y VIGILANCIA"/>
    <s v="2017-08-01"/>
    <x v="4"/>
    <s v=" "/>
    <x v="1"/>
    <x v="0"/>
    <x v="4"/>
    <n v="0"/>
    <n v="0"/>
    <x v="3"/>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_____________________x000a__x000a_Se solicita para completar los soportes de ejecución de la actividad los paz y salvos del IDU o en su defecto el certificado o informe de interventoria que de cuenta de la atención de los oficios enviados en temas relacionados con las correcciones en la ejecución del contrato._x000a__x000a_Se solicita por parte de la OCI  llevar a cabo una mesa de trabajo con los responsables_x000a_"/>
  </r>
  <r>
    <n v="101"/>
    <s v="2016-06-30"/>
    <s v="MOVILIDAD"/>
    <s v="SECRETARIA DISTRITAL DE MOVILIDAD"/>
    <s v="113"/>
    <n v="2016"/>
    <n v="119"/>
    <s v="2.1.3.11.1"/>
    <n v="1"/>
    <s v="DIRECCIÓN SECTOR MOVILIDAD"/>
    <s v="01 - AUDITORIA DE REGULARIDAD"/>
    <x v="0"/>
    <x v="1"/>
    <s v="HALLAZGO ADMINISTRATIVO CON PRESUNTA INCIDENCIA DISCIPLINARIA, POR FALTA DE SEGUIMIENTO Y CONTROL A ACTIVIDADES EN EL MANEJO ADMINISTRATIVO PARA EL SUMINISTRO DE COMBUSTIBLE DE VEHÍCULOS Y/O MOTOCICLETAS DE LA ENTIDAD"/>
    <s v="POSIBLES DEFICIENCIAS EN EL SEGUIMIENTO A LA EJECUCIÓN DE CONTRATO"/>
    <s v="SOLICITAR CLAVE DE USUARIO AL PROVEEDOR PARA EL REGISTRO EN LÍNEA DE NOVEDADES, DESACTIVACIÓN DE CHIP."/>
    <s v="REGISTRO EN EL SISTEMA"/>
    <s v="NOVEDAD INCLUIDAS EN EL SISTEMA"/>
    <n v="1"/>
    <s v="SUBDIRECIÓN ADMINISTRATIVA"/>
    <s v="2016-07-15"/>
    <x v="2"/>
    <s v=" "/>
    <x v="2"/>
    <x v="2"/>
    <x v="3"/>
    <m/>
    <m/>
    <x v="0"/>
    <m/>
    <m/>
    <m/>
  </r>
  <r>
    <n v="102"/>
    <s v="2016-06-30"/>
    <s v="MOVILIDAD"/>
    <s v="SECRETARIA DISTRITAL DE MOVILIDAD"/>
    <s v="113"/>
    <n v="2016"/>
    <n v="119"/>
    <s v="2.1.3.11.1"/>
    <n v="2"/>
    <s v="DIRECCIÓN SECTOR MOVILIDAD"/>
    <s v="01 - AUDITORIA DE REGULARIDAD"/>
    <x v="0"/>
    <x v="1"/>
    <s v="HALLAZGO ADMINISTRATIVO CON PRESUNTA INCIDENCIA DISCIPLINARIA, POR FALTA DE SEGUIMIENTO Y CONTROL A ACTIVIDADES EN EL MANEJO ADMINISTRATIVO PARA EL SUMINISTRO DE COMBUSTIBLE DE VEHÍCULOS Y/O MOTOCICLETAS DE LA ENTIDAD"/>
    <s v="POSIBLES DEFICIENCIAS EN EL SEGUIMIENTO A LA EJECUCIÓN DE CONTRATO"/>
    <s v="FORTALECER LAS ACTIVIDADES DE CONTROL POR PARTE DE LA SUPERVISIÓN DEL CONTRATO EN LO REFERIDO AL MAYOR CONTROL EN LA METODOLOGÍA DEL SUMINISTRO DEL COMBUSTIBLE Y EN LA VERIFICACIÓN DE LA FACTURACIÓN"/>
    <s v="FORMATO DE CHECK LIST DE VERIFICACIÓN INTERNA DE FACTURACIÓN"/>
    <s v="DILIGENCIAMIENTO DEL FORMATO"/>
    <n v="1"/>
    <s v="SUBDIRECIÓN ADMINISTRATIVA"/>
    <s v="2016-07-15"/>
    <x v="2"/>
    <s v=" "/>
    <x v="2"/>
    <x v="2"/>
    <x v="3"/>
    <m/>
    <m/>
    <x v="0"/>
    <m/>
    <m/>
    <m/>
  </r>
  <r>
    <n v="110"/>
    <s v="2017-07-19"/>
    <s v="MOVILIDAD"/>
    <s v="SECRETARIA DISTRITAL DE MOVILIDAD"/>
    <s v="113"/>
    <n v="2017"/>
    <n v="91"/>
    <s v="2.1.3.12.1"/>
    <n v="1"/>
    <s v="DIRECCIÓN SECTOR MOVILIDAD"/>
    <s v="01 - AUDITORIA DE REGULARIDAD"/>
    <x v="0"/>
    <x v="1"/>
    <s v="HALLAZGO ADMINISTRATIVO CON PRESUNTA INCIDENCIA DISCIPLINARIA PORQUE EN CUATRO ÓRDENES DE PAGO DEL CONTRATO DE OBRA 2015-1247 LA SDM DESCONTÓ EL 1% DE RETENCIÓN EN LA FUENTE, EN LUGAR DEL 2% ESTABLECIDO POR EL DECRETO 2418 DE 2013."/>
    <s v="CAMBIOS LEGALES EN MATERIA TRIBUTARIA DESCONOCIDO POR EL PROCESO."/>
    <s v="REALIZAR MESAS TÉCNICAS TRIMESTRALES CON EL EQUIPO DE PROFESIONALES QUE APOYAN EL COMPONENTE TRIBUTARIO EN LA SUBDIRECCIÓN FINANCIERA - SF, CON EL FIN DE REALIZAR UNA REVISIÓN DE LOS CAMBIOS NORMATIVOS QUE IMPACTAN EL PROCESO."/>
    <s v="MESAS TÉCNICAS - PROFESIONALES COMPONENTE TRIBUTARIO SF"/>
    <s v="MESAS TÉCNICAS REALIZADAS/ MESAS TÉCNICAS PROGRAMADAS*100"/>
    <n v="4"/>
    <s v="SUBDIRECCIÓN FINANCIERA"/>
    <s v="2017-08-01"/>
    <x v="6"/>
    <s v=" "/>
    <x v="1"/>
    <x v="3"/>
    <x v="5"/>
    <n v="100"/>
    <n v="100"/>
    <x v="2"/>
    <d v="2018-10-26T00:00:00"/>
    <s v="Rosa Amparo Quintana Velasquez,  Luz Yamile Aya Corba y Deicy Astrid Beltrán  Angel "/>
    <s v="Se evidencia que se efectuaron 4 Mesas Técnicas trimestrales, con el equipo de profesionales que apoyan_x000a_el componente tributario en la Subdirección Financiera - SF,  con el objeto  de revisar  los cambios normativos que impactan el proceso, se realizaron  los días 30/08/207,28/11/2017,23/01/2018 y 07/05/2018 .  Cumpliendo con la acción  y el indicador propuesto. Se recomienda el cierre de la acción.   "/>
  </r>
  <r>
    <n v="111"/>
    <s v="2017-07-19"/>
    <s v="MOVILIDAD"/>
    <s v="SECRETARIA DISTRITAL DE MOVILIDAD"/>
    <s v="113"/>
    <n v="2017"/>
    <n v="91"/>
    <s v="2.1.3.12.1"/>
    <n v="2"/>
    <s v="DIRECCIÓN SECTOR MOVILIDAD"/>
    <s v="01 - AUDITORIA DE REGULARIDAD"/>
    <x v="0"/>
    <x v="1"/>
    <s v="HALLAZGO ADMINISTRATIVO CON PRESUNTA INCIDENCIA DISCIPLINARIA PORQUE EN CUATRO ÓRDENES DE PAGO DEL CONTRATO DE OBRA 2015-1247 LA SDM DESCONTÓ EL 1% DE RETENCIÓN EN LA FUENTE, EN LUGAR DEL 2% ESTABLECIDO POR EL DECRETO 2418 DE 2013."/>
    <s v="INSUFICIENTES CONTROLES EN LA REVISIÓN Y ACTUALIZACIÓN DE LA MATRIZ DE CUMPLIMIENTO LEGAL."/>
    <s v="REVISAR Y/ ACTUALIZAR TRIMESTRALMENTE LA MATRIZ DE CUMPLIMIENTO LEGAL DEL PROCESO DE GESTIÓN FINANCIERA"/>
    <s v="REVISIÓN Y/O ACTUALIZACIÓN DE LA MATRIZ DE CUMPLIMIENTO LEGAL"/>
    <s v="NUMERO DE REGISTROS DE LA MATRIZ DE CUMPLIMIENTO LEGAL REVISADAS Y/O ACTUALIZADAS / TOTAL REPORTES PROGRAMADO EN EL SIG."/>
    <n v="4"/>
    <s v="SUBDIRECCIÓN FINANCIERA"/>
    <s v="2017-08-01"/>
    <x v="6"/>
    <s v=" "/>
    <x v="1"/>
    <x v="3"/>
    <x v="5"/>
    <n v="100"/>
    <n v="100"/>
    <x v="2"/>
    <d v="2018-10-26T00:00:00"/>
    <s v="Rosa Amparo Quintana Velasquez,  Luz Yamile Aya Corba y Deicy Astrid Beltrán  Angel "/>
    <s v="Se observa que producto de las  Mesas Técnicas, con el equipo de profesionales que apoyan_x000a_el componente tributario en la Subdirección Financiera,  se  actualizó  la matriz de cumplimiento legal_x000a_del proceso de Gestión Financiera.  Se evidencia  pantallazo de la publicación en la INTRANET del 18/05/2018.   Así mismo, se observa  que  la última actualización que efectuó la SF fue el 27-09-2018. Cumpliendo con la acción  y el indicador propuesto. Se recomienda el cierre de la acción."/>
  </r>
  <r>
    <n v="178"/>
    <s v="2016-06-30"/>
    <s v="MOVILIDAD"/>
    <s v="SECRETARIA DISTRITAL DE MOVILIDAD"/>
    <s v="113"/>
    <n v="2016"/>
    <n v="119"/>
    <s v="2.1.3.18.1"/>
    <n v="1"/>
    <s v="DIRECCIÓN SECTOR MOVILIDAD"/>
    <s v="01 - AUDITORIA DE REGULARIDAD"/>
    <x v="0"/>
    <x v="1"/>
    <s v="HALLAZGO ADMINISTRATIVO CON PRESUNTA INCIDENCIA DISCIPLINARIA Y PENAL, POR INCUMPLIMIENTO EN LO ESTIPULADO EN EL ARTÍCULO 52 DEL DECRETO 714 DE 1996 POR RECONOCIMIENTO DEL PAGO DE SERVICIOS SIN EL RESPALDO PRESUPUESTAL."/>
    <s v="INEFICIENTES CONTROLES ADMINISTRATIVOS PARA LA REVISIÓN DE CUENTAS DE COBRO"/>
    <s v="REVISAR Y AJUSTAR LOS DOCUMENTOS DEL SIG QUE SOPORTAN LA  REVISIÓN Y APROBACIÓN DE CUENTAS DE COBRO"/>
    <s v="ACTUALIZACIÓN DE DOCUMENTOS DEL SIG REFERENTES AL PROCESO FINANCIERO"/>
    <s v="(DOCUMENTOS DEL SIG ACTUALIZADOS, APROBADOS Y PUBLICADOS DEL PROCESO FINANCIERO PARA LA REVISIÓN DE CUENTAS DE COBRO/"/>
    <n v="1"/>
    <s v="SUBDIRECCIÓN FINANCIERA"/>
    <s v="2016-07-15"/>
    <x v="7"/>
    <s v=" "/>
    <x v="2"/>
    <x v="2"/>
    <x v="3"/>
    <m/>
    <m/>
    <x v="0"/>
    <m/>
    <m/>
    <m/>
  </r>
  <r>
    <n v="183"/>
    <s v="2016-06-30"/>
    <s v="MOVILIDAD"/>
    <s v="SECRETARIA DISTRITAL DE MOVILIDAD"/>
    <s v="113"/>
    <n v="2016"/>
    <n v="119"/>
    <s v="2.1.3.2.1"/>
    <n v="2"/>
    <s v="DIRECCIÓN SECTOR MOVILIDAD"/>
    <s v="01 - AUDITORIA DE REGULARIDAD"/>
    <x v="0"/>
    <x v="1"/>
    <s v="HALLAZGO ADMINISTRATIVO CON PRESUNTA INCIDENCIA DISCIPLINARIA EN RAZÓN A LAS FALLAS EN EL MANEJO DOCUMENTAL DEL CONVENIO INTERADMINISTRATIVO 2015-008."/>
    <s v="DOCUMENTOS NO INCORPORADOS EN LOS EXPEDIENTES CONTRACTUALES, DEBIDO AL ALTO VOLUMEN DE PROCESOS CONTRACTUALES"/>
    <s v="ADJUNTAR LOS DOCUMENTOS FALTANTES Y QUE SEA POSIBLE UBICAR A LOS EXPEDIENTES CONTRACTUALES IDENTIFICADOS POR EL ENTE DE CONTROL EN EL PRESENTE HALLAZGO INFORME PAD 2016."/>
    <s v="DOCUMENTOS INCORPORADOS"/>
    <s v="(NO DOC UBICADOS E INCLUIDOS LOS EXP PAD 2016/N DOC FALTANTES DE POSIBLE UBICACIÓN LOS EXP OBS)*100"/>
    <n v="100"/>
    <s v="SUBSECRETARÍAS- DAL"/>
    <s v="2016-07-15"/>
    <x v="8"/>
    <s v=" "/>
    <x v="0"/>
    <x v="4"/>
    <x v="6"/>
    <m/>
    <m/>
    <x v="0"/>
    <d v="2018-09-10T00:00:00"/>
    <m/>
    <s v="Se remitieron los memorandos DCV-105656-18 y DCV- 118509-18 a la DAL con documentación contractual del convenio 2015-0008, junto con proyecto de acta de liquidación para unificar carpeta. _x000a_El acta de liquidación está con visto bueno de la Dirección de Asuntos Legales lo cual evidencia que el expediente contractual se encuentra completo por lo que se solicita el cierre  (ver documento adjunto Remisión Acta de Liquidación - Convenio Interadministrativo 2015-0008)."/>
  </r>
  <r>
    <n v="185"/>
    <s v="2017-07-19"/>
    <s v="MOVILIDAD"/>
    <s v="SECRETARIA DISTRITAL DE MOVILIDAD"/>
    <s v="113"/>
    <n v="2017"/>
    <n v="91"/>
    <s v="2.1.3.2.1"/>
    <n v="1"/>
    <s v="DIRECCIÓN SECTOR MOVILIDAD"/>
    <s v="01 - AUDITORIA DE REGULARIDAD"/>
    <x v="0"/>
    <x v="1"/>
    <s v="HALLAZGO ADMINISTRATIVO CON PRESUNTA INCIDENCIA DISCIPLINARIA, POR DEFICIENCIAS DE PLANEACIÓN, AL FIRMAR EL ACTA DE INICIO 85 DÍAS DESPUÉS DE SUSCRIBIR EL CONVENIO INTERADMINISTRATIVO 2016-1141 Y POR NO REALIZAR EL DESEMBOLSO A FAVOR DEL IDU EN LA FECHA PACTADA."/>
    <s v="EN EL PROCESO DE FIRMA DEL ACTA DE INICIO SE IDENTIFICÓ QUE SE HICIERON EXIGENCIAS ADICIONALES A LAS PREVISTAS EN LOS TÉRMINOS CONTRACTUALES."/>
    <s v="REALIZAR CAPACITACIÓN A SUPERVISORES SOBRE  MANUAL DE SUPERVISIÓN, RESPONSABILIDADES Y LIMITES DE LOS MISMOS."/>
    <s v="CAPACITACIÓN A SUPERVISORES"/>
    <s v="NO. DE CAPACITACIONES REALIZADAS / NO. DE CAPACITACIONES PROGRAMADAS"/>
    <n v="1"/>
    <s v="SUB. POLÍTICA SECTORIAL - SUB. SERVICIOS"/>
    <s v="2017-08-01"/>
    <x v="1"/>
    <s v=" "/>
    <x v="1"/>
    <x v="5"/>
    <x v="7"/>
    <n v="100"/>
    <n v="100"/>
    <x v="2"/>
    <d v="2018-05-02T00:00:00"/>
    <s v="BLANCA OFIR MURILLO_x000a_JANNETH ROMERO"/>
    <s v="Se aporta evidencia las socializaciones tanto virtual como presencial y la presentación que se desarrollo._x000a__x000a_De acuerdo a lo anteriormente evidenciado se recomienda el cierre de la acción"/>
  </r>
  <r>
    <n v="186"/>
    <s v="2017-07-19"/>
    <s v="MOVILIDAD"/>
    <s v="SECRETARIA DISTRITAL DE MOVILIDAD"/>
    <s v="113"/>
    <n v="2017"/>
    <n v="91"/>
    <s v="2.1.3.2.1"/>
    <n v="2"/>
    <s v="DIRECCIÓN SECTOR MOVILIDAD"/>
    <s v="01 - AUDITORIA DE REGULARIDAD"/>
    <x v="0"/>
    <x v="1"/>
    <s v="HALLAZGO ADMINISTRATIVO CON PRESUNTA INCIDENCIA DISCIPLINARIA, POR DEFICIENCIAS DE PLANEACIÓN, AL FIRMAR EL ACTA DE INICIO 85 DÍAS DESPUÉS DE SUSCRIBIR EL CONVENIO INTERADMINISTRATIVO 2016-1141 Y POR NO REALIZAR EL DESEMBOLSO A FAVOR DEL IDU EN LA FECHA PACTADA."/>
    <s v="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
    <s v="REALIZAR SEGUIMIENTO DEL CUMPLIMIENTO DE LOS PAGOS"/>
    <s v="SEGUIMIENTO PAGOS"/>
    <s v="NO. DE PAGOS REALIZADOS/ NO. DE PAGOS APROBADOS POR EL SUPERVISOR"/>
    <n v="2"/>
    <s v="SUB. POLÍTICA SECTORIAL - SUB. SERVICIOS"/>
    <s v="2017-08-01"/>
    <x v="1"/>
    <s v=" "/>
    <x v="1"/>
    <x v="5"/>
    <x v="7"/>
    <n v="100"/>
    <n v="100"/>
    <x v="2"/>
    <d v="2018-05-02T00:00:00"/>
    <s v="BLANCA OFIR MURILLO_x000a_JANNETH ROMERO"/>
    <s v="Se aporta la evidencia de 4 de los pagos revisados y aprobados, asi como  de la Mesa de trabajo efectuada el 10/07/207._x000a__x000a_De acuerdo a lo anteriormente evidenciado se recomienda el cierre de la acción"/>
  </r>
  <r>
    <n v="189"/>
    <s v="2016-06-30"/>
    <s v="MOVILIDAD"/>
    <s v="SECRETARIA DISTRITAL DE MOVILIDAD"/>
    <s v="113"/>
    <n v="2016"/>
    <n v="119"/>
    <s v="2.1.3.2.4"/>
    <n v="1"/>
    <s v="DIRECCIÓN SECTOR MOVILIDAD"/>
    <s v="01 - AUDITORIA DE REGULARIDAD"/>
    <x v="0"/>
    <x v="1"/>
    <s v="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
    <s v="MANEJO INADECUADO Y FALTA DE CONTROL EN LA SUPERVISIÓN Y EL SEGUIMIENTO AL CONVENIO 2015-0008"/>
    <s v="1.ADELANTAR EL TRÁMITE DE LIQUIDACIÓN DEL RESPECTIVO CONVENIO PARA ESTABLECER CRUCE DE CUENTAS INCLUIDOS LOS BONOS ADQUIRIDOS Y EL VALOR DE LA COMISIÓN DEL FORPO Y ADELANTAR LAS ACCIONES CONTRACTUALES A QUE HAYA LUGAR."/>
    <s v="REINTEGRO"/>
    <s v="ACTA DE LIQUIDACIÓN DEL RESPECTIVO CONVENIO"/>
    <n v="100"/>
    <s v="SSM / DCV"/>
    <s v="2016-07-01"/>
    <x v="2"/>
    <s v=" "/>
    <x v="0"/>
    <x v="0"/>
    <x v="8"/>
    <m/>
    <m/>
    <x v="0"/>
    <d v="2018-09-10T00:00:00"/>
    <m/>
    <s v="Se observa que se agotó  el trámite legal para la liquidación bilateral del Convenio 0008-2015 sin que se pudiera llegar a un acuerdo con la PONAL para la firma; por lo anterior  la SDM procedió a acudir a la vía jurisdiccional por el medio de control de Controversias Contractuales para liquidar el convenio. En el momento se está agotando el requisito de prejudicialidad ante la Procuraduría General de la Nación. Por lo expuesto se considera cumplida la acción y se solicita el cierre"/>
  </r>
  <r>
    <n v="192"/>
    <s v="2017-07-19"/>
    <s v="MOVILIDAD"/>
    <s v="SECRETARIA DISTRITAL DE MOVILIDAD"/>
    <s v="113"/>
    <n v="2017"/>
    <n v="91"/>
    <s v="2.1.3.21.1"/>
    <n v="1"/>
    <s v="DIRECCIÓN SECTOR MOVILIDAD"/>
    <s v="01 - AUDITORIA DE REGULARIDAD"/>
    <x v="0"/>
    <x v="1"/>
    <s v="HALLAZGO ADMINISTRATIVO CON POSIBLE INCIDENCIA DISCIPLINARIA POR LAS DEFICIENCIAS PRESENTADAS EN LA SUPERVISIÓN DEL CONTRATO NO. 2016-1090"/>
    <s v="DÉBIL APLICACIÓN DE LOS CONTROLES ESTABLECIDOS PARA QUE EL CONTRATISTA CUMPLA LOS PLANES DE ACCIÓN PROPUESTOS PARA LA EJECUCIÓN DEL CONTRATO, POR PARTE DE LOS SUPERVISORES.  BAJA CAPACIDAD OPERATIVA DE LA SUPERVISIÓN"/>
    <s v="REALIZAR REUNIONES POR PARTE DE UN COMITÉ TÉCNICO DE SEGUIMIENTO A LA EJECUCIÓN DEL CONTRATO CON LAS ÁREAS INTERESADAS EN LA SDM Y LA SUPERVISIÓN DEL CONTRATO"/>
    <s v="REUNIONES MENSUALES  DEL COMITÉ TÉCNICO DE SEGUIMIENTO"/>
    <s v="UNA (1) REUNIÓN MENSUAL  DEL COMITÉ TÉCNICO DE SEGUIMIENTO."/>
    <n v="1"/>
    <s v="DIRECCIÓN DE PROCESOS ADMINISTRATIVOS SUBDIRECCIÓN ADMINISTRATIVA"/>
    <s v="2017-08-01"/>
    <x v="6"/>
    <s v=" "/>
    <x v="1"/>
    <x v="6"/>
    <x v="9"/>
    <n v="100"/>
    <n v="100"/>
    <x v="2"/>
    <d v="2018-10-30T00:00:00"/>
    <s v="BLANCA OFIR MURILLO_x000a_JANNETH ROMERO"/>
    <s v="Se aporta como evidencia 23 actas de seguimiento al contrato, con lo cual se cumple la meta y el indicador establecido._x000a__x000a_De acuerdo a lo anterior se recomienda el cierre de la acción._x000a_"/>
  </r>
  <r>
    <n v="193"/>
    <s v="2017-07-19"/>
    <s v="MOVILIDAD"/>
    <s v="SECRETARIA DISTRITAL DE MOVILIDAD"/>
    <s v="113"/>
    <n v="2017"/>
    <n v="91"/>
    <s v="2.1.3.21.1"/>
    <n v="2"/>
    <s v="DIRECCIÓN SECTOR MOVILIDAD"/>
    <s v="01 - AUDITORIA DE REGULARIDAD"/>
    <x v="0"/>
    <x v="1"/>
    <s v="HALLAZGO ADMINISTRATIVO CON POSIBLE INCIDENCIA DISCIPLINARIA POR LAS DEFICIENCIAS PRESENTADAS EN LA SUPERVISIÓN DEL CONTRATO NO. 2016-1090"/>
    <s v="DÉBILES CONTROLES EN LA SUPERVISIÓN DEL CONTRATO.  ALTO VOLUMEN DE RECEPCIÓN Y ENTREGA DE DOCUMENTOS DE MENSAJERÍA INTERNA Y EXTERNA."/>
    <s v="FORTALECER LA SUPERVISIÓN DEL CONTRATO CON UN PROFESIONAL DE APOYO CON EXPERICIENCIA EN PROCESOS DE CORRESPONDENCIA Y MENSAJERÍA"/>
    <s v="PROFESIONAL DE APOYO A LA SUPERVISIÓN DE CONTRATO"/>
    <s v="UN (1) PROFESIONAL DE APOYO CONTRATADO."/>
    <n v="1"/>
    <s v="DIRECCIÓN DE PROCESOS ADMINISTRATIVOS"/>
    <s v="2017-08-01"/>
    <x v="9"/>
    <s v=" "/>
    <x v="2"/>
    <x v="2"/>
    <x v="3"/>
    <m/>
    <m/>
    <x v="0"/>
    <m/>
    <m/>
    <m/>
  </r>
  <r>
    <n v="195"/>
    <s v="2017-07-19"/>
    <s v="MOVILIDAD"/>
    <s v="SECRETARIA DISTRITAL DE MOVILIDAD"/>
    <s v="113"/>
    <n v="2017"/>
    <n v="91"/>
    <s v="2.1.3.22.1"/>
    <n v="2"/>
    <s v="DIRECCIÓN SECTOR MOVILIDAD"/>
    <s v="01 - AUDITORIA DE REGULARIDAD"/>
    <x v="0"/>
    <x v="1"/>
    <s v="HALLAZGO ADMINISTRATIVO, POR LA GESTIÓN DEFICIENTE DE LA SUBDIRECCIÓN DE JURISDICCIÓN COACTIVA DE LA SDM PARA INICIAR EL COBRO DE LAS MULTAS IMPUESTAS EN EL CONTRATO 2015-1042"/>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x v="10"/>
    <s v=" "/>
    <x v="1"/>
    <x v="0"/>
    <x v="1"/>
    <n v="0"/>
    <m/>
    <x v="1"/>
    <d v="2017-12-31T00:00:00"/>
    <s v="BLANCA OFIR MURILLO_x000a_JANNETH ROMERO"/>
    <s v="La acción se encuentra dentro del plazo de ejecución. Vencimiento en el segundo semestre de la vigencia 2018"/>
  </r>
  <r>
    <n v="203"/>
    <s v="2017-07-19"/>
    <s v="MOVILIDAD"/>
    <s v="SECRETARIA DISTRITAL DE MOVILIDAD"/>
    <s v="113"/>
    <n v="2017"/>
    <n v="91"/>
    <s v="2.1.3.4.2"/>
    <n v="1"/>
    <s v="DIRECCIÓN SECTOR MOVILIDAD"/>
    <s v="01 - AUDITORIA DE REGULARIDAD"/>
    <x v="0"/>
    <x v="1"/>
    <s v="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
    <s v="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
    <s v="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
    <s v="INCLUSIÓN PRODUCTOS"/>
    <s v="(NÚMERO DE DOCUMENTOS PRE CONTRACTUALES QUE TOMAN COMO BASE LOS PRODUCTOS DE LA CONSULTARIA APROBADOS/ NÚMERO DE DOCUMENTOS PRECONTRACTUALES QUE REQUIEREN LOS PRODUCTOS DE LA CONSULTORIA)*100"/>
    <n v="100"/>
    <s v="DIRECCION DE SERVICIO AL CIUDADANO"/>
    <s v="2017-08-01"/>
    <x v="11"/>
    <s v=" "/>
    <x v="2"/>
    <x v="2"/>
    <x v="3"/>
    <m/>
    <m/>
    <x v="0"/>
    <m/>
    <m/>
    <m/>
  </r>
  <r>
    <n v="205"/>
    <s v="2016-06-30"/>
    <s v="MOVILIDAD"/>
    <s v="SECRETARIA DISTRITAL DE MOVILIDAD"/>
    <s v="113"/>
    <n v="2016"/>
    <n v="119"/>
    <s v="2.1.3.4.4"/>
    <n v="1"/>
    <s v="DIRECCIÓN SECTOR MOVILIDAD"/>
    <s v="01 - AUDITORIA DE REGULARIDAD"/>
    <x v="0"/>
    <x v="1"/>
    <s v="HALLAZGO ADMINISTRATIVO EN RAZÓN A LAS FALLAS EN EL MANEJO DOCUMENTAL; FALLAS EN LA ELABORACIÓN Y SEGUIMIENTO DE LOS DOCUMENTOS CONTRACTUALES"/>
    <s v="DÉBILES MECANISMOS DE CONTROL EN LA ELABORACIÓN DE DOCUMENTOS REQUISITOS DE LOS PROCESOS DE CONTRATACIÓN."/>
    <s v="1.REVISAR LA CARPETA CONTRACTUAL QUE REPOSA EN LA DAL Y LA CARPETA QUE CONTIENE LOS DOCUMENTOS DE SUPERVISIÓN DEL CONTRATO CON EL FIN DE UNIFICAR LA DOCUMENTACIÓN DE EJECUCIÓN DEL CONVENIO, Y REMITIR MEDIANTE MEMORANDO LA DOCUMENTACIÓN CORRESPONDIENTE."/>
    <s v="SOCIALIZACIÓN SUPERVISORES  CONTRATOS  SSM"/>
    <s v="N DE DOC QUE DEBEN REPOSAR EN LA CARPETA CONTRACTUAL / N DE DOC REMITIDOS A LA DAL* 100"/>
    <n v="100"/>
    <s v="SSM / DCV"/>
    <s v="2016-07-15"/>
    <x v="12"/>
    <s v=" "/>
    <x v="0"/>
    <x v="0"/>
    <x v="8"/>
    <m/>
    <m/>
    <x v="0"/>
    <d v="2018-09-10T00:00:00"/>
    <m/>
    <s v="Convenio 2014 - 1529 liquidado_x000a_Documentos remitidos a DAL para completar carpeta contrato _x000a_* SDM-DCV-31385-18 A DAL_x000a_* SDM-DCV-35598-18 A DAL Respuesta entrega de bonos_x000a_* SDM-36171-18 A Coronel Claudia N- Envío acta liquidación Convenio_x000a_* Detalle del proceso_ 2014-1529 – SECOP_x000a_* ACTA DE LIQUIDACION 2014-1529 - FINAL_x000a_En atención a que acta de liquidación está con visto bueno de la DAL, se evidencia que el expediente se encuentra completo._x000a_Se solicita el cierre de la acción._x000a_"/>
  </r>
  <r>
    <n v="208"/>
    <s v="2016-06-30"/>
    <s v="MOVILIDAD"/>
    <s v="SECRETARIA DISTRITAL DE MOVILIDAD"/>
    <s v="113"/>
    <n v="2016"/>
    <n v="119"/>
    <s v="2.1.3.4.4"/>
    <n v="4"/>
    <s v="DIRECCIÓN SECTOR MOVILIDAD"/>
    <s v="01 - AUDITORIA DE REGULARIDAD"/>
    <x v="0"/>
    <x v="1"/>
    <s v="HALLAZGO ADMINISTRATIVO EN RAZÓN A LAS FALLAS EN EL MANEJO DOCUMENTAL; FALLAS EN LA ELABORACIÓN Y SEGUIMIENTO DE LOS DOCUMENTOS CONTRACTUALES"/>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s v="SUBSECRETARÍAS- DIRECCIÓN DE ASUNTOS LEGALES"/>
    <s v="2016-07-15"/>
    <x v="7"/>
    <s v=" "/>
    <x v="0"/>
    <x v="4"/>
    <x v="10"/>
    <m/>
    <m/>
    <x v="0"/>
    <d v="2018-09-10T00:00:00"/>
    <m/>
    <s v="Convenio 2014 - 1529 liquidado_x000a_Documentos remitidos a DAL para completar carpeta contrato _x000a_* SDM-DCV-31385-18 A DAL_x000a_* SDM-DCV-35598-18 A DAL Respuesta entrega de bonos_x000a_* SDM-36171-18 A Coronel Claudia N- Envío acta liquidación Convenio_x000a_* Detalle del proceso_ 2014-1529 – SECOP_x000a_* ACTA DE LIQUIDACION 2014-1529 - FINAL_x000a_En atención a que acta de liquidación está con visto bueno de la DAL, se evidencia que el expediente se encuentra completo._x000a_Se solicita el cierre de la acción._x000a_"/>
  </r>
  <r>
    <n v="209"/>
    <s v="2016-06-30"/>
    <s v="MOVILIDAD"/>
    <s v="SECRETARIA DISTRITAL DE MOVILIDAD"/>
    <s v="113"/>
    <n v="2016"/>
    <n v="119"/>
    <s v="2.1.3.4.4"/>
    <n v="5"/>
    <s v="DIRECCIÓN SECTOR MOVILIDAD"/>
    <s v="01 - AUDITORIA DE REGULARIDAD"/>
    <x v="0"/>
    <x v="1"/>
    <s v="HALLAZGO ADMINISTRATIVO EN RAZÓN A LAS FALLAS EN EL MANEJO DOCUMENTAL; FALLAS EN LA ELABORACIÓN Y SEGUIMIENTO DE LOS DOCUMENTOS CONTRACTUALES"/>
    <s v="TODOS LOS DOCUMENTOS QUE FORMAN PARTE DEL SEGUIMIENTO DE LA EJECUCIÓN DEL CONTRATO Y LA SUPERVISIÓN DEL MISMO NO REPOSAN DE MANERA COMPLETA Y ADECUADA EN LA CARPETA CONTRACTUAL DE LA DIRECCIÓN DE  ASUNTOS LEGALES"/>
    <s v="REVISAR LA CARPETA CONTRACTUAL QUE REPOSA EN LA DAL Y LA CARPETA QUE CONTIENE LOS DOCUMENTOS DE SUPERVISIÓN DEL CONTRATO CON EL FIN DE UNIFICAR LA DOCUMENTACIÓN DE EJECUCIÓN DEL CONVENIO, Y REMITIR MEDIANTE MEMORANDO LA DOCUMENTACIÓN CORRESPONDIENTE."/>
    <s v="CARPETA CONTRACTUAL DEL CONVENIO COMPLETA"/>
    <s v="NUMERO DE DOCUMENTOS QUE DEBEN REPOSAR EN LA CARPETA CONTRACTUAL / NUMERO DE DOCUMENTOS REMITIDOS A LA DAL* 100"/>
    <n v="1"/>
    <s v="SUBSECRETARÍA DE SERVICIOS DE LA MOVILIDAD / DIRECCIÓN DE CONTROL Y VIGILANCIA"/>
    <s v="2016-07-01"/>
    <x v="13"/>
    <s v=" "/>
    <x v="0"/>
    <x v="0"/>
    <x v="8"/>
    <m/>
    <m/>
    <x v="0"/>
    <d v="2018-09-10T00:00:00"/>
    <m/>
    <s v="Convenio 2014 - 1529 liquidado_x000a_Documentos remitidos a DAL para completar carpeta contrato _x000a_* SDM-DCV-31385-18 A DAL_x000a_* SDM-DCV-35598-18 A DAL Respuesta entrega de bonos_x000a_* SDM-36171-18 A Coronel Claudia N- Envío acta liquidación Convenio_x000a_* Detalle del proceso_ 2014-1529 – SECOP_x000a_* ACTA DE LIQUIDACION 2014-1529 - FINAL_x000a_En atención a que acta de liquidación está con visto bueno de la DAL, se evidencia que el expediente se encuentra completo._x000a_Se solicita el cierre de la acción._x000a_"/>
  </r>
  <r>
    <n v="250"/>
    <s v="2016-06-30"/>
    <s v="MOVILIDAD"/>
    <s v="SECRETARIA DISTRITAL DE MOVILIDAD"/>
    <s v="113"/>
    <n v="2016"/>
    <n v="119"/>
    <s v="2.1.3.7.1.8.1"/>
    <n v="1"/>
    <s v="DIRECCIÓN SECTOR MOVILIDAD"/>
    <s v="01 - AUDITORIA DE REGULARIDAD"/>
    <x v="0"/>
    <x v="1"/>
    <s v="HALLAZGO ADMINISTRATIVO CON PRESUNTA INCIDENCIA DISCIPLINARIA Y FISCAL POR LA PÉRDIDA DE LA FUERZA EJECUTORIA DE LOS MANDAMIENTOS DE PAGO, POR VALOR DE CIENTO VEINTINUEVE MILLONES NOVECIENTOS NOVENTA Y UN MIL NOVECIENTOS PESOS M/CTE ($129.991.900)"/>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DE COBRO POR JURISDICCIÓN COACTIVA"/>
    <s v="UN (1) PROYECTO DE REGLAMENTO INTERNO DE RECAUDO DE CARTERA SUSCEPTIBLE DE COBRO POR JURISDICCIÓN COACTIVA."/>
    <n v="1"/>
    <s v="SUBDIRECCIÓN DE JURISDICCIÓN COACTIVA"/>
    <s v="2016-08-02"/>
    <x v="14"/>
    <s v=" "/>
    <x v="2"/>
    <x v="2"/>
    <x v="3"/>
    <m/>
    <m/>
    <x v="0"/>
    <m/>
    <m/>
    <m/>
  </r>
  <r>
    <n v="251"/>
    <s v="2016-06-30"/>
    <s v="MOVILIDAD"/>
    <s v="SECRETARIA DISTRITAL DE MOVILIDAD"/>
    <s v="113"/>
    <n v="2016"/>
    <n v="119"/>
    <s v="2.1.3.7.1.8.1"/>
    <n v="2"/>
    <s v="DIRECCIÓN SECTOR MOVILIDAD"/>
    <s v="01 - AUDITORIA DE REGULARIDAD"/>
    <x v="0"/>
    <x v="1"/>
    <s v="HALLAZGO ADMINISTRATIVO CON PRESUNTA INCIDENCIA DISCIPLINARIA Y FISCAL POR LA PÉRDIDA DE LA FUERZA EJECUTORIA DE LOS MANDAMIENTOS DE PAGO, POR VALOR DE CIENTO VEINTINUEVE MILLONES NOVECIENTOS NOVENTA Y UN MIL NOVECIENTOS PESOS M/CTE ($129.991.900)"/>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POR EL CUAL SE ADOPTA EL REGLAMENTO INTERNO DE RECAUDO DE CARTERA"/>
    <s v="UN (1) ACTO ADMINISTRATIVO POR EL CUAL SE ADOPTA EL   REGLAMENTO INTERNO DE RECAUDO DE CARTERA SUSCEPTIBLE DE COBRO POR JURISDICCIÓN COACTIVA."/>
    <n v="1"/>
    <s v="DIRECCIÓN DE ASUNTOS LEGALES"/>
    <s v="2016-10-03"/>
    <x v="15"/>
    <s v=" "/>
    <x v="2"/>
    <x v="2"/>
    <x v="3"/>
    <m/>
    <m/>
    <x v="0"/>
    <m/>
    <m/>
    <m/>
  </r>
  <r>
    <n v="252"/>
    <s v="2016-06-30"/>
    <s v="MOVILIDAD"/>
    <s v="SECRETARIA DISTRITAL DE MOVILIDAD"/>
    <s v="113"/>
    <n v="2016"/>
    <n v="119"/>
    <s v="2.1.3.7.1.8.1"/>
    <n v="3"/>
    <s v="DIRECCIÓN SECTOR MOVILIDAD"/>
    <s v="01 - AUDITORIA DE REGULARIDAD"/>
    <x v="0"/>
    <x v="1"/>
    <s v="HALLAZGO ADMINISTRATIVO CON PRESUNTA INCIDENCIA DISCIPLINARIA Y FISCAL POR LA PÉRDIDA DE LA FUERZA EJECUTORIA DE LOS MANDAMIENTOS DE PAGO, POR VALOR DE CIENTO VEINTINUEVE MILLONES NOVECIENTOS NOVENTA Y UN MIL NOVECIENTOS PESOS M/CTE ($129.991.900)"/>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USCEPTIBLE"/>
    <s v="(NÚMERO DE SOCIALIZACIONES REALIZADAS / NÚMERO DE SOCIALIZACIONES PROGRAMADAS)*100"/>
    <n v="1"/>
    <s v="SUBDIRECCIÓN DE JURISDICCIÓN COACTIVA"/>
    <s v="2016-11-02"/>
    <x v="16"/>
    <s v=" "/>
    <x v="2"/>
    <x v="2"/>
    <x v="3"/>
    <m/>
    <m/>
    <x v="0"/>
    <m/>
    <m/>
    <m/>
  </r>
  <r>
    <n v="253"/>
    <s v="2016-06-30"/>
    <s v="MOVILIDAD"/>
    <s v="SECRETARIA DISTRITAL DE MOVILIDAD"/>
    <s v="113"/>
    <n v="2016"/>
    <n v="119"/>
    <s v="2.1.3.7.1.8.1"/>
    <n v="4"/>
    <s v="DIRECCIÓN SECTOR MOVILIDAD"/>
    <s v="01 - AUDITORIA DE REGULARIDAD"/>
    <x v="0"/>
    <x v="1"/>
    <s v="HALLAZGO ADMINISTRATIVO CON PRESUNTA INCIDENCIA DISCIPLINARIA Y FISCAL POR LA PÉRDIDA DE LA FUERZA EJECUTORIA DE LOS MANDAMIENTOS DE PAGO, POR VALOR DE CIENTO VEINTINUEVE MILLONES NOVECIENTOS NOVENTA Y UN MIL NOVECIENTOS PESOS M/CTE ($129.991.900)"/>
    <s v="AUSENCIA DE CONTROLES QUE PERMITAN REALIZAR UNA ADECUADA LABOR DE VIGILANCIA DE LOS PROCESOS DE COBRO COACTIVO POR INFRACCIONES A LAS NORMAS DE TRÁNSITO."/>
    <s v="ELABORAR, PUBLICAR Y SOCIALIZAR  UN PROCEDIMIENTO PARA LA VIGILANCIA DE LOS PROCESOS DE COBRO COACTIVO POR INFRACCIONES A LAS NORMAS DE TRÁNSITO QUE INCLUYA CONTROLES QUE MITIGUEN EL ACAECIMIENTO DE FENÓMENOS JURÍDICOS QUE AFECTEN LA EXIGIBILIDAD DE LAS OBLIGACIONES."/>
    <s v="PROCEDIMIENTO PARA LA VIGILANCIA DE LOS PROCESOS DE COBRO COACTIVO POR INFRACCIONES"/>
    <s v="UN (1) PROCEDIMIENTO PARA LA VIGILANCIA DE LOS PROCESOS DE COBRO COACTIVO POR INFRACCIONES A LAS NORMAS DE TRÁNSITO PUBLICADO EN LA INTRANET, CON  EVIDENCIAS DE SOCIALIZACIÓN DEL MISMO."/>
    <n v="1"/>
    <s v="SUBDIRECCIÓN DE JURISDICCIÓN COACTIVA"/>
    <s v="2016-08-02"/>
    <x v="17"/>
    <s v=" "/>
    <x v="2"/>
    <x v="2"/>
    <x v="3"/>
    <m/>
    <m/>
    <x v="0"/>
    <m/>
    <m/>
    <m/>
  </r>
  <r>
    <n v="260"/>
    <s v="2016-06-30"/>
    <s v="MOVILIDAD"/>
    <s v="SECRETARIA DISTRITAL DE MOVILIDAD"/>
    <s v="113"/>
    <n v="2016"/>
    <n v="119"/>
    <s v="2.1.3.7.1.8.3"/>
    <n v="1"/>
    <s v="DIRECCIÓN SECTOR MOVILIDAD"/>
    <s v="01 - AUDITORIA DE REGULARIDAD"/>
    <x v="0"/>
    <x v="1"/>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DE COBRO POR JURISDICCIÓN COACTIVA"/>
    <s v="UN (1) PROYECTO DE REGLAMENTO INTERNO DE RECAUDO DE CARTERA SUSCEPTIBLE DE COBRO POR JURISDICCIÓN COACTIVA."/>
    <n v="1"/>
    <s v="SUBDIRECCIÓN DE JURISDICCIÓN COACTIVA"/>
    <s v="2016-08-02"/>
    <x v="14"/>
    <s v=" "/>
    <x v="2"/>
    <x v="2"/>
    <x v="3"/>
    <m/>
    <m/>
    <x v="0"/>
    <m/>
    <m/>
    <m/>
  </r>
  <r>
    <n v="261"/>
    <s v="2016-06-30"/>
    <s v="MOVILIDAD"/>
    <s v="SECRETARIA DISTRITAL DE MOVILIDAD"/>
    <s v="113"/>
    <n v="2016"/>
    <n v="119"/>
    <s v="2.1.3.7.1.8.3"/>
    <n v="2"/>
    <s v="DIRECCIÓN SECTOR MOVILIDAD"/>
    <s v="01 - AUDITORIA DE REGULARIDAD"/>
    <x v="0"/>
    <x v="1"/>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POR EL CUAL SE ADOPTA EL REGLAMENTO INTERNO DE RECAUDO DE CARTERA"/>
    <s v="UN (1) ACTO ADMINISTRATIVO POR EL CUAL SE ADOPTA EL   REGLAMENTO INTERNO DE RECAUDO DE CARTERA SUSCEPTIBLE DE COBRO POR JURISDICCIÓN COACTIVA."/>
    <n v="1"/>
    <s v="DIRECCIÓN DE ASUNTOS LEGALES"/>
    <s v="2016-10-03"/>
    <x v="15"/>
    <s v=" "/>
    <x v="2"/>
    <x v="2"/>
    <x v="3"/>
    <m/>
    <m/>
    <x v="0"/>
    <m/>
    <m/>
    <m/>
  </r>
  <r>
    <n v="262"/>
    <s v="2016-06-30"/>
    <s v="MOVILIDAD"/>
    <s v="SECRETARIA DISTRITAL DE MOVILIDAD"/>
    <s v="113"/>
    <n v="2016"/>
    <n v="119"/>
    <s v="2.1.3.7.1.8.3"/>
    <n v="3"/>
    <s v="DIRECCIÓN SECTOR MOVILIDAD"/>
    <s v="01 - AUDITORIA DE REGULARIDAD"/>
    <x v="0"/>
    <x v="1"/>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 v="(NÚMERO DE SOCIALIZACIONES REALIZADAS / NÚMERO DE SOCIALIZACIONES PROGRAMADAS)*100"/>
    <n v="1"/>
    <s v="SUBDIRECCIÓN DE JURISDICCIÓN COACTIVA"/>
    <s v="2016-11-02"/>
    <x v="16"/>
    <s v=" "/>
    <x v="2"/>
    <x v="2"/>
    <x v="3"/>
    <m/>
    <m/>
    <x v="0"/>
    <m/>
    <m/>
    <m/>
  </r>
  <r>
    <n v="263"/>
    <s v="2016-06-30"/>
    <s v="MOVILIDAD"/>
    <s v="SECRETARIA DISTRITAL DE MOVILIDAD"/>
    <s v="113"/>
    <n v="2016"/>
    <n v="119"/>
    <s v="2.1.3.7.1.8.3"/>
    <n v="4"/>
    <s v="DIRECCIÓN SECTOR MOVILIDAD"/>
    <s v="01 - AUDITORIA DE REGULARIDAD"/>
    <x v="0"/>
    <x v="1"/>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AUSENCIA DE CONTROLES QUE PERMITAN REALIZAR UNA ADECUADA LABOR DE VIGILANCIA DE LOS PROCESOS DE COBRO COACTIVO POR INFRACCIONES A LAS NORMAS DE TRÁNSITO."/>
    <s v="ELABORAR, PUBLICAR Y SOCIALIZAR  UN PROCEDIMIENTO PARA LA VIGILANCIA DE LOS PROCESOS DE COBRO COACTIVO POR INFRACCIONES A LAS NORMAS DE TRÁNSITO QUE INCLUYA CONTROLES QUE MITIGUEN EL ACAECIMIENTO DE FENÓMENOS JURÍDICOS QUE AFECTEN LA EXIGIBILIDAD DE LAS OBLIGACIONES."/>
    <s v="PROCEDIMIENTO PARA LA VIGILANCIA DE LOS PROCESOS DE COBRO COACTIVO POR INFRACCIONES"/>
    <s v="UN (1) PROCEDIMIENTO PARA LA VIGILANCIA DE LOS PROCESOS DE COBRO COACTIVO POR INFRACCIONES A LAS NORMAS DE TRÁNSITO PUBLICADO EN LA INTRANET, CON  EVIDENCIAS DE SOCIALIZACIÓN DEL MISMO."/>
    <n v="1"/>
    <s v="SUBDIRECCIÓN DE JURISDICCIÓN COACTIVA"/>
    <s v="2016-08-02"/>
    <x v="17"/>
    <s v=" "/>
    <x v="2"/>
    <x v="2"/>
    <x v="3"/>
    <m/>
    <m/>
    <x v="0"/>
    <m/>
    <m/>
    <m/>
  </r>
  <r>
    <n v="264"/>
    <s v="2016-06-30"/>
    <s v="MOVILIDAD"/>
    <s v="SECRETARIA DISTRITAL DE MOVILIDAD"/>
    <s v="113"/>
    <n v="2016"/>
    <n v="119"/>
    <s v="2.1.3.7.1.8.3"/>
    <n v="5"/>
    <s v="DIRECCIÓN SECTOR MOVILIDAD"/>
    <s v="01 - AUDITORIA DE REGULARIDAD"/>
    <x v="0"/>
    <x v="1"/>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PERSONAL INSUFICIENTE PARA ADELANTAR LA LABOR DE VIGILANCIA Y GESTIÓN DE CARTERA DE LA SUBDIRECCIÓN DE JURISDICCIÓN COACTIVA."/>
    <s v="CONTRATAR MEDIANTE LA MODALIDAD DE CONTRATO DE PRESTACIÓN DE SERVICIOS PROFESIONALES Y DE APOYO A LA GESTIÓN, EL PERSONAL REQUERIDO PARA FORTALECER LA LABOR DE VIGILANCIA Y GESTIÓN DE CARTERA DE LA SUBDIRECCIÓN DE JURISDICCIÓN COACTIVA."/>
    <s v="CONTRATOS DE PRESTACIÓN DE SERVICIOS PROFESIONALES Y DE APOYO A LA GESTIÓN SUSCRITOS."/>
    <s v="SEIS (6) CONTRATOS DE PRESTACIÓN DE SERVICIOS PROFESIONALES Y DE APOYO A LA GESTIÓN SUSCRITOS."/>
    <n v="6"/>
    <s v="SUBDIRECCIÓN DE JURISDICCIÓN COACTIVA"/>
    <s v="2016-08-02"/>
    <x v="18"/>
    <s v=" "/>
    <x v="2"/>
    <x v="2"/>
    <x v="3"/>
    <m/>
    <m/>
    <x v="0"/>
    <m/>
    <m/>
    <m/>
  </r>
  <r>
    <n v="273"/>
    <s v="2017-07-19"/>
    <s v="MOVILIDAD"/>
    <s v="SECRETARIA DISTRITAL DE MOVILIDAD"/>
    <s v="113"/>
    <n v="2017"/>
    <n v="91"/>
    <s v="2.1.3.8.2"/>
    <n v="1"/>
    <s v="DIRECCIÓN SECTOR MOVILIDAD"/>
    <s v="01 - AUDITORIA DE REGULARIDAD"/>
    <x v="0"/>
    <x v="1"/>
    <s v="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
    <s v="NO EXISTE SOLICITUD DEL CONTRATISTA NI APROBACIÓN DE LA INTERVENTORÍA PARA EL PAGO DE LOS IMPREVISTOS RECONOCIDOS MENSUALMENTE, YA SEA POR DESCONOCIMIENTO OMISION O FALTA DE CLARIDAD EN LO QUE ESTABLECE EL MANUAL DE INTERVENTORIA."/>
    <s v="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
    <s v="IMPREVISTOS JUSTIFICADOS"/>
    <s v="IMPREVISTOS JUSTIFICADOS/ IMPREVISTOS PAGADOS"/>
    <n v="100"/>
    <s v="DIRECCIÓN DE CONTROL Y VIGILANCIA"/>
    <s v="2017-08-01"/>
    <x v="11"/>
    <s v=" "/>
    <x v="2"/>
    <x v="2"/>
    <x v="3"/>
    <m/>
    <m/>
    <x v="0"/>
    <m/>
    <m/>
    <m/>
  </r>
  <r>
    <n v="277"/>
    <s v="2017-07-19"/>
    <s v="MOVILIDAD"/>
    <s v="SECRETARIA DISTRITAL DE MOVILIDAD"/>
    <s v="113"/>
    <n v="2017"/>
    <n v="91"/>
    <s v="2.1.3.8.3"/>
    <n v="1"/>
    <s v="DIRECCIÓN SECTOR MOVILIDAD"/>
    <s v="01 - AUDITORIA DE REGULARIDAD"/>
    <x v="0"/>
    <x v="1"/>
    <s v="HALLAZGO ADMINISTRATIVO CON PRESUNTA INCIDENCIA DISCIPLINARIA POR QUE LA INTERVENTORÍA MODIFICÓ EL PLAN DE INVERSIÓN DEL ANTICIPO, INCLUYENDO UN ÍTEM QUE NO ESTABA PACTADO CONTRACTUALMENTE EN LA CLÁUSULA QUINTA: FORMA DE PAGO, ANTICIPO DEL CONTRATO 2015-1252."/>
    <s v="EN LA ESTRUCTURACIÓN FINANCIERA DEL PROCESO NO SE TUVO ENCUENTA EL PORCENTAJE A DESCONTAR POR CONTRIBUCIÓN ESPECIAL DEL CUAL FUE OBJETO DE DESCUENTO EL ANTICIPO DEL CONTRATO NO. 2015-1252. POSIBLE DESCONOCIMIENTO DE LA NORMATIVIDAD TRIBUTARIA"/>
    <s v="ESTIMAR DESDE LA ESTRUCTURACIÓN DEL PROCESO, PARA LOS CONTRATOS QUE TENGAN EN SU FORMA DE PAGO UN ANTICIPO, EL VALOR A DESCONTAR ( %) QUE CORRESPONDA A CONTRIBUCIÓN ESPECIAL, CON FUNDAMENTO EN LA RESOLUCIÓN N° SDH-000143 DEL 16 DE MAYO DE 2013"/>
    <s v="CONTRATOS CON PORCENTAJE A DECONTAR POR CONTRIBUCIÓN ESPECIAL ANTICIPO"/>
    <s v="NO. DE CONTRATOS CON PORCENTAJE A DESCONTAR POR CONTRIBUCIÓN ESPECIAL ANTICIPO / NO. DE CONTRATOS CON ANTICIPO"/>
    <n v="100"/>
    <s v="DIRECCIÓN DE CONTROL Y VIGILANCIA"/>
    <s v="2017-08-01"/>
    <x v="3"/>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278"/>
    <s v="2017-07-19"/>
    <s v="MOVILIDAD"/>
    <s v="SECRETARIA DISTRITAL DE MOVILIDAD"/>
    <s v="113"/>
    <n v="2017"/>
    <n v="91"/>
    <s v="2.1.3.8.4"/>
    <n v="1"/>
    <s v="DIRECCIÓN SECTOR MOVILIDAD"/>
    <s v="01 - AUDITORIA DE REGULARIDAD"/>
    <x v="0"/>
    <x v="1"/>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CAPACITAR A LOS SUPERVISORES EN TEMAS  CONTRACTUALES, DE GESTION  PARA CONTRATOS DE ESTA INDOLE. REALIZAR UNA MESA DE TRABAJO CON EL CONTRATISTA Y LA INTERVENTORÍA,"/>
    <s v="CAPACITACIÓN A LOS SUPERVISORES"/>
    <s v="SUPERVISORES CAPACITADOS / SUPERVISORES CONVOCADOS"/>
    <n v="100"/>
    <s v="DIRECCIÓN DE CONTROL Y VIGILANCIA"/>
    <s v="2017-08-01"/>
    <x v="3"/>
    <s v=" "/>
    <x v="1"/>
    <x v="0"/>
    <x v="4"/>
    <n v="100"/>
    <n v="100"/>
    <x v="2"/>
    <d v="2018-05-02T00:00:00"/>
    <s v="BLANCA OFIR MURILLO_x000a_JANNETH ROMERO"/>
    <s v="Se aporta evidencia de las capacitaciones realizadas a los supervisores de los contratos;  incluye listado de asistencia y la presentación realizada. _x000a__x000a_Adicionamente se aporta las actas de las reuniones llevadas a cabo con el contratista y la Interventoria de fechas 19/10/2017 y 18/0/2018 en las cuales se observa el seguimiento realizado a la ejecución del contrato._x000a__x000a_De acuerdo a lo anteriormente evidenciado se recomienda el cierre de la acción"/>
  </r>
  <r>
    <n v="279"/>
    <s v="2017-07-19"/>
    <s v="MOVILIDAD"/>
    <s v="SECRETARIA DISTRITAL DE MOVILIDAD"/>
    <s v="113"/>
    <n v="2017"/>
    <n v="91"/>
    <s v="2.1.3.8.4"/>
    <n v="2"/>
    <s v="DIRECCIÓN SECTOR MOVILIDAD"/>
    <s v="01 - AUDITORIA DE REGULARIDAD"/>
    <x v="0"/>
    <x v="1"/>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
    <s v="REALIZAR MESA DE TRABAJO CON CONTRATISTA Y CON INTERVENTORIA"/>
    <s v="LISTA DE ASISTENCIA"/>
    <n v="100"/>
    <s v="DIRECCIÓN DE CONTROL Y VIGILANCIA"/>
    <s v="2017-08-01"/>
    <x v="3"/>
    <s v=" "/>
    <x v="1"/>
    <x v="0"/>
    <x v="4"/>
    <n v="100"/>
    <n v="100"/>
    <x v="2"/>
    <d v="2018-05-02T00:00:00"/>
    <s v="BLANCA OFIR MURILLO_x000a_JANNETH ROMERO"/>
    <s v="Se aporta evidencia del cumplimiento de la acción el Acta de Reunión llevada a cabo el 18/01/2018 en la cual se indican los compromisos para desarrollar y ejecutar el Contrato de Obra Pública 2017-1858 , aís como los parametros mas relevantes para llevar a cabo su ejecución._x000a__x000a__x000a_De acuerdo a lo anteriormente evidenciado se recomienda el cierre de la acción"/>
  </r>
  <r>
    <n v="294"/>
    <s v="2016-06-30"/>
    <s v="MOVILIDAD"/>
    <s v="SECRETARIA DISTRITAL DE MOVILIDAD"/>
    <s v="113"/>
    <n v="2016"/>
    <n v="119"/>
    <s v="2.1.3.9.1.3"/>
    <n v="1"/>
    <s v="DIRECCIÓN SECTOR MOVILIDAD"/>
    <s v="01 - AUDITORIA DE REGULARIDAD"/>
    <x v="0"/>
    <x v="1"/>
    <s v="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
    <s v="LA FALTA DE CLARIDAD EN LOS DOCUMENTOS CONTRACTUALES PRODUJO DIFERENCIAS EN LOS CRITERIOS INTERPRETATIVOS EN MATERIA DE DURACIÓN DE LA ETAPA DE IMPLEMENTACIÓN."/>
    <s v="SOCIALIZAR CON LOS SERVIDORES DE LA SDM TIPS DE BUENAS PRÁCTICAS AL MOMENTO DE ESTRUCTURAR Y EALUAR LOS PROCESOS CONTRACTUALES"/>
    <s v="SEGUIMIENTO A RUTA CRÍTICA"/>
    <s v="NÚMERO DE SERVIDORES SOCIALIZADOS/NÚMERO DE SERVIDORES CONVOCADOS A LA SOCIALIZACIÓN"/>
    <n v="100"/>
    <s v="SPS"/>
    <s v="2016-07-11"/>
    <x v="19"/>
    <s v=" "/>
    <x v="2"/>
    <x v="2"/>
    <x v="3"/>
    <m/>
    <m/>
    <x v="0"/>
    <m/>
    <m/>
    <m/>
  </r>
  <r>
    <n v="307"/>
    <s v="2017-07-19"/>
    <s v="MOVILIDAD"/>
    <s v="SECRETARIA DISTRITAL DE MOVILIDAD"/>
    <s v="113"/>
    <n v="2017"/>
    <n v="91"/>
    <s v="2.1.3.9.3"/>
    <n v="2"/>
    <s v="DIRECCIÓN SECTOR MOVILIDAD"/>
    <s v="01 - AUDITORIA DE REGULARIDAD"/>
    <x v="0"/>
    <x v="1"/>
    <s v="HALLAZGO ADMINISTRATIVO POR QUE LA SDM, RECONOCIÓ Y PAGO A TRAVÉS DEL CONTRATO DE OBRA NO. 2016-012, EL IVA DEL 16% CORRESPONDIENTE A LA UTILIDAD DEL CONTRATISTA ETB EN CUANTÍA DE $93.851.807, CUANDO LOS CONTRATOS DE OBRA ESTÁN EXENTOS DEL PAGO DEL IVA"/>
    <s v="FALTA DE UNIDAD DE CRITERIO O DESCONOCIMIENTO EN EL PROCESO EN LA APLICACIÓN DE NORMATIVIDAD TRIBUTARIA."/>
    <s v="SOCIALIZAR LA GUÍA PARA EL CÁLCULO DE PRESUPUESTOS PARA CADA UNA DE LAS TIPOLOGIAS CONTRACTUALES."/>
    <s v="GUÍA SOCIALIZADA"/>
    <s v="NÚMERO DE PERSONAS ASISTENTES A LA SOCIALIZACIÓN / NÚMERO TOTAL DE CONVOCADOS A LA SOCIALIZACIÓN."/>
    <n v="1"/>
    <s v="DCV"/>
    <s v="2017-08-01"/>
    <x v="20"/>
    <s v=" "/>
    <x v="1"/>
    <x v="0"/>
    <x v="4"/>
    <n v="100"/>
    <n v="100"/>
    <x v="2"/>
    <d v="2018-05-02T00:00:00"/>
    <s v="BLANCA OFIR MURILLO_x000a_JANNETH ROMERO"/>
    <s v="Se aporta como evidencia el memorando de fecha 28/03/2018 a través del cual la SSM socializa la Guia a los estructuradores de la Dirección de Control y Vigilancia, para un total de 9 servidores de acuerdo a la lista de asistencia._x000a__x000a_De acuerdo a lo observado se recomienda el cierre de la acción._x000a_"/>
  </r>
  <r>
    <n v="308"/>
    <s v="2017-07-19"/>
    <s v="MOVILIDAD"/>
    <s v="SECRETARIA DISTRITAL DE MOVILIDAD"/>
    <s v="113"/>
    <n v="2017"/>
    <n v="91"/>
    <s v="2.1.3.9.3"/>
    <n v="3"/>
    <s v="DIRECCIÓN SECTOR MOVILIDAD"/>
    <s v="01 - AUDITORIA DE REGULARIDAD"/>
    <x v="0"/>
    <x v="1"/>
    <s v="HALLAZGO ADMINISTRATIVO POR QUE LA SDM, RECONOCIÓ Y PAGO A TRAVÉS DEL CONTRATO DE OBRA NO. 2016-012, EL IVA DEL 16% CORRESPONDIENTE A LA UTILIDAD DEL CONTRATISTA ETB EN CUANTÍA DE $93.851.807, CUANDO LOS CONTRATOS DE OBRA ESTÁN EXENTOS DEL PAGO DEL IVA"/>
    <s v="FALTA DE UNIDAD DE CRITERIO EN EL PROCESO EN LA APLICACIÓN DE NORMATIVIDAD TRIBUTARIA."/>
    <s v="REALIZAR MESAS TÉCNICAS TRIMESTRALMENTE CON EL EQUIPO DE PROFESIONALES QUE APOYAN EL COMPONENTE TRIBUTARIO EN LA SUBDIRECCIÓN FINANCIERA - SF, CON EL FIN DE REALIZAR UNA REVISIÓN DE LOS CAMBIOS NORMATIVOS QUE IMPACTAN EL PROCESO, COMO MECANISMO DE AUTOCONTROL."/>
    <s v="MESAS TÉCNICAS - PROFESIONALES COMPONENTE TRIBUTARIO SF"/>
    <s v="MESAS TÉCNICAS REALIZADAS/ MESAS TÉCNICAS PROGRAMADAS*100"/>
    <n v="4"/>
    <s v="SUBDIRECCIÓN FINANCIERA"/>
    <s v="2017-08-01"/>
    <x v="6"/>
    <s v=" "/>
    <x v="1"/>
    <x v="3"/>
    <x v="5"/>
    <n v="100"/>
    <n v="100"/>
    <x v="2"/>
    <d v="2018-10-26T00:00:00"/>
    <s v="Rosa Amparo Quintana Velasquez,  Luz Yamile Aya Corba y Deicy Astrid Beltrán  Angel "/>
    <s v="Se evidencia que se efectuaron 4 Mesas Técnicas trimestrales, con el equipo de profesionales que apoyan_x000a_el componente tributario en la Subdirección Financiera - SF,  con el objeto  de revisar  los cambios normativos que impactan el proceso, se realizaron  los días 30/08/207,28/11/2017,23/01/2018 y 07/05/2018 .  Cumpliendo con la mesa y el indicador propuesto. Se recomienda el cierre de la acción.   "/>
  </r>
  <r>
    <n v="309"/>
    <s v="2017-07-19"/>
    <s v="MOVILIDAD"/>
    <s v="SECRETARIA DISTRITAL DE MOVILIDAD"/>
    <s v="113"/>
    <n v="2017"/>
    <n v="91"/>
    <s v="2.1.3.9.3"/>
    <n v="4"/>
    <s v="DIRECCIÓN SECTOR MOVILIDAD"/>
    <s v="01 - AUDITORIA DE REGULARIDAD"/>
    <x v="0"/>
    <x v="1"/>
    <s v="HALLAZGO ADMINISTRATIVO POR QUE LA SDM, RECONOCIÓ Y PAGO A TRAVÉS DEL CONTRATO DE OBRA NO. 2016-012, EL IVA DEL 16% CORRESPONDIENTE A LA UTILIDAD DEL CONTRATISTA ETB EN CUANTÍA DE $93.851.807, CUANDO LOS CONTRATOS DE OBRA ESTÁN EXENTOS DEL PAGO DEL IVA"/>
    <s v="CAMBIOS LEGALES EN MATERIA TRIBUTARIA DESCONOCIDO POR EL PROCESO."/>
    <s v="REVISAR, ACTUALIZAR REPORTRAR TRIMESTRALMENTE LA MATRIZ DE CUMPLIMIENTO LEGAL DEL PROCESO DE GESTIÓN FINANCIERA"/>
    <s v="REVISIÓN Y/O ACTUALIZACIÓN DE LA MATRIZ DE CUMPLIMIENTO LEGAL"/>
    <s v="NUMERO DE REGISTROS DE LA MATRIZ DE CUMPLIMIENTO LEGAL REVISADAS Y/O ACTUALIZADAS / TOTAL REPORTES PROGRAMADO EN EL SIG"/>
    <n v="4"/>
    <s v="SUBDIRECCIÓN FINANCIERA"/>
    <s v="2017-08-01"/>
    <x v="6"/>
    <s v=" "/>
    <x v="1"/>
    <x v="3"/>
    <x v="5"/>
    <n v="100"/>
    <n v="100"/>
    <x v="2"/>
    <d v="2018-10-26T00:00:00"/>
    <s v="Rosa Amparo Quintana Velasquez,  Luz Yamile Aya Corba y Deicy Astrid Beltrán  Angel "/>
    <s v="Se observa que producto de las  Mesas Técnicas, con el equipo de profesionales que apoyan_x000a_el componente tributario en la Subdirección Financiera,  se  actualizó  la matriz de cumplimiento legal_x000a_del proceso de Gestión Financiera.  Se evidencia  pantallazo de la publicación en la INTRANET del 18/05/2018.   Así mismo, se observa  que  la última actualización que efectuó la SF fue el 27-09-2018. Cumpliendo con la acción  y el indicador propuesto. Se recomienda el cierre de la acción."/>
  </r>
  <r>
    <n v="341"/>
    <s v="2017-07-19"/>
    <s v="MOVILIDAD"/>
    <s v="SECRETARIA DISTRITAL DE MOVILIDAD"/>
    <s v="113"/>
    <n v="2017"/>
    <n v="91"/>
    <s v="2.2.1.3.1"/>
    <n v="1"/>
    <s v="DIRECCIÓN SECTOR MOVILIDAD"/>
    <s v="01 - AUDITORIA DE REGULARIDAD"/>
    <x v="1"/>
    <x v="2"/>
    <s v="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
    <s v="LA SECRETARIA NO COMPARTE EL HALLAZGO, SIN EMBARGO SE ADELANTA  EL PLAN DE MEJORAMIENTO SOPORTADO EN  LA POSIBLE DEFICIENCIA EN LA ETAPA DE PLANEACIÓN DE LAS ACTIVIDADES,  ASI COMO POR DEBILIDADES EN EL CONTROL Y SEGUIMIENTO DE LAS MISMAS."/>
    <s v="1. REALIZAR LA REFORMULACIÓN DEL PROYECTO DE INVERSIÓN 1032 &quot; GESTIÓN Y CONTROL DE TRÁNSITO Y TRANSPORTE&quot;, INCORPORANDO LA JUSTIFICACIÓN DE LA PLANEACIÓN DEL SISTEMA INTELIGENTE DE TRANSPORTE."/>
    <s v="REFORMULACIÓN DE PROYECTO DE INVERSIÓN DE INVERSIÓN 1032 GESTIÓN Y CONTROL DE TRÁNSITO Y TRANSPORTE"/>
    <s v="FORMULACIÓN DE PROYECTO ACTUALIZADO"/>
    <n v="1"/>
    <s v="SSM"/>
    <s v="2017-08-01"/>
    <x v="21"/>
    <s v=" "/>
    <x v="0"/>
    <x v="0"/>
    <x v="0"/>
    <m/>
    <m/>
    <x v="0"/>
    <d v="2018-09-10T00:00:00"/>
    <m/>
    <s v="_x000a_Se realizó reformulación del proyecto 1032 el cual se legalizo el 22/03/2018 donde se describe en detalle la planeación del Sistema Inteligente de Transporte - SIT  incorporando  justificación y gasto de inversión proyectado para cada vigencia (Ver numeral 4.1.4 -SISTEMA INTELIGENTE DE TRANSPORTE  págs  23-28 documento adjunto “Reformulación Proyecto de Inversión 1032”) _x000a_ _x000a_La SDM solicita el cierre  teniendo en cuenta el cumplimiento y soporte entregado."/>
  </r>
  <r>
    <n v="354"/>
    <s v="2016-06-30"/>
    <s v="MOVILIDAD"/>
    <s v="SECRETARIA DISTRITAL DE MOVILIDAD"/>
    <s v="113"/>
    <n v="2016"/>
    <n v="119"/>
    <s v="2.2.1.4.3.1"/>
    <n v="3"/>
    <s v="DIRECCIÓN SECTOR MOVILIDAD"/>
    <s v="01 - AUDITORIA DE REGULARIDAD"/>
    <x v="0"/>
    <x v="1"/>
    <s v="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
    <s v="DEFICIENCIAS EN LA PLANIFICACIÓN DE LOS CONTRATOS DE PRESTACIÓN DE SERVICIOS PROFESIONALES Y APOYO A LA GESTIÓN DEL PROYECTO DE INVERSIÓN  7132"/>
    <s v="CONTRATAR MEDIANTE LA MODALIDAD DE PRESTACIÓN DE SERVICIOS PROFESIONALES Y APOYO A LA GESTIÓN PARA LA VIGENCIA 2016, EL PERSONAL REQUERIDO PARA ADELANTAR LAS ACTUACIONES ADMINISTRATIVAS DE LAS DEPENDENCIAS QUE SE FINANCIAN CON RECURSOS DEL PROYECTO DE INVERSIÓN 7132 &quot;SUSTANCIACIÓN DE PROCESOS, RECAUDO Y COBRO DE LA CARTERA&quot;, CUYOS PLAZOS DE EJECUCIÓN NO AFECTEN LA CONTINUIDAD DE LAS LABORES DE CARÁCTER MISIONAL  Y REFLEJEN  LA DEBIDA PLANEACIÓN CONTRACTUAL."/>
    <s v="CONTRATOS DE PRESTACIÓN DE SERVICIOS PROFESIONALES Y DE APOYO A LA GESTIÓN SUSCRITOS."/>
    <s v="(NÚMERO DE CONTRATOS DE PRESTACIÓN DE SERVICIOS PROFESIONALES Y DE APOYO A LA GESTIÓN SUSCRITOS EN LA VIGENCIA 2016"/>
    <n v="1"/>
    <s v="DIRECCIÓN DE PROCESOS ADMINISTRATIVOS"/>
    <s v="2016-08-02"/>
    <x v="0"/>
    <s v=" "/>
    <x v="2"/>
    <x v="2"/>
    <x v="3"/>
    <m/>
    <m/>
    <x v="0"/>
    <m/>
    <m/>
    <m/>
  </r>
  <r>
    <n v="365"/>
    <s v="2016-06-30"/>
    <s v="MOVILIDAD"/>
    <s v="SECRETARIA DISTRITAL DE MOVILIDAD"/>
    <s v="113"/>
    <n v="2016"/>
    <n v="119"/>
    <s v="2.2.1.7.1"/>
    <n v="1"/>
    <s v="DIRECCIÓN SECTOR MOVILIDAD"/>
    <s v="01 - AUDITORIA DE REGULARIDAD"/>
    <x v="0"/>
    <x v="1"/>
    <s v="HALLAZGO ADMINISTRATIVO PORQUE LA ENTIDAD NO TIENE CLARO EL CONCEPTO DE LA GESTIÓN AMBIENTAL POR CUANTO RELACIONA COMO CONTRATOS PACA ALGUNOS CUYOS OBJETOS NO TIENEN NINGUNA RELACIÓN CON EL TEMA."/>
    <s v="INADECUADA CLASIFICACIÓN DE CONTRATOS."/>
    <s v="INCLUIR EN EL INFORME DEL PACA  LOS CONCEPTOS QUE  CORRESPONDEN A LA GESTIÓN AMBIENTAL."/>
    <s v="INCLUSIÓN DE CONCEPTOS RELACIONADOS EN GESTIÓN AMBIENTAL EN EL INFORME PACA"/>
    <s v="INCLUSIÓN DE CONCEPTOS RELACIONADOS EN GESTIÓN AMBIENTAL EN EL INFORME PACA"/>
    <n v="1"/>
    <s v="SUBDIRECIÓN ADMINISTRATIVA"/>
    <s v="2016-07-07"/>
    <x v="22"/>
    <s v=" "/>
    <x v="2"/>
    <x v="2"/>
    <x v="3"/>
    <m/>
    <m/>
    <x v="0"/>
    <m/>
    <m/>
    <m/>
  </r>
  <r>
    <n v="371"/>
    <s v="2015-12-29"/>
    <s v="MOVILIDAD"/>
    <s v="SECRETARIA DISTRITAL DE MOVILIDAD"/>
    <s v="113"/>
    <n v="2015"/>
    <n v="108"/>
    <s v="2.2.1.8.6"/>
    <n v="1"/>
    <s v="DIRECCIÓN SECTOR MOVILIDAD"/>
    <s v="01 - AUDITORIA DE REGULARIDAD"/>
    <x v="0"/>
    <x v="3"/>
    <s v="HALLAZGO ADMINISTRATIVO CON PRESUNTA INCIDENCIA DISCIPLINARIA POR FALTA DE PLANEACIÓN DE LA SDM EN LA ESTRUCTURACIÓN E IMPLEMENTACIÓN DEL PROYECTO SIT PARA BOGOTÁ EJECUTADO MEDIANTE CONVENIO INTERADMINISTRATIVO MARCO NO. 1029 DE 2010 PÁG.  97"/>
    <s v="MOTIVA EL HALLAZGO SEGÚN MANIFIESTA LA CONTRALORÍA EN SU ESCRITO CORRESPONDE A LA FALTA DE PLANEACIÓN Y GESTIÓN  YA QUE TRANSCURRIDOS CINCUENTA Y SIETE (57) MESES"/>
    <s v="APLICAR EL PROCEDIMIENTO ESTABLECIDO EN LA JUSTIFICACÓN A LA MODIFICACIÓN Nº 2 AL CONVENIO INTERADMINISTRATIVON 1029 DE LA  FASE I, DESDE EL PASO 1 HASTA AL PASO 8 DEL FLUJOGRAMA RESPECTIVO PARA EL COMPONENETE CENTRO DE GESTIÓN DE TRÁNSITO."/>
    <s v="APLICACIÓN DE PROCEDIMIENTO"/>
    <s v="PROCEDIMIENTO APLICADO PARA EL COMPONENETE CENTRO DE GESTIÓN DE TRÁNSITO/ANEXO FINANCIERO SUSCRITO ."/>
    <n v="1"/>
    <s v="SUBSECRETARÍA DE SERVICIOS DE LA MOVILIDAD / DIRECCIÓN DE CONTROL Y VIGILANCIA"/>
    <s v="2015-06-12"/>
    <x v="23"/>
    <s v=" "/>
    <x v="2"/>
    <x v="2"/>
    <x v="3"/>
    <m/>
    <m/>
    <x v="0"/>
    <m/>
    <m/>
    <m/>
  </r>
  <r>
    <n v="372"/>
    <s v="2015-12-29"/>
    <s v="MOVILIDAD"/>
    <s v="SECRETARIA DISTRITAL DE MOVILIDAD"/>
    <s v="113"/>
    <n v="2015"/>
    <n v="108"/>
    <s v="2.2.1.8.6"/>
    <n v="2"/>
    <s v="DIRECCIÓN SECTOR MOVILIDAD"/>
    <s v="01 - AUDITORIA DE REGULARIDAD"/>
    <x v="0"/>
    <x v="3"/>
    <s v="HALLAZGO ADMINISTRATIVO CON PRESUNTA INCIDENCIA DISCIPLINARIA POR FALTA DE PLANEACIÓN DE LA SDM EN LA ESTRUCTURACIÓN E IMPLEMENTACIÓN DEL PROYECTO SIT PARA BOGOTÁ EJECUTADO MEDIANTE CONVENIO INTERADMINISTRATIVO MARCO NO. 1029 DE 2010 PÁG.  97"/>
    <s v="MOTIVA EL HALLAZGO SEGÚN MANIFIESTA LA CONTRALORÍA EN SU ESCRITO CORRESPONDE A LA FALTA DE PLANEACIÓN Y GESTIÓN  YA QUE TRANSCURRIDOS CINCUENTA Y SIETE (57) MESES DESDE LA SUSCRIPCIÓN DEL CONVENIO"/>
    <s v="APLICAR EL PROCEDIMIENTO ESTABLECIDO EN LA JUSTIFICACÓN A LA MODIFICACIÓN Nº 2 AL CONVENIO INTERADMINISTRATIVON 1029 DE LA  FASE I, DESDE EL PASO 1 HASTA AL PASO 8 DEL FLUJOGRAMA RESPECTIVO PARA EL COMPONENETE DETECCIÓN ELECTÓNICA DE INFRACCIONES DE TRÁNSITO."/>
    <s v="APLICACIÓN DE PROCEDIMIENTO"/>
    <s v="PROCEDIMIENTO APLICADO PARA EL COMPONENETE DETECCIÓN ELECTÓNICA DE INFRACCIONES DE TRÁNSITO/ANEXO FINANCIERO SUSCRITO ."/>
    <n v="1"/>
    <s v="SUBSECRETARÍA DE SERVICIOS DE LA MOVILIDAD / DIRECCIÓN DE CONTROL Y VIGILANCIA"/>
    <s v="2015-06-12"/>
    <x v="23"/>
    <s v=" "/>
    <x v="2"/>
    <x v="2"/>
    <x v="3"/>
    <m/>
    <m/>
    <x v="0"/>
    <m/>
    <m/>
    <m/>
  </r>
  <r>
    <n v="381"/>
    <s v="2015-12-29"/>
    <s v="MOVILIDAD"/>
    <s v="SECRETARIA DISTRITAL DE MOVILIDAD"/>
    <s v="113"/>
    <n v="2015"/>
    <n v="108"/>
    <s v="2.2.3.2"/>
    <n v="1"/>
    <s v="DIRECCIÓN SECTOR MOVILIDAD"/>
    <s v="01 - AUDITORIA DE REGULARIDAD"/>
    <x v="0"/>
    <x v="3"/>
    <s v="HALLAZGO ADMINISTRATIVO CON PRESUNTA INCIDENCIA DISCIPLINARIA POR EL INCUMPLIMIENTO DE LAS ACCIONES FORMULADAS EN EL PLAN DE MEJORAMIENTO INSTITUCIONAL. PÁG.  116"/>
    <s v="DEFICIENCIA EN LA FORMULACIÓN Y  SEGUIMIENTO DE LOS PLANES DE MEJORAMIENTO"/>
    <s v="REALIZAR SEGUIMIENTO TRIMESTRAL A LA APLICACIÓN DEL PROCEDIMIENTO PV01-PR04"/>
    <s v="REALIZAR PLAN DE MEJORAMIENTO INSTITUCIONAL"/>
    <s v="NUMERO DE ACCIONES CON SEGUIMIENTO DEL PLAN DE MEJORAMIENTO INSTITUCIONAL / TOTAL ACCIONES DEFINIDAS E IMPLEMENTADAS EN EL PLAN DE MEJORAMIENTO INSTITUCIONAL"/>
    <n v="1"/>
    <s v="OFICINA CONTROL INTERNO"/>
    <s v="2015-06-05"/>
    <x v="24"/>
    <s v=" "/>
    <x v="2"/>
    <x v="2"/>
    <x v="3"/>
    <m/>
    <m/>
    <x v="0"/>
    <m/>
    <m/>
    <m/>
  </r>
  <r>
    <n v="388"/>
    <s v="2015-12-29"/>
    <s v="MOVILIDAD"/>
    <s v="SECRETARIA DISTRITAL DE MOVILIDAD"/>
    <s v="113"/>
    <n v="2015"/>
    <n v="108"/>
    <s v="2.2.5.2"/>
    <n v="1"/>
    <s v="DIRECCIÓN SECTOR MOVILIDAD"/>
    <s v="01 - AUDITORIA DE REGULARIDAD"/>
    <x v="0"/>
    <x v="3"/>
    <s v="HALLAZGO ADMINISTRATIVO CON PRESUNTA INCIDENCIA DISCIPLINARIA POR LAS DEFICIENCIAS EN LA FALTA DE CONTROL DE LA INFORMACIÓN CONTENIDA EN LOS EXPEDIENTES CONTRACTUALES. PÁG.  129"/>
    <s v="LA OBSERVACIÓN SE ORIGINA POR LA FALTA DE UN DEBIDO CONTROL EN LA FOLIACIÓN Y REGISTRO DE LOS DOCUMENTOS QUE SE INCORPORAN A LAS CARPETAS REVISADAS, ESTO GENERA INSEGURIDAD EN LA INFORMACIÓN."/>
    <s v="SOLICITAR MAYOR PERSONAL, QUE APOYE LA ACTIVIDAD DEL GRUPO DE  GESTIÓN DOCUMENTAL DE LA DIRECCIÓN DE ASUNTOS LEGALES"/>
    <s v="OFICIO DE SOLICITUD DE PERSONAL"/>
    <s v="OFICIO POR MEDIO DEL CUAL SE SOLICITA LA ASIGNACIÓN DE PERSONAL DE APOYO PARA EL GRUPO DE GESTIÓN DOCUMENTAL DELA DIRECCIÓN DE ASUNTOS LEGALES."/>
    <n v="1"/>
    <s v="DIRECCIÓN DE ASUNTOS LEGALES"/>
    <s v="2015-06-05"/>
    <x v="25"/>
    <s v=" "/>
    <x v="2"/>
    <x v="2"/>
    <x v="3"/>
    <m/>
    <m/>
    <x v="0"/>
    <m/>
    <m/>
    <m/>
  </r>
  <r>
    <n v="390"/>
    <s v="2015-12-29"/>
    <s v="MOVILIDAD"/>
    <s v="SECRETARIA DISTRITAL DE MOVILIDAD"/>
    <s v="113"/>
    <n v="2015"/>
    <n v="108"/>
    <s v="2.2.6.1.1"/>
    <n v="1"/>
    <s v="DIRECCIÓN SECTOR MOVILIDAD"/>
    <s v="01 - AUDITORIA DE REGULARIDAD"/>
    <x v="0"/>
    <x v="3"/>
    <s v="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
    <s v="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
    <s v="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
    <s v="ELABORACIÓN DE INFORME DE COMPARENDOS"/>
    <s v="(CANTIDAD DE COMPARENDOS ANALIZADOS DE LOS IDENTIFICADOS EN EL HALLAZGO 2.2.6.1.1/CANTIDAD DE COMPARENDOS IDENTIFICADOS EN EL HALLAZGO 2.2.6.1.1) *100"/>
    <n v="1"/>
    <s v="DIRECCIÓN PROCESOS ADMINISTRATIVOS"/>
    <s v="2015-06-12"/>
    <x v="24"/>
    <s v=" "/>
    <x v="2"/>
    <x v="2"/>
    <x v="3"/>
    <m/>
    <m/>
    <x v="0"/>
    <m/>
    <m/>
    <m/>
  </r>
  <r>
    <n v="391"/>
    <s v="2015-12-29"/>
    <s v="MOVILIDAD"/>
    <s v="SECRETARIA DISTRITAL DE MOVILIDAD"/>
    <s v="113"/>
    <n v="2015"/>
    <n v="108"/>
    <s v="2.2.6.1.2"/>
    <n v="1"/>
    <s v="DIRECCIÓN SECTOR MOVILIDAD"/>
    <s v="01 - AUDITORIA DE REGULARIDAD"/>
    <x v="0"/>
    <x v="3"/>
    <s v="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
    <s v="AUSENCIA DE PROCESOS DE DEPURACIÓN Y SANEAMIENTO DE LA CARTERA CORRESPONDIENTE A DEUDORES POR MULTAS PROVENIENTES DE LA IMPOSICIÓN DE COMPARENDOS QUE SE ENCUENTRAN REGISTRADOS EN LA CARTERA DE LA SECRETARÍA DISTRITAL DE MOVILIDAD CON CORTE A 31 DE DICIEMBRE DE 2014."/>
    <s v="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
    <s v="DEPURACIÓN REGISTROS DE 1997 A 2014"/>
    <s v="(CANTIDAD TOTAL DE REGISTROS DEPURADOS DE LA CARTERA DE COMPARENDOS IMPUESTOS ENTRE LOS AÑOS 1997 Y 2014"/>
    <n v="0.8"/>
    <s v="COMITÉ TÉCNICO DE SOSTENIBILIDAD DEL SISTEMA CONTABLE"/>
    <s v="2015-06-05"/>
    <x v="24"/>
    <s v=" "/>
    <x v="2"/>
    <x v="2"/>
    <x v="3"/>
    <m/>
    <m/>
    <x v="0"/>
    <m/>
    <m/>
    <m/>
  </r>
  <r>
    <n v="392"/>
    <s v="2015-12-29"/>
    <s v="MOVILIDAD"/>
    <s v="SECRETARIA DISTRITAL DE MOVILIDAD"/>
    <s v="113"/>
    <n v="2015"/>
    <n v="108"/>
    <s v="2.2.6.1.3"/>
    <n v="1"/>
    <s v="DIRECCIÓN SECTOR MOVILIDAD"/>
    <s v="01 - AUDITORIA DE REGULARIDAD"/>
    <x v="0"/>
    <x v="3"/>
    <s v="HALLAZGO ADMINISTRATIVO CON PRESUNTA INCIDENCIA DISCIPLINARIA AL DETERMINAR QUE HAY PAGOS NO APLICADOS SIN DETERMINAR LOS INFRACTORES Y QUE PUEDEN AFECTAR LA CARTERA POR COMPARENDOS Y ACUERDOS DE PAGO EN $11.156.3 MILLONES. PÁG.  143"/>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REALIZADO SICON"/>
    <s v="REQUERIMIENTO RADICADO AL ADMINISTRADOR DEL SISTEMA DE INFORMACIÓN CONTRAVENCIONAL SICON"/>
    <n v="1"/>
    <s v="SUBDIRECCIÓN FINANCIERA  DIRECCIÓN DE PROCESOS ADMINISTRATIVOS   OFICINA DE INFORMACIÓN SECTORIAL"/>
    <s v="2015-06-05"/>
    <x v="26"/>
    <s v=" "/>
    <x v="2"/>
    <x v="2"/>
    <x v="3"/>
    <m/>
    <m/>
    <x v="0"/>
    <m/>
    <m/>
    <m/>
  </r>
  <r>
    <n v="393"/>
    <s v="2015-12-29"/>
    <s v="MOVILIDAD"/>
    <s v="SECRETARIA DISTRITAL DE MOVILIDAD"/>
    <s v="113"/>
    <n v="2015"/>
    <n v="108"/>
    <s v="2.2.6.1.3"/>
    <n v="2"/>
    <s v="DIRECCIÓN SECTOR MOVILIDAD"/>
    <s v="01 - AUDITORIA DE REGULARIDAD"/>
    <x v="0"/>
    <x v="3"/>
    <s v="HALLAZGO ADMINISTRATIVO CON PRESUNTA INCIDENCIA DISCIPLINARIA AL DETERMINAR QUE HAY PAGOS NO APLICADOS SIN DETERMINAR LOS INFRACTORES Y QUE PUEDEN AFECTAR LA CARTERA POR COMPARENDOS Y ACUERDOS DE PAGO EN $11.156.3 MILLONES. PÁG.  143"/>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ELABORAR DOCUMENTO DE CONSULTA A LA FISCALIA"/>
    <s v="CONSULTA ELEVADA A LA AUTORIDAD FISCAL COMPETENTE,"/>
    <n v="1"/>
    <s v="SUBDIRECCIÓN FINANCIERA"/>
    <s v="2015-06-05"/>
    <x v="26"/>
    <s v=" "/>
    <x v="2"/>
    <x v="2"/>
    <x v="3"/>
    <m/>
    <m/>
    <x v="0"/>
    <m/>
    <m/>
    <m/>
  </r>
  <r>
    <n v="397"/>
    <s v="2016-06-30"/>
    <s v="MOVILIDAD"/>
    <s v="SECRETARIA DISTRITAL DE MOVILIDAD"/>
    <s v="113"/>
    <n v="2016"/>
    <n v="119"/>
    <s v="2.3.1.1.1"/>
    <n v="2"/>
    <s v="DIRECCIÓN SECTOR MOVILIDAD"/>
    <s v="01 - AUDITORIA DE REGULARIDAD"/>
    <x v="2"/>
    <x v="4"/>
    <s v="HALLAZGO ADMINISTRATIVO POR FALTA DE DEPURACIÓN DE LA CARTERA DE ACUERDOS DE PAGO POR $291.353,9 MILLONES Y DE CARTERA POR REVISIÓN TECNOMECÁNICA"/>
    <s v="AUSENCIA DE UNA POSICIÓN JURÍDICA INSTITUCIONAL QUE PERMITA DEPURAR LA CARTERA DE ACUERDOS DE PAGO."/>
    <s v="ADOPTAR MEDIANTE ACTO ADMINISTRATIVO EL  REGLAMENTO INTERNO DE RECAUDO DE CARTERA SUSCEPTIBLE DE COBRO POR JURISDICCIÓN COACTIVA,  EN EL CUAL SE ESTABLECE UNA POSICIÓN JURÍDICA QUE PERMITA DEPURAR LA CARTERA DE ACUERDOS DE PAGO."/>
    <s v="ACTO ADMINISTRATIVO POR EL CUAL SE ADOPTA EL REGLAMENTO INTERNO DE RECAUDO"/>
    <s v="UN (1) ACTO ADMINISTRATIVO POR EL CUAL SE ADOPTA EL   REGLAMENTO INTERNO DE RECAUDO DE CARTERA SUSCEPTIBLE DE COBRO POR JURISDICCIÓN COACTIVA."/>
    <n v="1"/>
    <s v="DIRECCIÓN DE ASUNTOS LEGALES"/>
    <s v="2016-10-03"/>
    <x v="15"/>
    <s v=" "/>
    <x v="2"/>
    <x v="2"/>
    <x v="3"/>
    <m/>
    <m/>
    <x v="0"/>
    <m/>
    <m/>
    <m/>
  </r>
  <r>
    <n v="401"/>
    <s v="2016-06-30"/>
    <s v="MOVILIDAD"/>
    <s v="SECRETARIA DISTRITAL DE MOVILIDAD"/>
    <s v="113"/>
    <n v="2016"/>
    <n v="119"/>
    <s v="2.3.1.1.1"/>
    <n v="6"/>
    <s v="DIRECCIÓN SECTOR MOVILIDAD"/>
    <s v="01 - AUDITORIA DE REGULARIDAD"/>
    <x v="2"/>
    <x v="4"/>
    <s v="HALLAZGO ADMINISTRATIVO POR FALTA DE DEPURACIÓN DE LA CARTERA DE ACUERDOS DE PAGO POR $291.353,9 MILLONES Y DE CARTERA POR REVISIÓN TECNOMECÁNICA"/>
    <s v="AUSENCIA DE PROCESOS DE DEPURACIÓN DE LA CARTERA DE ACUERDOS DE PAGO OTORGADOS ENTRE LOS AÑOS 2010 A 2015."/>
    <s v="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
    <s v="REGISTROS DEPURADOS."/>
    <s v="(CANTIDAD TOTAL DE REGISTROS DEPURADOS DE LA CARTERA DE ACUERDOS DE PAGO OTORGADOS ENTRE LOS AÑOS 2010 A 2015"/>
    <n v="1"/>
    <s v="SUBDIRECCIÓN DE JURISDICCIÓN COACTIVA"/>
    <s v="2017-01-23"/>
    <x v="0"/>
    <s v=" "/>
    <x v="0"/>
    <x v="0"/>
    <x v="1"/>
    <m/>
    <m/>
    <x v="0"/>
    <d v="2018-09-10T00:00:00"/>
    <m/>
    <s v="Teniendo en cuenta los resultados de la gestión realizada con base en los requerimientos 24434, 30192 y 35955, donde se evidencian las acciones implementadas por la Entidad para continuar con el proceso de la depuración de cartera de acuerdos de pago (ver documentos aduntos), se solicita al ente de control el cierre de la presente acción, por cuanto se adelantaron las actividades tendientes a la depuración de obligaciones de la mencionada cartera_x000a_"/>
  </r>
  <r>
    <n v="402"/>
    <s v="2016-06-30"/>
    <s v="MOVILIDAD"/>
    <s v="SECRETARIA DISTRITAL DE MOVILIDAD"/>
    <s v="113"/>
    <n v="2016"/>
    <n v="119"/>
    <s v="2.3.1.1.1"/>
    <n v="7"/>
    <s v="DIRECCIÓN SECTOR MOVILIDAD"/>
    <s v="01 - AUDITORIA DE REGULARIDAD"/>
    <x v="2"/>
    <x v="4"/>
    <s v="HALLAZGO ADMINISTRATIVO POR FALTA DE DEPURACIÓN DE LA CARTERA DE ACUERDOS DE PAGO POR $291.353,9 MILLONES Y DE CARTERA POR REVISIÓN TECNOMECÁNICA"/>
    <s v="DESCONOCIMIENTO DEL ORIGEN DE LOS ACTOS ADMINISTRATIVOS CON LOS QUE SE REGISTRÓ  LA CARTERA DE REVISIÓN TECNICOMECÁNICA EN LOS ESTADOS CONTABLES DE LA ENTIDAD."/>
    <s v="REVISAR E IDENTIFICAR EL ORIGEN DE LOS ACTOS ADMINISTRATIVOS CON LOS QUE SE REGISTRÓ LA CARTERA DE REVISIÓN TECNICOMECÁNICA EN LOS ESTADOS CONTABLES DE LA ENTIDAD."/>
    <s v="SOPORTE ORIGEN CARTERA DE REVISIÓN TECNICOMECÁNICA"/>
    <s v="UN (1) SOPORTE QUE EVIDENCIE EL ORIGEN DEL REGISTRO DE LA CARTERA DE REVISIÓN TECNICOMECÁNICA EN LOS ESTADOS CONTABLES DE LA ENTIDAD ."/>
    <n v="1"/>
    <s v="SUBDIRECCIÓN FINANCIERA"/>
    <s v="2016-08-02"/>
    <x v="0"/>
    <s v=" "/>
    <x v="0"/>
    <x v="3"/>
    <x v="5"/>
    <m/>
    <m/>
    <x v="0"/>
    <d v="2018-09-10T00:00:00"/>
    <m/>
    <s v="La Dirección de Procesos Administrativos elaboró un informe donde se realiza un análisis de los registros que componen la cartera por concepto de revisión técnico mecánica, el cual sirvió como insumo para que se ordenara su respectiva depuración, se adjuntan documentos de evidencia._x000a__x000a_Por tal razón se solicita el cierre de la acción"/>
  </r>
  <r>
    <n v="403"/>
    <s v="2016-06-30"/>
    <s v="MOVILIDAD"/>
    <s v="SECRETARIA DISTRITAL DE MOVILIDAD"/>
    <s v="113"/>
    <n v="2016"/>
    <n v="119"/>
    <s v="2.3.1.1.1"/>
    <n v="8"/>
    <s v="DIRECCIÓN SECTOR MOVILIDAD"/>
    <s v="01 - AUDITORIA DE REGULARIDAD"/>
    <x v="2"/>
    <x v="4"/>
    <s v="HALLAZGO ADMINISTRATIVO POR FALTA DE DEPURACIÓN DE LA CARTERA DE ACUERDOS DE PAGO POR $291.353,9 MILLONES Y DE CARTERA POR REVISIÓN TECNOMECÁNICA"/>
    <s v="AUSENCIA DE PROCESOS DE DEPURACIÓN DE LA CARTERA DE REVISIÓN TECNICOMECÁNICA."/>
    <s v="ADELANTAR LAS ACCIONES A QUE HAYA LUGAR DE ACUERDO CON EL ANÁLISIS DE LOS REGISTROS QUE CONFORMAN LA CARTERA DE REVISIÓN TECNICOMECÁNICA, CON EL FIN DE DEPURAR DICHA CARTERA."/>
    <s v="ACCIONES ADELANTADAS CARTERA REVISIÓN TECNICOMECÁNICA"/>
    <s v="(NÚMERO DE ACCIONES EJECUTADAS /NÚMERO DE ACCIONES PROGRAMADAS)*100"/>
    <n v="1"/>
    <s v="SUBDIRECCIÓN FINANCIERA- SUBDIRECCIÓN DE JURISDICCIÓN COACTIVA"/>
    <s v="2016-08-02"/>
    <x v="0"/>
    <s v=" "/>
    <x v="0"/>
    <x v="7"/>
    <x v="11"/>
    <m/>
    <m/>
    <x v="0"/>
    <d v="2018-09-10T00:00:00"/>
    <m/>
    <s v="Mediante la resolución No. 178 del 10 de septiembre del 2018, se ordena la depuración contable de 439 registros que componen la cartera por concepto de revisión técnico mecánica, de los cuales el Comité Técnico de Sostenibilidad Contable de la Entidad, mediante acta de 10 de septiembre de 2018 recomendó su saneamiento._x000a__x000a_Se adjunta la evidencia que da cuenta del cumplimiento de la acción por lo cual se solicita el cierre de la misma_x000a__x000a_"/>
  </r>
  <r>
    <n v="406"/>
    <s v="2016-06-30"/>
    <s v="MOVILIDAD"/>
    <s v="SECRETARIA DISTRITAL DE MOVILIDAD"/>
    <s v="113"/>
    <n v="2016"/>
    <n v="119"/>
    <s v="2.3.1.1.3"/>
    <n v="1"/>
    <s v="DIRECCIÓN SECTOR MOVILIDAD"/>
    <s v="01 - AUDITORIA DE REGULARIDAD"/>
    <x v="2"/>
    <x v="4"/>
    <s v="HALLAZGO ADMINISTRATIVO PORQUE AÚN NO SE CUENTA CON UN ESTADO DE CARTERA POR EDADES"/>
    <s v="CLASIFICACIÓN DE LA CARTERA DEFINIDA EN EL MANUAL DE ADMINISTRACIÓN Y COBRO DE CARTERA NO ACORDE A LAS NECESIDADES DE LA SUBDIRECCIÓN DE JURISDICCIÓN COACTIVA"/>
    <s v="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
    <s v="PROYECTO DE REGLAMENTO INTERNO DE RECAUDO DE CARTERA"/>
    <s v="UN (1) PROYECTO DE REGLAMENTO INTERNO DE RECAUDO DE CARTERA SUSCEPTIBLE DE COBRO POR JURISDICCIÓN COACTIVA."/>
    <n v="1"/>
    <s v="SUBDIRECCIÓN DE JURISDICCIÓN COACTIVA"/>
    <s v="2016-08-02"/>
    <x v="14"/>
    <s v=" "/>
    <x v="2"/>
    <x v="2"/>
    <x v="3"/>
    <m/>
    <m/>
    <x v="0"/>
    <m/>
    <m/>
    <m/>
  </r>
  <r>
    <n v="407"/>
    <s v="2016-06-30"/>
    <s v="MOVILIDAD"/>
    <s v="SECRETARIA DISTRITAL DE MOVILIDAD"/>
    <s v="113"/>
    <n v="2016"/>
    <n v="119"/>
    <s v="2.3.1.1.3"/>
    <n v="2"/>
    <s v="DIRECCIÓN SECTOR MOVILIDAD"/>
    <s v="01 - AUDITORIA DE REGULARIDAD"/>
    <x v="2"/>
    <x v="4"/>
    <s v="HALLAZGO ADMINISTRATIVO PORQUE AÚN NO SE CUENTA CON UN ESTADO DE CARTERA POR EDADES"/>
    <s v="CLASIFICACIÓN DE LA CARTERA DEFINIDA EN EL MANUAL DE ADMINISTRACIÓN Y COBRO DE CARTERA NO ACORDE A LAS NECESIDADES DE LA SUBDIRECCIÓN DE JURISDICCIÓN COACTIVA"/>
    <s v="ADOPTAR MEDIANTE ACTO ADMINISTRATIVO EL  REGLAMENTO INTERNO DE RECAUDO DE CARTERA SUSCEPTIBLE DE COBRO POR JURISDICCIÓN COACTIVA,  DONDE SE ESTABLEZCA LA CLASIFICACIÓN DE LA CARTERA DE ACUERDO CON LAS NECESIDADES DE LA SUBDIRECCIÓN DE JURISDICCIÓN COACTIVA."/>
    <s v="ACTO ADMINISTRATIVO POR EL CUAL SE ADOPTA EL REGLAMENTO INTERNO DE RECAUDO DE CARTERA"/>
    <s v="UN (1) ACTO ADMINISTRATIVO POR EL CUAL SE ADOPTA EL   REGLAMENTO INTERNO DE RECAUDO DE CARTERA SUSCEPTIBLE DE COBRO POR JURISDICCIÓN COACTIVA."/>
    <n v="1"/>
    <s v="DIRECCIÓN DE ASUNTOS LEGALES"/>
    <s v="2016-10-03"/>
    <x v="15"/>
    <s v=" "/>
    <x v="2"/>
    <x v="2"/>
    <x v="3"/>
    <m/>
    <m/>
    <x v="0"/>
    <m/>
    <m/>
    <m/>
  </r>
  <r>
    <n v="408"/>
    <s v="2016-06-30"/>
    <s v="MOVILIDAD"/>
    <s v="SECRETARIA DISTRITAL DE MOVILIDAD"/>
    <s v="113"/>
    <n v="2016"/>
    <n v="119"/>
    <s v="2.3.1.1.3"/>
    <n v="3"/>
    <s v="DIRECCIÓN SECTOR MOVILIDAD"/>
    <s v="01 - AUDITORIA DE REGULARIDAD"/>
    <x v="2"/>
    <x v="4"/>
    <s v="HALLAZGO ADMINISTRATIVO PORQUE AÚN NO SE CUENTA CON UN ESTADO DE CARTERA POR EDADES"/>
    <s v="CLASIFICACIÓN DE LA CARTERA DEFINIDA EN EL MANUAL DE ADMINISTRACIÓN Y COBRO DE CARTERA NO ACORDE A LAS NECESIDADES DE LA SUBDIRECCIÓN DE JURISDICCIÓN COACTIVA"/>
    <s v="SOCIALIZAR AL INTERIOR DE LA SUBDIRECCIÓN DE JURISDICCIÓN COACTIVA EL REGLAMENTO INTERNO DE RECAUDO DE CARTERA SUSCEPTIBLE DE COBRO POR JURISDICCIÓN COACTIVA."/>
    <s v="SOCIALIZACIONES DEL REGLAMENTO INTERNO DE RECAUDO DE CARTERA"/>
    <s v="(NÚMERO DE SOCIALIZACIONES REALIZADAS / NÚMERO DE SOCIALIZACIONES PROGRAMADAS)*100"/>
    <n v="1"/>
    <s v="SUBDIRECCIÓN DE JURISDICCIÓN COACTIVA"/>
    <s v="2016-11-02"/>
    <x v="16"/>
    <s v=" "/>
    <x v="2"/>
    <x v="2"/>
    <x v="3"/>
    <m/>
    <m/>
    <x v="0"/>
    <m/>
    <m/>
    <m/>
  </r>
  <r>
    <n v="409"/>
    <s v="2016-06-30"/>
    <s v="MOVILIDAD"/>
    <s v="SECRETARIA DISTRITAL DE MOVILIDAD"/>
    <s v="113"/>
    <n v="2016"/>
    <n v="119"/>
    <s v="2.3.1.1.3"/>
    <n v="4"/>
    <s v="DIRECCIÓN SECTOR MOVILIDAD"/>
    <s v="01 - AUDITORIA DE REGULARIDAD"/>
    <x v="2"/>
    <x v="4"/>
    <s v="HALLAZGO ADMINISTRATIVO PORQUE AÚN NO SE CUENTA CON UN ESTADO DE CARTERA POR EDADES"/>
    <s v="AUSENCIA DE REPORTES DE CLASIFICACIÓN DE LA CARTERA,  CONFORME AL MANUAL DE ADMINISTRACIÓN Y COBRO DE CARTERA ACTUALIZADO, QUE LE PERMITA TOMAR DECISIONES PARA EFECTOS DE UNA ADECUADA GESTIÓN DE COBRO COACTIVO."/>
    <s v="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
    <s v="REQUERIMIENTO  AL ADMINISTRADOR DEL SISTEMA DE INFORMACIÓN ETB - SICON"/>
    <s v="UN (1) REQUERIMIENTO RADICADO ANTE EL ADMINISTRADOR DEL SISTEMA DE INFORMACIÓN ETB - SICON Y VERIFICADO."/>
    <n v="1"/>
    <s v="SUBDIRECCIÓN DE JURISDICCIÓN COACTIVA"/>
    <s v="2016-11-02"/>
    <x v="16"/>
    <s v=" "/>
    <x v="2"/>
    <x v="2"/>
    <x v="3"/>
    <m/>
    <m/>
    <x v="0"/>
    <m/>
    <m/>
    <m/>
  </r>
  <r>
    <n v="410"/>
    <s v="2016-06-30"/>
    <s v="MOVILIDAD"/>
    <s v="SECRETARIA DISTRITAL DE MOVILIDAD"/>
    <s v="113"/>
    <n v="2016"/>
    <n v="119"/>
    <s v="2.3.1.1.5"/>
    <n v="1"/>
    <s v="DIRECCIÓN SECTOR MOVILIDAD"/>
    <s v="01 - AUDITORIA DE REGULARIDAD"/>
    <x v="2"/>
    <x v="4"/>
    <s v="HALLAZGO ADMINISTRATIVO POR LA PRESCRIPCIÓN Y PÉRDIDA DE FUERZA EJECUTORIA DE CARTERA POR $135.939,7 MILLONES"/>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s v="UN (1) PROYECTO DE REGLAMENTO INTERNO DE RECAUDO DE CARTERA SUSCEPTIBLE DE COBRO POR JURISDICCIÓN COACTIVA."/>
    <n v="1"/>
    <s v="SUBDIRECCIÓN DE JURISDICCIÓN COACTIVA"/>
    <s v="2016-08-02"/>
    <x v="14"/>
    <s v=" "/>
    <x v="2"/>
    <x v="2"/>
    <x v="3"/>
    <m/>
    <m/>
    <x v="0"/>
    <m/>
    <m/>
    <m/>
  </r>
  <r>
    <n v="411"/>
    <s v="2016-06-30"/>
    <s v="MOVILIDAD"/>
    <s v="SECRETARIA DISTRITAL DE MOVILIDAD"/>
    <s v="113"/>
    <n v="2016"/>
    <n v="119"/>
    <s v="2.3.1.1.5"/>
    <n v="2"/>
    <s v="DIRECCIÓN SECTOR MOVILIDAD"/>
    <s v="01 - AUDITORIA DE REGULARIDAD"/>
    <x v="2"/>
    <x v="4"/>
    <s v="HALLAZGO ADMINISTRATIVO POR LA PRESCRIPCIÓN Y PÉRDIDA DE FUERZA EJECUTORIA DE CARTERA POR $135.939,7 MILLONES"/>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POR EL CUAL SE ADOPTA EL REGLAMENTO INTERNO DE RECAUDO"/>
    <s v="UN (1) ACTO ADMINISTRATIVO POR EL CUAL SE ADOPTA EL   REGLAMENTO INTERNO DE RECAUDO DE CARTERA SUSCEPTIBLE DE COBRO POR JURISDICCIÓN COACTIVA."/>
    <n v="1"/>
    <s v="DIRECCIÓN DE ASUNTOS LEGALES"/>
    <s v="2016-10-03"/>
    <x v="15"/>
    <s v=" "/>
    <x v="2"/>
    <x v="2"/>
    <x v="3"/>
    <m/>
    <m/>
    <x v="0"/>
    <m/>
    <m/>
    <m/>
  </r>
  <r>
    <n v="412"/>
    <s v="2016-06-30"/>
    <s v="MOVILIDAD"/>
    <s v="SECRETARIA DISTRITAL DE MOVILIDAD"/>
    <s v="113"/>
    <n v="2016"/>
    <n v="119"/>
    <s v="2.3.1.1.5"/>
    <n v="3"/>
    <s v="DIRECCIÓN SECTOR MOVILIDAD"/>
    <s v="01 - AUDITORIA DE REGULARIDAD"/>
    <x v="2"/>
    <x v="4"/>
    <s v="HALLAZGO ADMINISTRATIVO POR LA PRESCRIPCIÓN Y PÉRDIDA DE FUERZA EJECUTORIA DE CARTERA POR $135.939,7 MILLONES"/>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 v="(NÚMERO DE SOCIALIZACIONES REALIZADAS / NÚMERO DE SOCIALIZACIONES PROGRAMADAS)*100"/>
    <n v="1"/>
    <s v="SUBDIRECCIÓN DE JURISDICCIÓN COACTIVA"/>
    <s v="2016-11-02"/>
    <x v="16"/>
    <s v=" "/>
    <x v="2"/>
    <x v="2"/>
    <x v="3"/>
    <m/>
    <m/>
    <x v="0"/>
    <m/>
    <m/>
    <m/>
  </r>
  <r>
    <n v="413"/>
    <s v="2016-06-30"/>
    <s v="MOVILIDAD"/>
    <s v="SECRETARIA DISTRITAL DE MOVILIDAD"/>
    <s v="113"/>
    <n v="2016"/>
    <n v="119"/>
    <s v="2.3.1.1.5"/>
    <n v="4"/>
    <s v="DIRECCIÓN SECTOR MOVILIDAD"/>
    <s v="01 - AUDITORIA DE REGULARIDAD"/>
    <x v="2"/>
    <x v="4"/>
    <s v="HALLAZGO ADMINISTRATIVO POR LA PRESCRIPCIÓN Y PÉRDIDA DE FUERZA EJECUTORIA DE CARTERA POR $135.939,7 MILLONES"/>
    <s v="AUSENCIA DE CONTROLES QUE PERMITAN REALIZAR UNA ADECUADA LABOR DE VIGILANCIA DE LOS PROCESOS DE COBRO COACTIVO POR INFRACCIONES A LAS NORMAS DE TRÁNSITO."/>
    <s v="ELABORAR, PUBLICAR Y SOCIALIZAR  UN PROCEDIMIENTO PARA LA VIGILANCIA DE LOS PROCESOS DE COBRO COACTIVO POR INFRACCIONES A LAS NORMAS DE TRÁNSITO QUE INCLUYA CONTROLES QUE MITIGUEN EL ACAECIMIENTO DE FENÓMENOS JURÍDICOS QUE AFECTEN LA EXIGIBILIDAD DE LAS OBLIGACIONES."/>
    <s v="PROCEDIMIENTO PARA LA VIGILANCIA DE LOS PROCESOS DE COBRO COACTIVO"/>
    <s v="UN (1) PROCEDIMIENTO PARA LA VIGILANCIA DE LOS PROCESOS DE COBRO COACTIVO POR INFRACCIONES A LAS NORMAS DE TRÁNSITO PUBLICADO EN LA INTRANET, CON  EVIDENCIAS DE SOCIALIZACIÓN DEL MISMO."/>
    <n v="1"/>
    <s v="SUBDIRECCIÓN DE JURISDICCIÓN COACTIVA"/>
    <s v="2016-08-02"/>
    <x v="17"/>
    <s v=" "/>
    <x v="2"/>
    <x v="2"/>
    <x v="3"/>
    <m/>
    <m/>
    <x v="0"/>
    <m/>
    <m/>
    <m/>
  </r>
  <r>
    <n v="414"/>
    <s v="2016-06-30"/>
    <s v="MOVILIDAD"/>
    <s v="SECRETARIA DISTRITAL DE MOVILIDAD"/>
    <s v="113"/>
    <n v="2016"/>
    <n v="119"/>
    <s v="2.3.1.1.5"/>
    <n v="5"/>
    <s v="DIRECCIÓN SECTOR MOVILIDAD"/>
    <s v="01 - AUDITORIA DE REGULARIDAD"/>
    <x v="2"/>
    <x v="4"/>
    <s v="HALLAZGO ADMINISTRATIVO POR LA PRESCRIPCIÓN Y PÉRDIDA DE FUERZA EJECUTORIA DE CARTERA POR $135.939,7 MILLONES"/>
    <s v="PERSONAL INSUFICIENTE PARA ADELANTAR LA LABOR DE VIGILANCIA Y GESTIÓN DE CARTERA DE LA SUBDIRECCIÓN DE JURISDICCIÓN COACTIVA."/>
    <s v="CONTRATAR MEDIANTE LA MODALIDAD DE CONTRATO DE PRESTACIÓN DE SERVICIOS PROFESIONALES Y DE APOYO A LA GESTIÓN, EL PERSONAL REQUERIDO PARA FORTALECER LA LABOR DE VIGILANCIA Y GESTIÓN DE CARTERA DE LA SUBDIRECCIÓN DE JURISDICCIÓN COACTIVA."/>
    <s v="CONTRATOS DE PRESTACIÓN DE SERVICIOS PROFESIONALES Y DE APOYO A LA GESTIÓN SUSCRITOS."/>
    <s v="SEIS (6) CONTRATOS DE PRESTACIÓN DE SERVICIOS PROFESIONALES Y DE APOYO A LA GESTIÓN SUSCRITOS."/>
    <n v="6"/>
    <s v="SUBDIRECCIÓN DE JURISDICCIÓN COACTIVA"/>
    <s v="2016-08-02"/>
    <x v="18"/>
    <s v=" "/>
    <x v="2"/>
    <x v="2"/>
    <x v="3"/>
    <m/>
    <m/>
    <x v="0"/>
    <m/>
    <m/>
    <m/>
  </r>
  <r>
    <n v="429"/>
    <s v="2016-06-30"/>
    <s v="MOVILIDAD"/>
    <s v="SECRETARIA DISTRITAL DE MOVILIDAD"/>
    <s v="113"/>
    <n v="2016"/>
    <n v="119"/>
    <s v="2.3.1.8.1"/>
    <n v="1"/>
    <s v="DIRECCIÓN SECTOR MOVILIDAD"/>
    <s v="01 - AUDITORIA DE REGULARIDAD"/>
    <x v="2"/>
    <x v="4"/>
    <s v="HALLAZGO ADMINISTRATIVO POR DEBILIDADES DEL CONTROL INTERNO DE CARTERA"/>
    <s v="SISTEMA DE INFORMACIÓN CONTRAVENCIONAL - SICON NO REPRODUCE SALDOS DE CIERRE MENSUALES QUE PUEDAN SER REPRODUCIDOS DE LA MISMA FORMA EN OTRO MOMENTO DEL TIEMPO"/>
    <s v="REQUERIMIENTO AL ADMINISTRADOR DEL SISTEMA DE INFORMACIÓN DEL CONTRAVENCIONAL - SICON, PARA QUE LOS SALDOS DE LOS CIERRES MENSUALES ESTÉN EN CAPACIDAD DE SER REPRODUCIDOS EXACTAMENTE IGUALES EN CUALQUIER MOMENTO A SOLICITUD DE LA ENTIDAD."/>
    <s v="REQUERIMIENTO REALIZADO"/>
    <s v="REQUERIMIENTO"/>
    <n v="1"/>
    <s v="SUBDIRECCIÓN FINANCIERA"/>
    <s v="2016-01-29"/>
    <x v="27"/>
    <s v=" "/>
    <x v="2"/>
    <x v="2"/>
    <x v="3"/>
    <m/>
    <m/>
    <x v="0"/>
    <m/>
    <m/>
    <m/>
  </r>
  <r>
    <n v="430"/>
    <s v="2016-06-30"/>
    <s v="MOVILIDAD"/>
    <s v="SECRETARIA DISTRITAL DE MOVILIDAD"/>
    <s v="113"/>
    <n v="2016"/>
    <n v="119"/>
    <s v="2.3.1.8.1"/>
    <n v="2"/>
    <s v="DIRECCIÓN SECTOR MOVILIDAD"/>
    <s v="01 - AUDITORIA DE REGULARIDAD"/>
    <x v="2"/>
    <x v="4"/>
    <s v="HALLAZGO ADMINISTRATIVO POR DEBILIDADES DEL CONTROL INTERNO DE CARTERA"/>
    <s v="CARENCIA DE INDICADORES FINANCIEROS EN EL SISTEMA DE INFORMACIÓN DEL CONTRAVENCIONAL - SICON, LO CUAL GENERA INEFICACIA EN EL COBRO Y PERDIDA DE CONTROL DE LOS RECURSOS."/>
    <s v="REQUERIMIENTO AL ADMINISTRADOR DEL SISTEMA DE INFORMACIÓN DEL CONTRAVENCIONAL - SICON, PARA QUE EL SISTEMA GENERE INDICADORES FINANCIEROS DE RECAUDO, CARTERA Y PAGOS NO APLICADOS."/>
    <s v="REQUERIMIENTO REALIZADO"/>
    <s v="REQUERIMIENTO"/>
    <n v="1"/>
    <s v="SUBDIRECCIÓN FINANCIERA"/>
    <s v="2016-01-29"/>
    <x v="27"/>
    <s v=" "/>
    <x v="2"/>
    <x v="2"/>
    <x v="3"/>
    <m/>
    <m/>
    <x v="0"/>
    <m/>
    <m/>
    <m/>
  </r>
  <r>
    <n v="472"/>
    <s v="2015-12-29"/>
    <s v="MOVILIDAD"/>
    <s v="SECRETARIA DISTRITAL DE MOVILIDAD"/>
    <s v="113"/>
    <n v="2013"/>
    <n v="800"/>
    <s v="2.4.3.1"/>
    <n v="1"/>
    <s v="DIRECCIÓN SECTOR MOVILIDAD"/>
    <s v="01 - AUDITORIA DE REGULARIDAD"/>
    <x v="0"/>
    <x v="5"/>
    <s v="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
    <s v="AUSENCIA DE PROCESOS DE DEPURACIÓN Y SANEAMIENTO DE LA CARTERA CORRESPONDIENTE A DEUDORES POR MULTAS PROVENIENTES DE LA IMPOSICIÓN DE COMPARENDOS IMPUESTOS ENTRE LOS AÑOS 1997 HASTA 2006."/>
    <s v="EFECTUAR LA DEPURACIÓN DE LOS REGISTROS CORRESPONDIENTES A LAS VIGENCIAS DE 1997 Y HASTA EL AÑO 2006  DE LA CUENTA DEUDORES, DE COMPARENDOS IMPUESTOS EN LA EXTINTA SECRETARIA DE TRANSITO Y TRANSPORTE Y POR EL FONDO DE EDUCACIÓN Y SEGURIDAD VIAL – FONDATT (HOY LIQUIDADO),"/>
    <s v="REGISTROS DEPURADOS"/>
    <s v="(CANTIDAD TOTAL DE REGISTROS DEPURADOS DE LA CARTERA DE COMPARENDOS IMPUESTOS ENTRE EL AÑO 1997 A 2006"/>
    <n v="0.8"/>
    <s v="SUBSECRETARÍA DE SERVICIOS DE LA MOVILIDAD"/>
    <s v="2013-06-07"/>
    <x v="28"/>
    <s v=" "/>
    <x v="0"/>
    <x v="0"/>
    <x v="12"/>
    <m/>
    <m/>
    <x v="0"/>
    <d v="2018-09-10T00:00:00"/>
    <m/>
    <s v="Como evidencia de las acciones adelantadas se aporta el documento “Metodología Trabajo para la Depuración de Cartera”, en donde se describen cada una de las actividades desarrolladas que concluyeron en la Resolución 153 del 8 de agosto 2018, mediante la cual se depuran de la cartera de la Entidad 372.362 obligaciones por un valor total de $113.712.400.349, incluyendo el periodo comprendido entre el año 1997 al 2006 (observado en el PAD), lo cual se soporta a través del archivo &quot;Base depuración&quot;"/>
  </r>
  <r>
    <n v="473"/>
    <s v="2015-12-29"/>
    <s v="MOVILIDAD"/>
    <s v="SECRETARIA DISTRITAL DE MOVILIDAD"/>
    <s v="113"/>
    <n v="2013"/>
    <n v="801"/>
    <s v="2.4.3.2"/>
    <n v="1"/>
    <s v="DIRECCIÓN SECTOR MOVILIDAD"/>
    <s v="01 - AUDITORIA DE REGULARIDAD"/>
    <x v="0"/>
    <x v="5"/>
    <s v="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
    <s v="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
    <s v="1. CONTINUAR CON EL PLAN DE NORMALIZACIÓN PARA SUBSANAR LAS INCONSISTENCIAS DETECTADAS EN LOS DATOS ESTIPULADAS EN LA TABLA CONTENIDA EN EL HALLAZGO 2.4.3.2 Y REALIZAR LOS AJUSTES FUNCIONALES EN EL SISTEMA, EN LOS CASOS QUE SE REQUIERA Y QUE SEA FACTIBLE DOCUMENTANDO LAS CAUSALES."/>
    <s v="CASOS SOLUCIONADOS"/>
    <s v="CANTIDAD DE CASOS (INCONSISTENCIAS) SOLUCIONADOS / CANTIDAD DE CASOS (INCONSISTENCIAS) DETECTADAS"/>
    <n v="0.9"/>
    <s v="SUBSECRETARÍA DE SERVICIOS DE LA MOVILIDAD"/>
    <s v="2013-06-07"/>
    <x v="28"/>
    <s v=" "/>
    <x v="0"/>
    <x v="0"/>
    <x v="12"/>
    <m/>
    <m/>
    <x v="0"/>
    <d v="2018-09-10T00:00:00"/>
    <m/>
    <s v="Continuando con el plan de normalización dispuesto para subsanar las inconsistencias  en los datos, se aporta la siguiente evidencia que da cuenta de su ejecución: _x000a_1Base de datos 31760 análisis final_x000a_2Correo de Bogotá es TIC-SP32250-18 _x000a_3Requerimiento SP32250-18 _x000a_4Base depuradas en ejercicios anteriores_x000a_5Verificación registros depuración_x000a_6Metodología de Trabajo _Depuración de Cartera V. 5_x000a_7Resolución 153 DE 2018_x000a_Por lo anterior se solicita el cierre "/>
  </r>
  <r>
    <n v="474"/>
    <s v="2015-12-29"/>
    <s v="MOVILIDAD"/>
    <s v="SECRETARIA DISTRITAL DE MOVILIDAD"/>
    <s v="113"/>
    <n v="2013"/>
    <n v="801"/>
    <s v="2.4.3.2"/>
    <n v="2"/>
    <s v="DIRECCIÓN SECTOR MOVILIDAD"/>
    <s v="01 - AUDITORIA DE REGULARIDAD"/>
    <x v="0"/>
    <x v="5"/>
    <s v="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
    <s v="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
    <s v="2.   EFECTUAR LA DEPURACIÓN DE  LOS  31.760 REGISTROS, CORRESPONDIENTE A LA CUENTA DEUDORES, EN LOS QUE SE  EVIDENCIAN MULTAS PROVENIENTES DE LA IMPOSICIÓN DE COMPARENDOS QUE SEGÚN LOS REGISTROS EVIDENCIADOS EN SICON"/>
    <s v="REGISTROS DEPURADOS"/>
    <s v="(CANTIDAD TOTAL DE REGISTROS DEPURADOS  DE LA CARTERA DE COMPARENDOS IMPUESTOS ENTRE EL AÑO 1997 A 2006 SIN MANDANIENTO DE PAGO EN SICON"/>
    <n v="0.8"/>
    <s v="SUBSECRETARÍA DE SERVICIOS DE LA MOVILIDAD"/>
    <s v="2013-06-07"/>
    <x v="28"/>
    <s v=" "/>
    <x v="0"/>
    <x v="0"/>
    <x v="12"/>
    <m/>
    <m/>
    <x v="0"/>
    <d v="2018-09-10T00:00:00"/>
    <m/>
    <s v="Del análisis y depuración de los registros referidos en el hallazgo se adjuntan: _x000a_1Base de datos 31760 análisis final_x000a_2Correo de Bogotá es TIC-SP32250-18 _x000a_3Requerimiento SP32250-18 _x000a_4Base depuradas en ejercicios anteriores_x000a_5Verificación registros depuración_x000a_6Metodología de Trabajo _Depuración de Cartera V. 5_x000a_7Resolución 153 DE 2018_x000a_En dichas evidencias se discriminan los diferentes registros depurados conforme con las causales que aplican a cada caso. POr lo anterior se solicita el cierre "/>
  </r>
  <r>
    <n v="477"/>
    <s v="2015-12-29"/>
    <s v="MOVILIDAD"/>
    <s v="SECRETARIA DISTRITAL DE MOVILIDAD"/>
    <s v="113"/>
    <n v="2013"/>
    <n v="802"/>
    <s v="2.4.4.1"/>
    <n v="1"/>
    <s v="DIRECCIÓN SECTOR MOVILIDAD"/>
    <s v="01 - AUDITORIA DE REGULARIDAD"/>
    <x v="0"/>
    <x v="5"/>
    <s v="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
    <s v="AUSENCIA DE PROCESOS DE DEPURACIÓN Y SANEAMIENTO DE LA CARTERA CORRESPONDIENTE A DEUDORES POR ACUERDOS DE PAGO DE LA SDM."/>
    <s v="EFECTUAR LA DEPURACIÓN DE  LOS REGISTROS CORRESPONDIENTES A ACUERDO DE PAGO DE LA CUENTA DEUDORES, QUE SE ENCUENTREN EN MORA Y QUE SE HAYAN SUSCRITO ENTRE LOS AÑOS 2002 AL 2009"/>
    <s v="REGISTROS DEPURADOS"/>
    <s v="(CANTIDAD TOTAL DE REGISTROS DEPURADOS DE LA CARTERA DE ACUERDOS DE PAGO"/>
    <n v="0.8"/>
    <s v="SUBSECRETARÍA DE SERVICIOS DE LA MOVILIDAD"/>
    <s v="2013-06-07"/>
    <x v="28"/>
    <s v=" "/>
    <x v="0"/>
    <x v="0"/>
    <x v="12"/>
    <m/>
    <m/>
    <x v="0"/>
    <d v="2018-09-10T00:00:00"/>
    <m/>
    <s v="Teniendo en cuenta los resultados de la gestión realizada con base en los requerimientos 24434, 30192 y 35955, donde se evidencian las acciones implementadas por la Entidad para continuar con el proceso de la depuración de cartera de acuerdos de pago (ver documentos aduntos), se solicita al ente de control el cierre de la presente acción, por cuanto se adelantaron las actividades tendientes a la depuración de obligaciones de la mencionada cartera_x000a_"/>
  </r>
  <r>
    <n v="485"/>
    <s v="2015-12-29"/>
    <s v="MOVILIDAD"/>
    <s v="SECRETARIA DISTRITAL DE MOVILIDAD"/>
    <s v="113"/>
    <n v="2014"/>
    <n v="873"/>
    <s v="2.6"/>
    <n v="1"/>
    <s v="DIRECCIÓN SECTOR MOVILIDAD"/>
    <s v="05 - AUDITORIA ESPECIAL"/>
    <x v="0"/>
    <x v="5"/>
    <s v="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
    <s v="DEBIDO A LA AUSENCIA DE LAS CALIDADES DEL EXPERTO EN CAPA MEDIA, EL EXPERTO EN BI Y LOS DOS (2) DESARROLLADORES, ES QUE SE EVIDENCIA LA DEBILIDAD EN EL PRODUCTO RECIBIDO A SATISFACCIÓN POR LA SECRETARIA DE MOVILIDAD"/>
    <s v="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
    <s v="SOPORTE CORNOGRAMA"/>
    <s v="CRONOGRAMA/DOCUMENTACIÓN TÉCNICA DEL CONTRATO/SOPORTES DE MESAS DE TRABAJO O DE RESULTADOS DE LAS ACTIVIDADES DEL CRONOGRAMA"/>
    <n v="100"/>
    <s v="OFICINA DE INFORMACIÓN SECTORIAL"/>
    <s v="2015-01-13"/>
    <x v="29"/>
    <s v=" "/>
    <x v="2"/>
    <x v="2"/>
    <x v="3"/>
    <m/>
    <m/>
    <x v="0"/>
    <m/>
    <m/>
    <m/>
  </r>
  <r>
    <n v="502"/>
    <s v="2016-11-23"/>
    <s v="MOVILIDAD"/>
    <s v="SECRETARIA DISTRITAL DE MOVILIDAD"/>
    <s v="113"/>
    <n v="2016"/>
    <n v="119"/>
    <s v="3.1.1"/>
    <n v="1"/>
    <s v="DIRECCIÓN SECTOR MOVILIDAD"/>
    <s v="02 - AUDITORIA DE DESEMPEÑO"/>
    <x v="0"/>
    <x v="1"/>
    <s v="HALLAZGO ADMINISTRATIVO CON PRESUNTA INCIDENCIA DISCIPLINARIA POR LAS DEFICIENCIAS EVIDENCIADAS EN EL ESTUDIO DE MERCADO, CONTENIDO EN LOS ESTUDIOS PREVIOS QUE SUSTENTARON EL PROCESO PARA LA CONTRATACIÓN DE LA ENCUESTA DE MOVILIDAD 2015."/>
    <s v="FALTA DE PLURALIDAD DE DISCIPLINAS Y/O EXPERIENCIA SUFICIENTE DE LOS ESTRUCTURADORES"/>
    <s v="ELABORAR UNA CIRCULAR DONDE SE ESTABLEZCAN LOS LINEAMIENTOS PARA LA SELECCIÓN DEL GRUPO ESTRUCTURADOR, GRUPO EVALUADOR Y GRUPO DE SUPERVISIÓN, Y PARA CONTROL DE GERENCIA DE PROYECTO"/>
    <s v="CIRCULAR"/>
    <s v="CIRCULAR CON LOS LINEAMIENTOS"/>
    <n v="1"/>
    <s v="SUBSECRETARÍA DE POLÍTICA SECTORIAL"/>
    <s v="2016-12-01"/>
    <x v="27"/>
    <s v=" "/>
    <x v="2"/>
    <x v="2"/>
    <x v="3"/>
    <m/>
    <m/>
    <x v="0"/>
    <m/>
    <m/>
    <m/>
  </r>
  <r>
    <n v="503"/>
    <s v="2016-11-23"/>
    <s v="MOVILIDAD"/>
    <s v="SECRETARIA DISTRITAL DE MOVILIDAD"/>
    <s v="113"/>
    <n v="2016"/>
    <n v="119"/>
    <s v="3.1.1"/>
    <n v="2"/>
    <s v="DIRECCIÓN SECTOR MOVILIDAD"/>
    <s v="02 - AUDITORIA DE DESEMPEÑO"/>
    <x v="0"/>
    <x v="1"/>
    <s v="HALLAZGO ADMINISTRATIVO CON PRESUNTA INCIDENCIA DISCIPLINARIA POR LAS DEFICIENCIAS EVIDENCIADAS EN EL ESTUDIO DE MERCADO, CONTENIDO EN LOS ESTUDIOS PREVIOS QUE SUSTENTARON EL PROCESO PARA LA CONTRATACIÓN DE LA ENCUESTA DE MOVILIDAD 2015."/>
    <s v="FALTA DE PLURALIDAD DE DISCIPLINAS Y/O EXPERIENCIA SUFICIENTE DE LOS ESTRUCTURADORES"/>
    <s v="SOCIALIZAR LA CIRCULAR DONDE SE ESTABLEZCAN LOS LINEAMIENTOS PARA LA SELECCIÓN DEL GRUPO ESTRUCTURADOR, GRUPO EVALUADOR Y GRUPO DE SUPERVISIÓN, Y PARA CONTROL DE GERENCIA DE PROYECTO"/>
    <s v="SOCIALIZACIÓN CIRCULAR"/>
    <s v="# DE PERSONAS SOCIALIZADAS / # DE PERSONAS CONVOCADAS"/>
    <n v="100"/>
    <s v="SUBSECRETARÍA DE POLÍTICA SECTORIAL"/>
    <s v="2016-12-01"/>
    <x v="27"/>
    <s v=" "/>
    <x v="2"/>
    <x v="2"/>
    <x v="3"/>
    <m/>
    <m/>
    <x v="0"/>
    <m/>
    <m/>
    <m/>
  </r>
  <r>
    <n v="505"/>
    <s v="2018-01-30"/>
    <s v="MOVILIDAD"/>
    <s v="SECRETARIA DISTRITAL DE MOVILIDAD"/>
    <s v="113"/>
    <n v="2017"/>
    <n v="102"/>
    <s v="3.1.1.1"/>
    <n v="1"/>
    <s v="DIRECCIÓN SECTOR MOVILIDAD"/>
    <s v="02 - AUDITORIA DE DESEMPEÑO"/>
    <x v="1"/>
    <x v="5"/>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1. ELABORAR DOCUMENTO QUE REGISTRE UN RESUMEN DEL ESTADO DE CUENTA DEL ANTICIPO DEL CONVENIO 1029 DE 2010 CON SUS SOPORTES CON FECHA DE CORTE 30/03/2018"/>
    <s v="DOCUMENTO RESUMEN"/>
    <s v="UN (1) DOCUMENTO  RESUMEN ELABORADO"/>
    <n v="1"/>
    <s v="DIRECCIÓN DE CONTROL  Y VIGILANCIA"/>
    <s v="2018-02-01"/>
    <x v="30"/>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06"/>
    <s v="2018-01-30"/>
    <s v="MOVILIDAD"/>
    <s v="SECRETARIA DISTRITAL DE MOVILIDAD"/>
    <s v="113"/>
    <n v="2017"/>
    <n v="102"/>
    <s v="3.1.1.1"/>
    <n v="2"/>
    <s v="DIRECCIÓN SECTOR MOVILIDAD"/>
    <s v="02 - AUDITORIA DE DESEMPEÑO"/>
    <x v="1"/>
    <x v="5"/>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2.  ELABORAR Y SOCIALIZAR EL FORMATO SEGUIMIENTO DE EJECUCIÓN DE CONTRATOS AL GRUPO DE SUPERVISORES DE LA DIRECCIÓN DE CONTROL Y VIGILANCIA."/>
    <s v="FORMATO ELABORADO Y SOCIALIZADO"/>
    <s v="(NO. DE SERVIDORES SOCIALIZADOS/NO. DE SERVIDORES CONVOCADOS A LA SOCIALIZACIÓN )* 100%"/>
    <n v="1"/>
    <s v="DIRECCIÓN DE CONTROL  Y VIGILANCIA"/>
    <s v="2018-02-01"/>
    <x v="30"/>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07"/>
    <s v="2018-01-30"/>
    <s v="MOVILIDAD"/>
    <s v="SECRETARIA DISTRITAL DE MOVILIDAD"/>
    <s v="113"/>
    <n v="2017"/>
    <n v="102"/>
    <s v="3.1.1.1"/>
    <n v="3"/>
    <s v="DIRECCIÓN SECTOR MOVILIDAD"/>
    <s v="02 - AUDITORIA DE DESEMPEÑO"/>
    <x v="1"/>
    <x v="5"/>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3. SEGUIMIENTO MENSUAL A TRAVÉS DEL FORMATO SEGUIMIENTO DE EJECUCIÓN DE CONTRATOS QUE PERMITAN ESTABLECER EL CONTROL DE LOS RECURSOS."/>
    <s v="SEGUIMIENTO  DE EJECUCIÓN DEL  CONVENIO"/>
    <s v="(NO. DE  SEGUIMIENTOS REALIZADOS/ NO. DE SEGUIMIENTOS MENSUALES PROGRAMADOS) * 100%"/>
    <n v="1"/>
    <s v="DIRECCIÓN DE CONTROL  Y VIGILANCIA"/>
    <s v="2018-02-01"/>
    <x v="31"/>
    <s v=" "/>
    <x v="1"/>
    <x v="0"/>
    <x v="4"/>
    <n v="0"/>
    <m/>
    <x v="1"/>
    <d v="2018-05-02T00:00:00"/>
    <s v="BLANCA OFIR MURILLO_x000a_JANNETH ROMERO"/>
    <s v="La acción se encuentra dentro del plazo de ejecución. Vencimiento en la vigencia 2019"/>
  </r>
  <r>
    <n v="509"/>
    <s v="2018-01-30"/>
    <s v="MOVILIDAD"/>
    <s v="SECRETARIA DISTRITAL DE MOVILIDAD"/>
    <s v="113"/>
    <n v="2017"/>
    <n v="102"/>
    <s v="3.1.2.1"/>
    <n v="1"/>
    <s v="DIRECCIÓN SECTOR MOVILIDAD"/>
    <s v="02 - AUDITORIA DE DESEMPEÑO"/>
    <x v="1"/>
    <x v="5"/>
    <s v="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
    <s v="DEFICIENCIA EN LOS TÉRMINOS DEL CONTRATO"/>
    <s v="1. OTROSÍ ACLARATORIO DE LA EJECUCIÓN PRESUPUESTAL DEL COMPONENTE CENTRO DE GESTIÓN CON UNA CLAUSULA QUE ESTABLEZCA QUE EL PAGO SE EFECTUARÁ CONTRA LO EFECTIVAMENTE REALIZADO."/>
    <s v="OTROSÍ ACLARATORIO DE LA EJECUCIÓN PRESUPUESTAL"/>
    <s v="UN (1) OTROSÍ ACLARATORIO SUSCRITO"/>
    <n v="1"/>
    <s v="DIRECCIÓN DE CONTROL  Y VIGILANCIA"/>
    <s v="2018-02-01"/>
    <x v="3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10"/>
    <s v="2018-07-26"/>
    <s v="MOVILIDAD"/>
    <s v="SECRETARIA DISTRITAL DE MOVILIDAD"/>
    <s v="113"/>
    <n v="2018"/>
    <n v="85"/>
    <s v="3.1.2.1.1"/>
    <n v="1"/>
    <s v="DIRECCIÓN SECTOR MOVILIDAD"/>
    <s v="01 - AUDITORIA DE REGULARIDAD"/>
    <x v="0"/>
    <x v="0"/>
    <s v="HALLAZGO ADMINISTRATIVO CON PRESUNTA INCIDENCIA DISCIPLINARIA POR EL INCUMPLIMIENTO Y LA FORMULACIÓN DE ACCIONES INEFECTIVAS EN EL PLAN DE MEJORAMIENTO INSTITUCIONAL. ACCIONES 3.9.1.1, 3.9.1.2, 3.9.2.1, 3.9.3.1, 3.9.4.1"/>
    <s v="PLANTEAMIENTO DE ACCIÓN INEFECTIVA PARA EL HALLAZGO 3.9.1.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33"/>
    <s v=" "/>
    <x v="1"/>
    <x v="6"/>
    <x v="13"/>
    <m/>
    <m/>
    <x v="1"/>
    <m/>
    <m/>
    <m/>
  </r>
  <r>
    <n v="511"/>
    <s v="2018-07-26"/>
    <s v="MOVILIDAD"/>
    <s v="SECRETARIA DISTRITAL DE MOVILIDAD"/>
    <s v="113"/>
    <n v="2018"/>
    <n v="85"/>
    <s v="3.1.2.1.1"/>
    <n v="2"/>
    <s v="DIRECCIÓN SECTOR MOVILIDAD"/>
    <s v="01 - AUDITORIA DE REGULARIDAD"/>
    <x v="0"/>
    <x v="0"/>
    <s v="HALLAZGO ADMINISTRATIVO CON PRESUNTA INCIDENCIA DISCIPLINARIA POR EL INCUMPLIMIENTO Y LA FORMULACIÓN DE ACCIONES INEFECTIVAS EN EL PLAN DE MEJORAMIENTO INSTITUCIONAL. ACCIONES 3.9.1.1, 3.9.1.2, 3.9.2.1, 3.9.3.1, 3.9.4.1"/>
    <s v="PLANTEAMIENTO DE ACCIÓN INEFECTIVA PARA EL HALLAZGO 3.9.1.2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33"/>
    <s v=" "/>
    <x v="1"/>
    <x v="6"/>
    <x v="13"/>
    <m/>
    <m/>
    <x v="1"/>
    <m/>
    <m/>
    <m/>
  </r>
  <r>
    <n v="512"/>
    <s v="2018-07-26"/>
    <s v="MOVILIDAD"/>
    <s v="SECRETARIA DISTRITAL DE MOVILIDAD"/>
    <s v="113"/>
    <n v="2018"/>
    <n v="85"/>
    <s v="3.1.2.1.1"/>
    <n v="3"/>
    <s v="DIRECCIÓN SECTOR MOVILIDAD"/>
    <s v="01 - AUDITORIA DE REGULARIDAD"/>
    <x v="0"/>
    <x v="0"/>
    <s v="HALLAZGO ADMINISTRATIVO CON PRESUNTA INCIDENCIA DISCIPLINARIA POR EL INCUMPLIMIENTO Y LA FORMULACIÓN DE ACCIONES INEFECTIVAS EN EL PLAN DE MEJORAMIENTO INSTITUCIONAL. ACCIONES 3.9.1.1, 3.9.1.2, 3.9.2.1, 3.9.3.1, 3.9.4.1"/>
    <s v="PLANTEAMIENTO DE ACCIÓN INEFECTIVA PARA EL HALLAZGO 3.9.2.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33"/>
    <s v=" "/>
    <x v="1"/>
    <x v="6"/>
    <x v="13"/>
    <m/>
    <m/>
    <x v="1"/>
    <m/>
    <m/>
    <m/>
  </r>
  <r>
    <n v="513"/>
    <s v="2018-07-26"/>
    <s v="MOVILIDAD"/>
    <s v="SECRETARIA DISTRITAL DE MOVILIDAD"/>
    <s v="113"/>
    <n v="2018"/>
    <n v="85"/>
    <s v="3.1.2.1.1"/>
    <n v="4"/>
    <s v="DIRECCIÓN SECTOR MOVILIDAD"/>
    <s v="01 - AUDITORIA DE REGULARIDAD"/>
    <x v="0"/>
    <x v="0"/>
    <s v="HALLAZGO ADMINISTRATIVO CON PRESUNTA INCIDENCIA DISCIPLINARIA POR EL INCUMPLIMIENTO Y LA FORMULACIÓN DE ACCIONES INEFECTIVAS EN EL PLAN DE MEJORAMIENTO INSTITUCIONAL. ACCIONES 3.9.1.1, 3.9.1.2, 3.9.2.1, 3.9.3.1, 3.9.4.1"/>
    <s v="PLANTEAMIENTO DE ACCIÓN INEFECTIVA PARA EL HALLAZGO 3.9.3.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33"/>
    <s v=" "/>
    <x v="1"/>
    <x v="6"/>
    <x v="13"/>
    <m/>
    <m/>
    <x v="1"/>
    <m/>
    <m/>
    <m/>
  </r>
  <r>
    <n v="514"/>
    <s v="2018-07-26"/>
    <s v="MOVILIDAD"/>
    <s v="SECRETARIA DISTRITAL DE MOVILIDAD"/>
    <s v="113"/>
    <n v="2018"/>
    <n v="85"/>
    <s v="3.1.2.1.1"/>
    <n v="5"/>
    <s v="DIRECCIÓN SECTOR MOVILIDAD"/>
    <s v="01 - AUDITORIA DE REGULARIDAD"/>
    <x v="0"/>
    <x v="0"/>
    <s v="HALLAZGO ADMINISTRATIVO CON PRESUNTA INCIDENCIA DISCIPLINARIA POR EL INCUMPLIMIENTO Y LA FORMULACIÓN DE ACCIONES INEFECTIVAS EN EL PLAN DE MEJORAMIENTO INSTITUCIONAL. ACCIONES 3.9.1.1, 3.9.1.2, 3.9.2.1, 3.9.3.1, 3.9.4.1"/>
    <s v="PLANTEAMIENTO DE ACCIÓN INEFECTIVA PARA EL HALLAZGO 3.9.4.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33"/>
    <s v=" "/>
    <x v="1"/>
    <x v="6"/>
    <x v="13"/>
    <m/>
    <m/>
    <x v="1"/>
    <m/>
    <m/>
    <m/>
  </r>
  <r>
    <n v="515"/>
    <s v="2018-07-26"/>
    <s v="MOVILIDAD"/>
    <s v="SECRETARIA DISTRITAL DE MOVILIDAD"/>
    <s v="113"/>
    <n v="2018"/>
    <n v="85"/>
    <s v="3.1.2.1.2"/>
    <n v="1"/>
    <s v="DIRECCIÓN SECTOR MOVILIDAD"/>
    <s v="01 - AUDITORIA DE REGULARIDAD"/>
    <x v="0"/>
    <x v="0"/>
    <s v="HALLAZGO ADMINISTRATIVO CON PRESUNTA INCIDENCIA DISCIPLINARIA POR EL INCUMPLIMIENTO Y LA FORMULACIÓN DE ACCIONES INEFECTIVAS EN EL PLAN DE MEJORAMIENTO INSTITUCIONAL."/>
    <s v="PLANTEAMIENTO DE ACCIÓN INEFECTIVA PARA EL HALLAZGO 2.1.3.21.1 ACCIÓN 2 DEFICIENCIA EN LA APLICACIÓN DEL &quot;MANUAL DE CONTRATACIÓN Y SUPERVISIÓN&quot;, EN CUANTO AL SEGUIMIENTO A LA EJECUCIÓN DEL CONTRATO"/>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 DIRECCION DE ASUNTOS LEGALES."/>
    <s v="2018-08-10"/>
    <x v="34"/>
    <s v=" "/>
    <x v="1"/>
    <x v="6"/>
    <x v="14"/>
    <m/>
    <m/>
    <x v="1"/>
    <m/>
    <m/>
    <m/>
  </r>
  <r>
    <n v="516"/>
    <s v="2018-07-26"/>
    <s v="MOVILIDAD"/>
    <s v="SECRETARIA DISTRITAL DE MOVILIDAD"/>
    <s v="113"/>
    <n v="2018"/>
    <n v="85"/>
    <s v="3.1.2.1.3"/>
    <n v="1"/>
    <s v="DIRECCIÓN SECTOR MOVILIDAD"/>
    <s v="01 - AUDITORIA DE REGULARIDAD"/>
    <x v="0"/>
    <x v="0"/>
    <s v="HALLAZGO ADMINISTRATIVO CON PRESUNTA INCIDENCIA DISCIPLINARIA POR EL INCUMPLIMIENTO Y LA FORMULACIÓN DE ACCIONES INEFECTIVAS EN EL PLAN DE MEJORAMIENTO INSTITUCIONAL."/>
    <s v="PLANTEAMIENTO DE ACCIÓN INEFECTIVA PARA EL HALLAZGO 2.1.3.4.2 ACCIÓN 1 DEFICIENTES CONTROLES EN LA SUPERVISIÓN"/>
    <s v="REALIZAR SEGUIMIENTO Y CONTROL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5"/>
    <s v=" "/>
    <x v="1"/>
    <x v="0"/>
    <x v="15"/>
    <m/>
    <m/>
    <x v="1"/>
    <m/>
    <m/>
    <m/>
  </r>
  <r>
    <n v="517"/>
    <s v="2018-07-26"/>
    <s v="MOVILIDAD"/>
    <s v="SECRETARIA DISTRITAL DE MOVILIDAD"/>
    <s v="113"/>
    <n v="2018"/>
    <n v="85"/>
    <s v="3.1.2.1.4"/>
    <n v="1"/>
    <s v="DIRECCIÓN SECTOR MOVILIDAD"/>
    <s v="01 - AUDITORIA DE REGULARIDAD"/>
    <x v="0"/>
    <x v="0"/>
    <s v="HALLAZGO ADMINISTRATIVO CON PRESUNTA INCIDENCIA DISCIPLINARIA POR EL INCUMPLIMIENTO Y LA FORMULACIÓN DE ACCIONES INEFECTIVAS EN EL PLAN DE MEJORAMIENTO INSTITUCIONAL."/>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s v="DIRECCION DE CONTROL Y VIGILANCIA"/>
    <s v="2018-08-10"/>
    <x v="36"/>
    <s v=" "/>
    <x v="1"/>
    <x v="0"/>
    <x v="4"/>
    <m/>
    <m/>
    <x v="1"/>
    <m/>
    <m/>
    <m/>
  </r>
  <r>
    <n v="518"/>
    <s v="2018-07-26"/>
    <s v="MOVILIDAD"/>
    <s v="SECRETARIA DISTRITAL DE MOVILIDAD"/>
    <s v="113"/>
    <n v="2018"/>
    <n v="85"/>
    <s v="3.1.2.1.5"/>
    <n v="1"/>
    <s v="DIRECCIÓN SECTOR MOVILIDAD"/>
    <s v="01 - AUDITORIA DE REGULARIDAD"/>
    <x v="0"/>
    <x v="0"/>
    <s v="HALLAZGO ADMINISTRATIVO CON PRESUNTA INCIDENCIA DISCIPLINARIA POR EL INCUMPLIMIENTO Y LA FORMULACIÓN DE ACCIONES INEFECTIVAS EN EL PLAN DE MEJORAMIENTO INSTITUCIONAL."/>
    <s v="PLANTEAMIENTO DE ACCIÓN INEFECTIVA PARA EL HALLAZGO 2.2.1.4.3.1. ACCIÓN 3 DEFICIENCIAS EN LA ESTRUCTURACIÓN Y PLANIFICACIÓN DE LOS CONTRATOS DE PRESTACIÓN DE SERVICIOS PROFESIONALES Y APOYO A LA GESTIÓN DEL PROYECTO DE INVERSIÓN 7132"/>
    <s v="ESTRUCTURAR Y DESARROLLAR LOS CONTRATOS DE PRESTACIÓN DE SERVICIOS PROFESIONALES Y APOYO A LA GESTIÓN DEL PROYECTO DE INVERSIÓN  7132, ESTABLECIENDO OBJETOS, OBLIGACIONES Y PLAZOS ACORDES CON LAS METAS DEL PROYECTO"/>
    <s v="PROCESOS DE CONTRATACIÓN DE PRESTACIÓN DE SERVICIOS DEL PROYECTO DE INVERSIÓN  7132"/>
    <s v="(CONTRATOS SUSCRITOS CON OBLIGACIONES ACORDES A LAS METAS DEL PROYECTO/ CONTRATOS PROGRAMADOS) * 100"/>
    <n v="1"/>
    <s v="DIRECCIÓN DE PROCESOS ADMINISTRATIVOS"/>
    <s v="2018-08-10"/>
    <x v="37"/>
    <s v=" "/>
    <x v="1"/>
    <x v="0"/>
    <x v="16"/>
    <m/>
    <m/>
    <x v="1"/>
    <m/>
    <m/>
    <m/>
  </r>
  <r>
    <n v="519"/>
    <s v="2018-07-26"/>
    <s v="MOVILIDAD"/>
    <s v="SECRETARIA DISTRITAL DE MOVILIDAD"/>
    <s v="113"/>
    <n v="2018"/>
    <n v="85"/>
    <s v="3.1.2.1.5"/>
    <n v="2"/>
    <s v="DIRECCIÓN SECTOR MOVILIDAD"/>
    <s v="01 - AUDITORIA DE REGULARIDAD"/>
    <x v="0"/>
    <x v="0"/>
    <s v="HALLAZGO ADMINISTRATIVO CON PRESUNTA INCIDENCIA DISCIPLINARIA POR EL INCUMPLIMIENTO Y LA FORMULACIÓN DE ACCIONES INEFECTIVAS EN EL PLAN DE MEJORAMIENTO INSTITUCIONAL."/>
    <s v="PLANTEAMIENTO DE ACCIÓN INEFECTIVA PARA EL HALLAZGO 2.2.1.4.3.1. ACCIÓN 3 DEBILIDAD EN EL SEGUIMIENTO Y REPORTE DEL  AVANCE DE LAS METAS DEL PROYECTO 7132"/>
    <s v="EFECTUAR EL SEGUIMIENTO Y REPORTE DEL AVANCE DE LAS METAS DEL PROYECTO 7132 DE ACUERDO CON LO ESTABLECIDO EN EL PROCEDIMIENTO &quot;PE01-PR01 PROCEDIMIENTO PARA LA FORMULACIÓN, SEGUIMIENTO Y EVALUACIÓN DEL PLAN DE ACCIÓN INSTITUCIONAL VERSIÓN 8,0 DE 08-03-2018&quot; O EL QUE SE ENCUENTRE VIGENTE ESTABLECIDO POR LA SDM."/>
    <s v="REPORTES DE SEGUIMIENTO A LAS METAS DEL PROYECTO 7132"/>
    <s v="(REPORTES REALIZADOS / REPORTES PROGRAMADOS) * 100"/>
    <n v="1"/>
    <s v="DIRECCIÓN DE PROCESOS ADMINISTRATIVOS"/>
    <s v="2018-08-10"/>
    <x v="37"/>
    <s v=" "/>
    <x v="1"/>
    <x v="0"/>
    <x v="16"/>
    <m/>
    <m/>
    <x v="1"/>
    <m/>
    <m/>
    <m/>
  </r>
  <r>
    <n v="520"/>
    <s v="2018-07-26"/>
    <s v="MOVILIDAD"/>
    <s v="SECRETARIA DISTRITAL DE MOVILIDAD"/>
    <s v="113"/>
    <n v="2018"/>
    <n v="85"/>
    <s v="3.1.2.1.6"/>
    <n v="1"/>
    <s v="DIRECCIÓN SECTOR MOVILIDAD"/>
    <s v="01 - AUDITORIA DE REGULARIDAD"/>
    <x v="0"/>
    <x v="0"/>
    <s v="HALLAZGO ADMINISTRATIVO CON PRESUNTA INCIDENCIA DISCIPLINARIA POR EL INCUMPLIMIENTO Y LA FORMULACIÓN DE ACCIONES INEFECTIVAS EN EL PLAN DE MEJORAMIENTO INSTITUCIONAL."/>
    <s v="PLANTEAMIENTO DE ACCIÓN INEFECTIVA PARA EL HALLAZGO 2.2.6.1.1 ACCIÓN 1 DIFERENCIAS EN LA INFORMACIÓN REPORTADA POR LA SDM EN CUANTO A LA CARTERA DE COMPARENDOS"/>
    <s v="DEFINIR Y ESTABLECER ROLES Y RESPONSABILIDADES PARA ATENDER LOS REQUERIMIENTOS  DE INFORMACIÓN DE LOS ENTES DE CONTROL, EN REFERENCIA A SOLICITUDES  CONTABLES Y FINANCIERAS."/>
    <s v="UN (1) ACTA DE TRABAJO"/>
    <s v="ACTA DE TRABAJO CON LINEAMIENTOS PARA ATENDER SOLICITUDES DE INFORMACIÓN FINANCIERA Y CONTABLE"/>
    <n v="1"/>
    <s v="SUBDIRECCIÓN DE JURISDICCIÓN COACTIVA - SUBDIRECCIÓN FINANCIERA"/>
    <s v="2018-08-10"/>
    <x v="37"/>
    <s v=" "/>
    <x v="1"/>
    <x v="6"/>
    <x v="17"/>
    <m/>
    <m/>
    <x v="1"/>
    <m/>
    <m/>
    <m/>
  </r>
  <r>
    <n v="521"/>
    <s v="2018-07-26"/>
    <s v="MOVILIDAD"/>
    <s v="SECRETARIA DISTRITAL DE MOVILIDAD"/>
    <s v="113"/>
    <n v="2018"/>
    <n v="85"/>
    <s v="3.1.2.1.6"/>
    <n v="2"/>
    <s v="DIRECCIÓN SECTOR MOVILIDAD"/>
    <s v="01 - AUDITORIA DE REGULARIDAD"/>
    <x v="0"/>
    <x v="0"/>
    <s v="HALLAZGO ADMINISTRATIVO CON PRESUNTA INCIDENCIA DISCIPLINARIA POR EL INCUMPLIMIENTO Y LA FORMULACIÓN DE ACCIONES INEFECTIVAS EN EL PLAN DE MEJORAMIENTO INSTITUCIONAL."/>
    <s v="PLANTEAMIENTO DE ACCIÓN INEFECTIVA PARA EL HALLAZGO 2.2.6.1.1. ACCIÓN 1 DIFERENCIAS EN LA INFORMACIÓN REPORTADA POR LA SDM EN CUANTO A LA CARTERA DE COMPARENDOS"/>
    <s v="DEFINIR Y ESTABLECER ROLES Y RESPONSABILIDADES PARA ATENDER LOS REQUERIMIENTOS  DE INFORMACIÓN DE LOS ENTES DE CONTROL, EN REFERENCIA A SOLICITUDES  CONTABLES Y FINANCIERAS."/>
    <s v="COMUNICACIÓN INTERNA"/>
    <s v="UNA (1) COMUNICACIÓN INTERNA CON LINEAMIENTOS PARA LA ATENCION DE SOLICITUDES DE INFORMACIÓN FINANCIERA Y CONTABLE"/>
    <n v="1"/>
    <s v="SUBDIRECCIÓN DE JURISDICCIÓN COACTIVA - SUBDIRECCIÓN FINANCIERA"/>
    <s v="2018-08-10"/>
    <x v="37"/>
    <s v=" "/>
    <x v="1"/>
    <x v="6"/>
    <x v="17"/>
    <m/>
    <m/>
    <x v="1"/>
    <m/>
    <m/>
    <m/>
  </r>
  <r>
    <n v="522"/>
    <s v="2018-07-26"/>
    <s v="MOVILIDAD"/>
    <s v="SECRETARIA DISTRITAL DE MOVILIDAD"/>
    <s v="113"/>
    <n v="2018"/>
    <n v="85"/>
    <s v="3.1.2.1.7"/>
    <n v="1"/>
    <s v="DIRECCIÓN SECTOR MOVILIDAD"/>
    <s v="01 - AUDITORIA DE REGULARIDAD"/>
    <x v="0"/>
    <x v="0"/>
    <s v="HALLAZGO ADMINISTRATIVO CON PRESUNTA INCIDENCIA DISCIPLINARIA POR EL INCUMPLIMIENTO Y LA FORMULACIÓN DE ACCIONES INEFECTIVAS EN EL PLAN DE MEJORAMIENTO INSTITUCIONAL."/>
    <s v="PLANTEAMIENTO DE ACCIÓN INEFECTIVA PARA EL HALLAZGO 3.1.2.4 ACCIÓN 2  INGRESO PARCIAL DE BIENES AL ALMACÉN DE ACUERDO A LOS REPORTES DE INVENTARIOS POR CUANTO NO SE CONTEMPLA TIEMPOS EN LOS PROCEDIMIENTOS"/>
    <s v="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
    <s v="ACTUALIZACIÓN Y SOCIALIZACIÓN DE PROCEDIMIENTOS"/>
    <s v="DOS PROCEDIMIENTOS ACTUALIZADOS Y SOCIALIZADOS"/>
    <n v="2"/>
    <s v="SUBDIRECCIÓN FINANCIERA SUBDIRECCIÓN ADMINISTRATIVA"/>
    <s v="2018-08-13"/>
    <x v="38"/>
    <s v=" "/>
    <x v="1"/>
    <x v="3"/>
    <x v="18"/>
    <m/>
    <m/>
    <x v="0"/>
    <m/>
    <m/>
    <m/>
  </r>
  <r>
    <n v="523"/>
    <s v="2018-07-26"/>
    <s v="MOVILIDAD"/>
    <s v="SECRETARIA DISTRITAL DE MOVILIDAD"/>
    <s v="113"/>
    <n v="2018"/>
    <n v="85"/>
    <s v="3.1.2.1.8"/>
    <n v="1"/>
    <s v="DIRECCIÓN SECTOR MOVILIDAD"/>
    <s v="01 - AUDITORIA DE REGULARIDAD"/>
    <x v="0"/>
    <x v="0"/>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IDOS POR EL SISTEMA DE INFORMACIÓN SICON Y REALIZAR LOS AJUSTES PERTIENETES."/>
    <s v="PLAN DE ACCIÓN CON VARIABLES A ANALIZAR."/>
    <s v="NO. DE INCONSISTENCIAS DEL  PLAN ATENDIAS/NO. INCONSISTENCIAS DEL PLAN *100"/>
    <n v="1"/>
    <s v="DIRECCION DE PROCESOS ADMINISTRATIVOS"/>
    <s v="2018-08-10"/>
    <x v="35"/>
    <s v=" "/>
    <x v="1"/>
    <x v="0"/>
    <x v="16"/>
    <m/>
    <m/>
    <x v="1"/>
    <m/>
    <m/>
    <m/>
  </r>
  <r>
    <n v="524"/>
    <s v="2018-07-26"/>
    <s v="MOVILIDAD"/>
    <s v="SECRETARIA DISTRITAL DE MOVILIDAD"/>
    <s v="113"/>
    <n v="2018"/>
    <n v="85"/>
    <s v="3.1.2.1.8"/>
    <n v="2"/>
    <s v="DIRECCIÓN SECTOR MOVILIDAD"/>
    <s v="01 - AUDITORIA DE REGULARIDAD"/>
    <x v="0"/>
    <x v="0"/>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CONCILIACIÓN DE INFORMACIÓN A FIN DE DEPURAR LAS INCONSISTENCIAS PRESENTADAS."/>
    <s v="MESAS DE CONCILIACIÓN"/>
    <s v="MESAS DE CONCILIACIÓN REALIZADAS/MESAS PROGRAMADAS *100"/>
    <n v="1"/>
    <s v="SUB CONTRAVENCIONES DE TRÁNS. SUB JURISDICCIÓN COACTIVA SUB FINANCIERA DIR PROCESOS ADMINISTRATIVOS"/>
    <s v="2018-08-10"/>
    <x v="35"/>
    <s v=" "/>
    <x v="1"/>
    <x v="6"/>
    <x v="19"/>
    <m/>
    <m/>
    <x v="1"/>
    <m/>
    <m/>
    <m/>
  </r>
  <r>
    <n v="525"/>
    <s v="2018-01-30"/>
    <s v="MOVILIDAD"/>
    <s v="SECRETARIA DISTRITAL DE MOVILIDAD"/>
    <s v="113"/>
    <n v="2017"/>
    <n v="102"/>
    <s v="3.1.2.2"/>
    <n v="1"/>
    <s v="DIRECCIÓN SECTOR MOVILIDAD"/>
    <s v="02 - AUDITORIA DE DESEMPEÑO"/>
    <x v="1"/>
    <x v="5"/>
    <s v="HALLAZGO ADMINISTRATIVO CON PRESUNTA INCIDENCIA DISCIPLINARIA, PORQUE NO SE HA DEFINIDO LA FECHA A PARTIR DE LA CUAL LA SECRETARIA DISTRITAL DE MOVILIDAD, RECONOCERÁ A LA ETB, LOS VALORES DEL MANTENIMIENTO INCLUIDOS EN EL OPEX DEL CENTRO DE GESTIÓN DE TRÁNSITO."/>
    <s v="DEFICIENCIA EN LOS TÉRMINOS DEL CONTRATO"/>
    <s v="1. OTROSÍ ACLARATORIO DE LA EJECUCIÓN EN EL COMPONENTE OPEX RELACIONADO CON LOS MANTENIMIENTOS REALIZADOS Y APROBADOS"/>
    <s v="OTROSÍ ACLARATORIO DE LA EJECUCIÓN EN EL COMPONENTE OPEX"/>
    <s v="UN (1) OTROSÍ ACLARATORIO SUSCRITO"/>
    <n v="1"/>
    <s v="DIRECCIÓN DE CONTROL  Y VIGILANCIA"/>
    <s v="2018-02-01"/>
    <x v="3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26"/>
    <s v="2018-01-30"/>
    <s v="MOVILIDAD"/>
    <s v="SECRETARIA DISTRITAL DE MOVILIDAD"/>
    <s v="113"/>
    <n v="2017"/>
    <n v="102"/>
    <s v="3.1.2.2"/>
    <n v="2"/>
    <s v="DIRECCIÓN SECTOR MOVILIDAD"/>
    <s v="02 - AUDITORIA DE DESEMPEÑO"/>
    <x v="1"/>
    <x v="5"/>
    <s v="HALLAZGO ADMINISTRATIVO CON PRESUNTA INCIDENCIA DISCIPLINARIA, PORQUE NO SE HA DEFINIDO LA FECHA A PARTIR DE LA CUAL LA SECRETARIA DISTRITAL DE MOVILIDAD, RECONOCERÁ A LA ETB, LOS VALORES DEL MANTENIMIENTO INCLUIDOS EN EL OPEX DEL CENTRO DE GESTIÓN DE TRÁNSITO."/>
    <s v="DEFICIENCIA EN EL REPORTE DEL EJECUTOR Y EL SEGUIMIENTO DE LA INTERVENTORÍA"/>
    <s v="2. ELABORAR DOCUMENTO QUE REGISTRE UN RESUMEN DEL ESTADO DE CUENTA CON RELACIÓN A LOS MANTENIMIENTOS REALIZADOS Y APROBADOS DENTRO DEL CONVENIO 1029 DE 2010 CON CORTE A 30/03/2018."/>
    <s v="DOCUMENTO RESUMEN"/>
    <s v="UN (1) DOCUMENTO RESUMEN  ELABORADO"/>
    <n v="1"/>
    <s v="DIRECCIÓN DE CONTROL  Y VIGILANCIA"/>
    <s v="2018-02-01"/>
    <x v="30"/>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27"/>
    <s v="2018-01-30"/>
    <s v="MOVILIDAD"/>
    <s v="SECRETARIA DISTRITAL DE MOVILIDAD"/>
    <s v="113"/>
    <n v="2017"/>
    <n v="102"/>
    <s v="3.1.2.3"/>
    <n v="1"/>
    <s v="DIRECCIÓN SECTOR MOVILIDAD"/>
    <s v="02 - AUDITORIA DE DESEMPEÑO"/>
    <x v="1"/>
    <x v="5"/>
    <s v="HALLAZGO ADMINISTRATIVO CON PRESUNTA INCIDENCIA DISCIPLINARIA PORQUE LA SECRETARÍA DISTRITAL DE MOVILIDAD, NO HA REALIZADO LAS INTEGRACIONES AL CENTRO DE GESTIÓN DE TRÁNSITO DE LOS SISTEMAS DE INFORMACIÓN Y/O VISUALIZACIÓN PROVENIENTE DE ENTES EXTERNOS."/>
    <s v="DESACTUALIZACIÓN DE LA PLANEACIÓN DE LARGO PLAZO DEL SIT"/>
    <s v="1. ACTUALIZACIÓN DEL DOCUMENTO DE LINEAMIENTOS DEL SIT."/>
    <s v="ACTUALIZACIÓN DEL DOCUMENTO"/>
    <s v="UN (1) DOCUMENTO ACTUALIZADO"/>
    <n v="1"/>
    <s v="DIRECCIÓN DE CONTROL  Y VIGILANCIA"/>
    <s v="2018-02-01"/>
    <x v="3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28"/>
    <s v="2018-01-30"/>
    <s v="MOVILIDAD"/>
    <s v="SECRETARIA DISTRITAL DE MOVILIDAD"/>
    <s v="113"/>
    <n v="2017"/>
    <n v="102"/>
    <s v="3.1.2.3"/>
    <n v="2"/>
    <s v="DIRECCIÓN SECTOR MOVILIDAD"/>
    <s v="02 - AUDITORIA DE DESEMPEÑO"/>
    <x v="1"/>
    <x v="5"/>
    <s v="HALLAZGO ADMINISTRATIVO CON PRESUNTA INCIDENCIA DISCIPLINARIA PORQUE LA SECRETARÍA DISTRITAL DE MOVILIDAD, NO HA REALIZADO LAS INTEGRACIONES AL CENTRO DE GESTIÓN DE TRÁNSITO DE LOS SISTEMAS DE INFORMACIÓN Y/O VISUALIZACIÓN PROVENIENTE DE ENTES EXTERNOS."/>
    <s v="DEFICIENCIA EN LOS CONTROLES ESTABLECIDOS"/>
    <s v="2. ELABORAR CRONOGRAMA DE TAREAS ACORDE A LA ACTUALIZACIÓN DE LINEAMIENTOS DEL SIT CON SEGUIMIENTO TRIMESTRAL"/>
    <s v="CRONOGRAMA DE TAREAS"/>
    <s v="CRONOGRAMA ELABORADO SEGUIMIENTOS TRIMESTRALES"/>
    <n v="1"/>
    <s v="DIRECCIÓN DE CONTROL  Y VIGILANCIA"/>
    <s v="2018-02-01"/>
    <x v="31"/>
    <s v=" "/>
    <x v="1"/>
    <x v="0"/>
    <x v="4"/>
    <n v="0"/>
    <m/>
    <x v="1"/>
    <d v="2018-05-02T00:00:00"/>
    <s v="BLANCA OFIR MURILLO_x000a_JANNETH ROMERO"/>
    <s v="La acción se encuentra dentro del plazo de ejecución. Vencimiento en la vigencia 2019"/>
  </r>
  <r>
    <n v="529"/>
    <s v="2018-01-30"/>
    <s v="MOVILIDAD"/>
    <s v="SECRETARIA DISTRITAL DE MOVILIDAD"/>
    <s v="113"/>
    <n v="2017"/>
    <n v="102"/>
    <s v="3.1.2.4"/>
    <n v="1"/>
    <s v="DIRECCIÓN SECTOR MOVILIDAD"/>
    <s v="02 - AUDITORIA DE DESEMPEÑO"/>
    <x v="1"/>
    <x v="5"/>
    <s v="HALLAZGO ADMINISTRATIVO CON PRESUNTA INCIDENCIA DISCIPLINARIA PORQUE LA SECRETARÍA DISTRITAL DE MOVILIDAD, NO HA INGRESADO AL ALMACÉN LOS BIENES ENTREGADOS POR LA ETB, DEL COMPONENTE CENTRO DE GESTIÓN, QUE A LA FECHA HAN SIDO RECIBIDOS Y QUE SE ENCUENTRAN EN USO Y FUNCIONAMIENTO."/>
    <s v="FALTA DE CLARIDAD EN  LOS LINEAMIENTOS ESTABLECIDOS EN EL PROCEDIMIENTO DE INGRESOS EGRESOS Y TRASLADOS DE ALMACÉN - PA01-PR12 PARA EL REGISTRO DE BIENES EN EL ALMACÉN RECIBIDOS A TRAVÉS DE CONVENIOS Y CONTRATOS  INTERADMINISTRATIVOS"/>
    <s v="1. REALIZAR ACTUALIZACIÓN, PUBLICACIÓN Y SOCIALIZACIÓN DEL PROCEDIMIENTO DE INGRESOS EGRESOS Y TRASLADOS DE ALMACÉN - PA01-PR12 PARA EL REGISTRO DE BIENES EN EL ALMACÉN RECIBIDOS A TRAVÉS DE CONVENIOS Y CONTRATOS  INTERADMINISTRATIVOS"/>
    <s v="ACTUALIZACIÓN, PUBLICACIÓN Y SOCIALIZACIÓN DEL PROCEDIMIENTO PA01-PR12"/>
    <s v="UN (1) PROCEDIMIENTO ACTUALIZADO, PUBLICADO Y SOCIALIZADO"/>
    <n v="1"/>
    <s v="SUBDIRECCIÓN ADMINISTRATIVA"/>
    <s v="2018-02-01"/>
    <x v="32"/>
    <s v=" "/>
    <x v="1"/>
    <x v="3"/>
    <x v="20"/>
    <n v="100"/>
    <n v="100"/>
    <x v="2"/>
    <d v="2018-10-19T00:00:00"/>
    <s v="Deicy Astrid Beltrán,Rosa Amparo Quintana y Luz Yamile Aya"/>
    <s v="Se evidenció publicación en Intranet de SDM,  http://intranetmovilidad.movilidadbogota.gov.co/intranet/PA01, de la actualización del PROCEDIMIENTO DE INGRESOS, EGRESOS Y TRASLADOS DE ALMACÉN V. 6,0 19-06-2018, donde se incluyen los lineamientos de la  Resolución No. SHD000068 del 31-05-2018, que adopta el Manual de Políticas Contables para la Entidad Contable Publica Bogotá D.C., procedimiento socializado. La acción se cumple en los términos establecidos, por lo cual se recomienda su cierre._x000a__x000a__x000a_"/>
  </r>
  <r>
    <n v="530"/>
    <s v="2018-01-30"/>
    <s v="MOVILIDAD"/>
    <s v="SECRETARIA DISTRITAL DE MOVILIDAD"/>
    <s v="113"/>
    <n v="2017"/>
    <n v="102"/>
    <s v="3.1.2.4"/>
    <n v="2"/>
    <s v="DIRECCIÓN SECTOR MOVILIDAD"/>
    <s v="02 - AUDITORIA DE DESEMPEÑO"/>
    <x v="1"/>
    <x v="5"/>
    <s v="HALLAZGO ADMINISTRATIVO CON PRESUNTA INCIDENCIA DISCIPLINARIA PORQUE LA SECRETARÍA DISTRITAL DE MOVILIDAD, NO HA INGRESADO AL ALMACÉN LOS BIENES ENTREGADOS POR LA ETB, DEL COMPONENTE CENTRO DE GESTIÓN, QUE A LA FECHA HAN SIDO RECIBIDOS Y QUE SE ENCUENTRAN EN USO Y FUNCIONAMIENTO."/>
    <s v="DEFICIENCIA DE PLANEACIÓN EN LA ESTRUCTURACIÓN CONTRACTUAL DEL CGT"/>
    <s v="2.  EN EL SIGUIENTE COMPONENTE QUE SE EJECUTE DENTRO DEL CONVENIO 1029 DE 2010 SE INCLUIRÁ UNA CLÁUSULA EN EL OTROSÍ QUE PERMITA LA ENTREGA PARCIAL DE BIENES."/>
    <s v="OTROSÍ DE EJECUCIÓN"/>
    <s v="ACUERDO DE EJECUCIÓN CON CLÁUSULA"/>
    <n v="1"/>
    <s v="DIRECCIÓN DE CONTROL  Y VIGILANCIA"/>
    <s v="2018-02-01"/>
    <x v="39"/>
    <s v=" "/>
    <x v="2"/>
    <x v="2"/>
    <x v="3"/>
    <m/>
    <m/>
    <x v="0"/>
    <m/>
    <m/>
    <m/>
  </r>
  <r>
    <n v="531"/>
    <s v="2018-07-26"/>
    <s v="MOVILIDAD"/>
    <s v="SECRETARIA DISTRITAL DE MOVILIDAD"/>
    <s v="113"/>
    <n v="2018"/>
    <n v="85"/>
    <s v="3.1.2.4.1"/>
    <n v="1"/>
    <s v="DIRECCIÓN SECTOR MOVILIDAD"/>
    <s v="01 - AUDITORIA DE REGULARIDAD"/>
    <x v="0"/>
    <x v="0"/>
    <s v="HALLAZGO ADMINISTRATIVO CON PRESUNTA INCIDENCIA DISCIPLINARIA POR EL INCUMPLIMIENTO Y LA FORMULACIÓN DE ACCIONES INEFECTIVAS EN EL PLAN DE MEJORAMIENTO INSTITUCIONAL."/>
    <s v="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5"/>
    <s v=" "/>
    <x v="1"/>
    <x v="0"/>
    <x v="1"/>
    <m/>
    <m/>
    <x v="1"/>
    <m/>
    <m/>
    <m/>
  </r>
  <r>
    <n v="532"/>
    <s v="2018-07-26"/>
    <s v="MOVILIDAD"/>
    <s v="SECRETARIA DISTRITAL DE MOVILIDAD"/>
    <s v="113"/>
    <n v="2018"/>
    <n v="85"/>
    <s v="3.1.2.4.2"/>
    <n v="1"/>
    <s v="DIRECCIÓN SECTOR MOVILIDAD"/>
    <s v="01 - AUDITORIA DE REGULARIDAD"/>
    <x v="0"/>
    <x v="0"/>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REALIZAR UN DIAGNÓSTICO DEL ESTADO ACTUAL DEL ARCHIVO DE GESTIÓN DE LA DIRECCIÓN DE ASUNTOS LEGALES DE LAS VIGENCIAS 2016-2018"/>
    <s v="DIAGNÓSTICO DEL ESTADO ACTUAL DE LOS ARCHIVOS DE GESTIÓN DE LA DAL DE LAS VIGENCIAS 2016-2018"/>
    <s v="UN DIAGNÓSTICO DEL ESTADO ACTUAL DE LOS ARCHIVOS DE GESTIÓN DE LA DIRECCIÓN DE ASUNTOS LEGALES DE LAS VIGENCIAS 2016-2018"/>
    <n v="1"/>
    <s v="SUBDIRECCIÓN ADMINISTRATIVA"/>
    <s v="2018-08-13"/>
    <x v="40"/>
    <s v=" "/>
    <x v="1"/>
    <x v="3"/>
    <x v="20"/>
    <n v="100"/>
    <n v="100"/>
    <x v="2"/>
    <d v="2018-10-19T00:00:00"/>
    <s v="Deicy Astrid Beltrán,Rosa Amparo Quintana y Luz Yamile Aya"/>
    <s v="Se evidenció, la elaboración del  Diagnóstico del Estado Actual de los Archivos de Gestión de las Vigencias 2016-2018  de la Dirección de Asuntos Legales, el cual fue remitido a la dependecia mediante  memorando SDM-SA-210196-2018, dando cumplimiento de esta manera a la acción e indicador propuesto. Se procederá a la   implementación del Plan de Intervención del archivo de gestión de la DAL, para dar cumplimiento a la acción número dos del presente hallazgo. Se recomienda el cierre de la acción."/>
  </r>
  <r>
    <n v="533"/>
    <s v="2018-07-26"/>
    <s v="MOVILIDAD"/>
    <s v="SECRETARIA DISTRITAL DE MOVILIDAD"/>
    <s v="113"/>
    <n v="2018"/>
    <n v="85"/>
    <s v="3.1.2.4.2"/>
    <n v="2"/>
    <s v="DIRECCIÓN SECTOR MOVILIDAD"/>
    <s v="01 - AUDITORIA DE REGULARIDAD"/>
    <x v="0"/>
    <x v="0"/>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FORMULAR E IMPLEMENTAR UN PLAN DE INTERVENCIÓN DEL ARCHIVO DE GESTIÓN DE LA DIRECCIÓN DE ASUNTOS LEGALES DE LAS VIGENCIAS 2016-2018"/>
    <s v="PLAN DE INTERVENCIÓN DEL ARCHIVO DE GESTIÓN DE LA DAL DE LOS AÑOS 2016-18  FORMULADO E IMPLEMENTADO"/>
    <s v="UN PLAN DE INTERVENCIÓN DEL ARCHIVO DE GESTIÓN DE LA DIRECCIÓN DE ASUNTOS LEGALES DE LAS VIGENCIAS 2016-2018  FORMULADO E IMPLEMENTADO"/>
    <n v="1"/>
    <s v="SUBSECRETARÍA DE GESTIÓN CORPORATIVA DIRECCIÓN DE ASUNTOS LEGALES SUBDIRECCIÓN ADMINISTRATIVA"/>
    <s v="2018-10-01"/>
    <x v="35"/>
    <s v=" "/>
    <x v="1"/>
    <x v="3"/>
    <x v="21"/>
    <m/>
    <m/>
    <x v="0"/>
    <m/>
    <m/>
    <m/>
  </r>
  <r>
    <n v="534"/>
    <s v="2018-07-26"/>
    <s v="MOVILIDAD"/>
    <s v="SECRETARIA DISTRITAL DE MOVILIDAD"/>
    <s v="113"/>
    <n v="2018"/>
    <n v="85"/>
    <s v="3.1.2.4.3"/>
    <n v="1"/>
    <s v="DIRECCIÓN SECTOR MOVILIDAD"/>
    <s v="01 - AUDITORIA DE REGULARIDAD"/>
    <x v="0"/>
    <x v="0"/>
    <s v="HALLAZGO ADMINISTRATIVO CON PRESUNTA INCIDENCIA DISCIPLINARIA POR EL INCUMPLIMIENTO Y LA FORMULACIÓN DE ACCIONES INEFECTIVAS EN EL PLAN DE MEJORAMIENTO INSTITUCIONAL."/>
    <s v="PLANTEAMIENTO DE ACCIÓN INEFECTIVA PARA EL HALLAZGO 2.2.6.1.3 ACCIÓN 1  DÉBILES MECANISMOS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33"/>
    <s v=" "/>
    <x v="1"/>
    <x v="6"/>
    <x v="13"/>
    <m/>
    <m/>
    <x v="1"/>
    <m/>
    <m/>
    <m/>
  </r>
  <r>
    <n v="535"/>
    <s v="2018-07-26"/>
    <s v="MOVILIDAD"/>
    <s v="SECRETARIA DISTRITAL DE MOVILIDAD"/>
    <s v="113"/>
    <n v="2018"/>
    <n v="85"/>
    <s v="3.1.2.4.4"/>
    <n v="1"/>
    <s v="DIRECCIÓN SECTOR MOVILIDAD"/>
    <s v="01 - AUDITORIA DE REGULARIDAD"/>
    <x v="0"/>
    <x v="0"/>
    <s v="HALLAZGO ADMINISTRATIVO CON PRESUNTA INCIDENCIA DISCIPLINARIA POR EL INCUMPLIMIENTO Y LA FORMULACIÓN DE ACCIONES INEFECTIVAS EN EL PLAN DE MEJORAMIENTO INSTITUCIONAL."/>
    <s v="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5"/>
    <s v=" "/>
    <x v="1"/>
    <x v="0"/>
    <x v="1"/>
    <m/>
    <m/>
    <x v="1"/>
    <m/>
    <m/>
    <m/>
  </r>
  <r>
    <n v="536"/>
    <s v="2018-07-26"/>
    <s v="MOVILIDAD"/>
    <s v="SECRETARIA DISTRITAL DE MOVILIDAD"/>
    <s v="113"/>
    <n v="2018"/>
    <n v="85"/>
    <s v="3.1.2.4.5"/>
    <n v="1"/>
    <s v="DIRECCIÓN SECTOR MOVILIDAD"/>
    <s v="01 - AUDITORIA DE REGULARIDAD"/>
    <x v="0"/>
    <x v="0"/>
    <s v="HALLAZGO ADMINISTRATIVO CON PRESUNTA INCIDENCIA DISCIPLINARIA POR EL INCUMPLIMIENTO Y LA FORMULACIÓN DE ACCIONES INEFECTIVAS EN EL PLAN DE MEJORAMIENTO INSTITUCIONAL."/>
    <s v="PLANTEAMIENTO DE ACCIÓN INEFECTIVA PARA EL HALLAZGO 2.3.1.8.1  ACCION NO.1 Y 2  DEFICIENTES ACTIVIDADES DE CONTROL INTERNO DE CARTERA EN LA ENTIDAD"/>
    <s v="REALIZAR SEGUIMIENTOS TRIMESTRALES PARA CONTROLAR LA CARTERA  DE LA ENTIDAD."/>
    <s v="SEGUIMIENTOS TRIMESTRALES DE CARTERA"/>
    <s v="SEGUIMIENTOS TRIMESTRALES DE CARTERA REALIZADOS/ SEGUIMIENTOS TRIMESTRALES DE CARTERA PROGRAMADOS"/>
    <n v="1"/>
    <s v="SUBDIRECCION DE JUSRIDICCION COACTIVA SUBDIRECCION FINANCIERA"/>
    <s v="2018-08-10"/>
    <x v="35"/>
    <s v=" "/>
    <x v="1"/>
    <x v="6"/>
    <x v="17"/>
    <m/>
    <m/>
    <x v="1"/>
    <m/>
    <m/>
    <m/>
  </r>
  <r>
    <n v="537"/>
    <s v="2018-01-30"/>
    <s v="MOVILIDAD"/>
    <s v="SECRETARIA DISTRITAL DE MOVILIDAD"/>
    <s v="113"/>
    <n v="2017"/>
    <n v="102"/>
    <s v="3.1.2.5"/>
    <n v="1"/>
    <s v="DIRECCIÓN SECTOR MOVILIDAD"/>
    <s v="02 - AUDITORIA DE DESEMPEÑO"/>
    <x v="1"/>
    <x v="5"/>
    <s v="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
    <s v="DESACTUALIZACIÓN DE LA PLANEACIÓN DE LARGO PLAZO DEL SIT"/>
    <s v="1. ACTUALIZACIÓN DEL DOCUMENTO DE LINEAMIENTOS DEL SIT"/>
    <s v="ACTUALIZACIÓN DEL DOCUMENTO"/>
    <s v="DOCUMENTO ACTUALIZADO"/>
    <n v="1"/>
    <s v="DIRECCIÓN DE CONTROL  Y VIGILANCIA"/>
    <s v="2018-02-01"/>
    <x v="3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38"/>
    <s v="2018-01-30"/>
    <s v="MOVILIDAD"/>
    <s v="SECRETARIA DISTRITAL DE MOVILIDAD"/>
    <s v="113"/>
    <n v="2017"/>
    <n v="102"/>
    <s v="3.1.2.5"/>
    <n v="2"/>
    <s v="DIRECCIÓN SECTOR MOVILIDAD"/>
    <s v="02 - AUDITORIA DE DESEMPEÑO"/>
    <x v="1"/>
    <x v="5"/>
    <s v="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
    <s v="DEFICIENCIA EN LOS CONTROLES ESTABLECIDOS"/>
    <s v="2. ELABORAR CRONOGRAMA DE TAREAS ACORDE A LA ACTUALIZACIÓN DE LINEAMIENTOS DEL SIT CON SEGUIMIENTO TRIMESTRAL"/>
    <s v="CRONOGRAMA DE TAREAS"/>
    <s v="CRONOGRAMA ELABORADO SEGUIMIENTOS TRIMESTRALES"/>
    <n v="1"/>
    <s v="DIRECCIÓN DE CONTROL  Y VIGILANCIA"/>
    <s v="2018-02-01"/>
    <x v="31"/>
    <s v=" "/>
    <x v="1"/>
    <x v="0"/>
    <x v="4"/>
    <n v="0"/>
    <m/>
    <x v="1"/>
    <d v="2018-05-02T00:00:00"/>
    <s v="BLANCA OFIR MURILLO_x000a_JANNETH ROMERO"/>
    <s v="La acción se encuentra dentro del plazo de ejecución. Vencimiento en la vigencia 2019"/>
  </r>
  <r>
    <n v="540"/>
    <s v="2018-07-26"/>
    <s v="MOVILIDAD"/>
    <s v="SECRETARIA DISTRITAL DE MOVILIDAD"/>
    <s v="113"/>
    <n v="2018"/>
    <n v="85"/>
    <s v="3.1.3.1.1"/>
    <n v="1"/>
    <s v="DIRECCIÓN SECTOR MOVILIDAD"/>
    <s v="01 - AUDITORIA DE REGULARIDAD"/>
    <x v="0"/>
    <x v="1"/>
    <s v="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5"/>
    <s v=" "/>
    <x v="1"/>
    <x v="0"/>
    <x v="15"/>
    <m/>
    <m/>
    <x v="1"/>
    <m/>
    <m/>
    <m/>
  </r>
  <r>
    <n v="541"/>
    <s v="2018-07-26"/>
    <s v="MOVILIDAD"/>
    <s v="SECRETARIA DISTRITAL DE MOVILIDAD"/>
    <s v="113"/>
    <n v="2018"/>
    <n v="85"/>
    <s v="3.1.3.10.1"/>
    <n v="1"/>
    <s v="DIRECCIÓN SECTOR MOVILIDAD"/>
    <s v="01 - AUDITORIA DE REGULARIDAD"/>
    <x v="0"/>
    <x v="1"/>
    <s v="HALLAZGO ADMINISTRATIVO CON PRESUNTA INCIDENCIA DISCIPLINARIA Y FISCAL EN LA SUMA DE $3.771.766.760 PORQUE LA SUBDIRECCIÓN DE JURISDICCIÓN COACTIVA DE LA SDM, ACEPTÓ PÓLIZAS DE COMPAÑÍA DE SEGURO COMO RESPALDO DE LAS FACILIDADES DE PAGO QUE SON DE IMPOSIBLE RECLAMACIÓN."/>
    <s v="LA NO PRESENTACION DE SINIESTROS ANTE LA COMPAÑÍA DE SEGUROS QUE HA EMITIDO LAS PÓLIZAS COMO RESPALDO A FACILIDADES DE PAGO, COMO QUIERA QUE NO SE HABÍA VENCIDO EL PLAZO ESTABLECIDO EN LA PÓLIZA DURANTE LA VIGENCIA 2017."/>
    <s v="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
    <s v="PRESENTACIÓN DE SINIESTROS"/>
    <s v="NO. DE SINIESTROS PRESENTADOS A LA COMPAÑÍA DE SEGUROS / POLIZAS EN TERMINOS PARA RECLAMACION DE SINIESTRO. * 100"/>
    <n v="0.8"/>
    <s v="SUBDIRECCIÓN DE JURISDICCIÓN COACTIVA."/>
    <s v="2018-08-10"/>
    <x v="35"/>
    <s v=" "/>
    <x v="1"/>
    <x v="0"/>
    <x v="1"/>
    <m/>
    <m/>
    <x v="1"/>
    <m/>
    <m/>
    <m/>
  </r>
  <r>
    <n v="542"/>
    <s v="2018-07-26"/>
    <s v="MOVILIDAD"/>
    <s v="SECRETARIA DISTRITAL DE MOVILIDAD"/>
    <s v="113"/>
    <n v="2018"/>
    <n v="85"/>
    <s v="3.1.3.10.1"/>
    <n v="2"/>
    <s v="DIRECCIÓN SECTOR MOVILIDAD"/>
    <s v="01 - AUDITORIA DE REGULARIDAD"/>
    <x v="0"/>
    <x v="1"/>
    <s v="HALLAZGO ADMINISTRATIVO CON PRESUNTA INCIDENCIA DISCIPLINARIA Y FISCAL EN LA SUMA DE $3.771.766.760 PORQUE LA SUBDIRECCIÓN DE JURISDICCIÓN COACTIVA DE LA SDM, ACEPTÓ PÓLIZAS DE COMPAÑÍA DE SEGURO COMO RESPALDO DE LAS FACILIDADES DE PAGO QUE SON DE IMPOSIBLE RECLAMACIÓN."/>
    <s v="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
    <s v="CONTAR CON EL SERVICIO DE ENVÍO DE MENSAJES MASIVOS PARA ADELANTAR COBROS PERSUASIVOS Y REPORTE A  LAS CENTRALES DE RIESGO CON EL PROPÓSITO DE REALIZAR REGISTROS DE COMPORTAMIENTO DE PAGO, CONFORME  A LO ESTABLECIDO EN EL CLAUSULADO DE LAS POLIZAS."/>
    <s v="SUSCRIPCIÓN DE CONTRATOS"/>
    <s v="DOS CONTRATOS SUSCRITOS"/>
    <n v="2"/>
    <s v="DIRECCION DE PROCESOS ADMINISTRATIVOS SUBDIRECCIÓN DE JURISDICCIÓN COACTIVA."/>
    <s v="2018-08-10"/>
    <x v="35"/>
    <s v=" "/>
    <x v="1"/>
    <x v="0"/>
    <x v="22"/>
    <m/>
    <m/>
    <x v="1"/>
    <m/>
    <m/>
    <m/>
  </r>
  <r>
    <n v="543"/>
    <s v="2018-07-26"/>
    <s v="MOVILIDAD"/>
    <s v="SECRETARIA DISTRITAL DE MOVILIDAD"/>
    <s v="113"/>
    <n v="2018"/>
    <n v="85"/>
    <s v="3.1.3.10.2"/>
    <n v="1"/>
    <s v="DIRECCIÓN SECTOR MOVILIDAD"/>
    <s v="01 - AUDITORIA DE REGULARIDAD"/>
    <x v="0"/>
    <x v="1"/>
    <s v="HALLAZGO ADMINISTRATIVO CON PRESUNTA INCIDENCIA DISCIPLINARIA PORQUE A LA FECHA SE ENCUENTRAN “PAGOS NO APLICADOS” POR VALOR DE $42.384.689 DE LA VIGENCIA 2016 Y 42.186.707 DE LA VIGENCIA 2017, AFECTANDO EL ESTADO DE CUENTA DE LOS CIUDADANOS."/>
    <s v="DÉBILES MECANISMOS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JURISDICCIÓN COACTIVA SUB CONTRAVENCIONES DE TRANSITO SUB FINANCIERA"/>
    <s v="2018-08-13"/>
    <x v="33"/>
    <s v=" "/>
    <x v="1"/>
    <x v="6"/>
    <x v="13"/>
    <m/>
    <m/>
    <x v="1"/>
    <m/>
    <m/>
    <m/>
  </r>
  <r>
    <n v="544"/>
    <s v="2018-07-26"/>
    <s v="MOVILIDAD"/>
    <s v="SECRETARIA DISTRITAL DE MOVILIDAD"/>
    <s v="113"/>
    <n v="2018"/>
    <n v="85"/>
    <s v="3.1.3.10.3"/>
    <n v="1"/>
    <s v="DIRECCIÓN SECTOR MOVILIDAD"/>
    <s v="01 - AUDITORIA DE REGULARIDAD"/>
    <x v="0"/>
    <x v="1"/>
    <s v="HALLAZGO ADMINISTRATIVO CON PRESUNTAS INCIDENCIAS DISCIPLINARIA Y FISCAL EN LA SUMA DE $554.668.877 PORQUE LA SECRETARÍA DISTRITAL DE MOVILIDAD NO REALIZÓ EL COBRO DE INTERESES MORATORIOS A LOS COMPARENDOS INCUMPLIENDO EL ARTÍCULO 24 DE LA LEY 1383 DE 2010."/>
    <s v="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
    <s v="REQUERIMIENTO DE INFORMACIÓN RADICADO"/>
    <s v="UN (1) REQUERIMIENTO DE INFORMACIÓN RADICADO"/>
    <n v="1"/>
    <s v="DIRECCIÓN DE PROCESOS ADMINISTRATIVOS"/>
    <s v="2018-08-10"/>
    <x v="31"/>
    <s v=" "/>
    <x v="1"/>
    <x v="0"/>
    <x v="16"/>
    <m/>
    <m/>
    <x v="1"/>
    <m/>
    <m/>
    <m/>
  </r>
  <r>
    <n v="545"/>
    <s v="2018-07-26"/>
    <s v="MOVILIDAD"/>
    <s v="SECRETARIA DISTRITAL DE MOVILIDAD"/>
    <s v="113"/>
    <n v="2018"/>
    <n v="85"/>
    <s v="3.1.3.10.3"/>
    <n v="2"/>
    <s v="DIRECCIÓN SECTOR MOVILIDAD"/>
    <s v="01 - AUDITORIA DE REGULARIDAD"/>
    <x v="0"/>
    <x v="1"/>
    <s v="HALLAZGO ADMINISTRATIVO CON PRESUNTAS INCIDENCIAS DISCIPLINARIA Y FISCAL EN LA SUMA DE $554.668.877 PORQUE LA SECRETARÍA DISTRITAL DE MOVILIDAD NO REALIZÓ EL COBRO DE INTERESES MORATORIOS A LOS COMPARENDOS INCUMPLIENDO EL ARTÍCULO 24 DE LA LEY 1383 DE 2010."/>
    <s v="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
    <s v="INFORME TRIMESTRAL DE MUESTREO"/>
    <s v="INFORME TRIMESTRAL REALIZADOS/ INFORMES PROGRAMADOS * 100"/>
    <n v="1"/>
    <s v="DIRECCIÓN DE PROCESOS ADMINISTRATIVOS"/>
    <s v="2018-08-10"/>
    <x v="31"/>
    <s v=" "/>
    <x v="1"/>
    <x v="0"/>
    <x v="16"/>
    <m/>
    <m/>
    <x v="1"/>
    <m/>
    <m/>
    <m/>
  </r>
  <r>
    <n v="546"/>
    <s v="2018-07-26"/>
    <s v="MOVILIDAD"/>
    <s v="SECRETARIA DISTRITAL DE MOVILIDAD"/>
    <s v="113"/>
    <n v="2018"/>
    <n v="85"/>
    <s v="3.1.3.11.1"/>
    <n v="1"/>
    <s v="DIRECCIÓN SECTOR MOVILIDAD"/>
    <s v="01 - AUDITORIA DE REGULARIDAD"/>
    <x v="0"/>
    <x v="1"/>
    <s v="HALLAZGO ADMINISTRATIVO CON PRESUNTA INCIDENCIA DISCIPLINARIA POR DEFICIENTE CONTROL Y SUPERVISIÓN EN LA PLANEACIÓN Y SEGUIMIENTO, AL APROBAR UN CRONOGRAMA QUE INCUMPLE LO ESTABLECIDO EN EL ANEXO TÉCNICO DEL CONTRATO DE PRESTACIÓN DE SERVICIOS 2016-1247."/>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5"/>
    <s v=" "/>
    <x v="1"/>
    <x v="0"/>
    <x v="15"/>
    <m/>
    <m/>
    <x v="1"/>
    <m/>
    <m/>
    <m/>
  </r>
  <r>
    <n v="547"/>
    <s v="2018-07-26"/>
    <s v="MOVILIDAD"/>
    <s v="SECRETARIA DISTRITAL DE MOVILIDAD"/>
    <s v="113"/>
    <n v="2018"/>
    <n v="85"/>
    <s v="3.1.3.12.1"/>
    <n v="1"/>
    <s v="DIRECCIÓN SECTOR MOVILIDAD"/>
    <s v="01 - AUDITORIA DE REGULARIDAD"/>
    <x v="0"/>
    <x v="1"/>
    <s v="HALLAZGO ADMINISTRATIVO CON PRESUNTA INCIDENCIA DISCIPLINARIA POR DEFICIENCIAS DE LA SUPERVISIÓN DEL CONTRATO DE INTERVENTORÍA NO. 2016-1256 QUE AFECTÓ LA EJECUCIÓN DE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x v="35"/>
    <s v=" "/>
    <x v="1"/>
    <x v="0"/>
    <x v="16"/>
    <m/>
    <m/>
    <x v="1"/>
    <m/>
    <m/>
    <m/>
  </r>
  <r>
    <n v="548"/>
    <s v="2018-07-26"/>
    <s v="MOVILIDAD"/>
    <s v="SECRETARIA DISTRITAL DE MOVILIDAD"/>
    <s v="113"/>
    <n v="2018"/>
    <n v="85"/>
    <s v="3.1.3.12.2"/>
    <n v="1"/>
    <s v="DIRECCIÓN SECTOR MOVILIDAD"/>
    <s v="01 - AUDITORIA DE REGULARIDAD"/>
    <x v="0"/>
    <x v="1"/>
    <s v="HALLAZGO ADMINISTRATIVO CON PRESUNTA INCIDENCIA DISCIPLINARIA PORQUE EL CONTRATISTA NO HA PRESENTADO LAS MODIFICACIONES A LAS PÓLIZAS EN CUMPLIMIENTO DE LAS 3 SUSPENSIONES Y EL MODIFICATORIO NO. 2 A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x v="34"/>
    <s v=" "/>
    <x v="1"/>
    <x v="0"/>
    <x v="16"/>
    <m/>
    <m/>
    <x v="1"/>
    <m/>
    <m/>
    <m/>
  </r>
  <r>
    <n v="549"/>
    <s v="2018-07-26"/>
    <s v="MOVILIDAD"/>
    <s v="SECRETARIA DISTRITAL DE MOVILIDAD"/>
    <s v="113"/>
    <n v="2018"/>
    <n v="85"/>
    <s v="3.1.3.13.1"/>
    <n v="1"/>
    <s v="DIRECCIÓN SECTOR MOVILIDAD"/>
    <s v="01 - AUDITORIA DE REGULARIDAD"/>
    <x v="0"/>
    <x v="1"/>
    <s v="HALLAZGO ADMINISTRATIVO CON PRESUNTA INCIDENCIA DISCIPLINARIA POR DEFICIENCIAS EN LA SUPERVISIÓN DEL CONTRATO DE PRESTACIÓN DE SERVICIOS 2015-1272."/>
    <s v="DEFICIENTES CONTROLES AL INTERIOR DEL PROCESO FRENTE A LA SUPERVISIÓN"/>
    <s v="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
    <s v="ACTA DE LA REUNIÓN DE INICIO DE LA EJECUCIÓN."/>
    <s v="ACTA DE CONOCIMIENTO DE COMPROMISOS Y FORMA DE SEGUIMIENTO/CONTRATO SUSCRITO *100"/>
    <n v="1"/>
    <s v="SUBSECRETARIA DE GESTIÓN CORPORATIVA SUBDIRECCIÓN ADMINISTRATIVA"/>
    <s v="2018-08-13"/>
    <x v="38"/>
    <s v=" "/>
    <x v="1"/>
    <x v="3"/>
    <x v="20"/>
    <m/>
    <m/>
    <x v="0"/>
    <m/>
    <m/>
    <m/>
  </r>
  <r>
    <n v="550"/>
    <s v="2018-07-26"/>
    <s v="MOVILIDAD"/>
    <s v="SECRETARIA DISTRITAL DE MOVILIDAD"/>
    <s v="113"/>
    <n v="2018"/>
    <n v="85"/>
    <s v="3.1.3.17.1"/>
    <n v="1"/>
    <s v="DIRECCIÓN SECTOR MOVILIDAD"/>
    <s v="01 - AUDITORIA DE REGULARIDAD"/>
    <x v="0"/>
    <x v="1"/>
    <s v="HALLAZGO ADMINISTRATIVO CON PRESUNTA INCIDENCIA DISCIPLINARIA POR DEFICIENCIAS EN LA SUPERVISIÓN DEL CONTRATO 2017-1700."/>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5"/>
    <s v=" "/>
    <x v="1"/>
    <x v="0"/>
    <x v="15"/>
    <m/>
    <m/>
    <x v="1"/>
    <m/>
    <m/>
    <m/>
  </r>
  <r>
    <n v="551"/>
    <s v="2018-07-26"/>
    <s v="MOVILIDAD"/>
    <s v="SECRETARIA DISTRITAL DE MOVILIDAD"/>
    <s v="113"/>
    <n v="2018"/>
    <n v="85"/>
    <s v="3.1.3.17.1"/>
    <n v="2"/>
    <s v="DIRECCIÓN SECTOR MOVILIDAD"/>
    <s v="01 - AUDITORIA DE REGULARIDAD"/>
    <x v="0"/>
    <x v="1"/>
    <s v="HALLAZGO ADMINISTRATIVO CON PRESUNTA INCIDENCIA DISCIPLINARIA POR DEFICIENCIAS EN LA SUPERVISIÓN DEL CONTRATO 2017-1700."/>
    <s v="DEFICIENTES CONTROLES EN LA SUPERVISIÓN"/>
    <s v="REVISAR LA CARPETA CONTRACTUAL QUE REPOSA EN LA DIRECCIÓN DE ASUNTOS LEGALES Y LA CARPETA QUE TIENE EL SUPERVISOR PARA UNIFICAR EXPEDIENTE."/>
    <s v="EXPEDIENTES CONTRACTUAL UNIFICADO"/>
    <s v="(NO DE CONTRATO REVISADO Y UNIFICADO/NO DE CONTRATO PROGRAMADO)*100"/>
    <n v="1"/>
    <s v="DIRECCIÓN DE SERVICIO AL CIUDADANO - DIRECCIÓN DE PROCESOS ADMINISTRATIVOS - DAL"/>
    <s v="2018-08-10"/>
    <x v="34"/>
    <s v=" "/>
    <x v="1"/>
    <x v="6"/>
    <x v="23"/>
    <m/>
    <m/>
    <x v="1"/>
    <m/>
    <m/>
    <m/>
  </r>
  <r>
    <n v="552"/>
    <s v="2018-07-26"/>
    <s v="MOVILIDAD"/>
    <s v="SECRETARIA DISTRITAL DE MOVILIDAD"/>
    <s v="113"/>
    <n v="2018"/>
    <n v="85"/>
    <s v="3.1.3.17.2"/>
    <n v="1"/>
    <s v="DIRECCIÓN SECTOR MOVILIDAD"/>
    <s v="01 - AUDITORIA DE REGULARIDAD"/>
    <x v="0"/>
    <x v="1"/>
    <s v="HALLAZGO ADMINISTRATIVO CON PRESUNTA INCIDENCIA DISCIPLINARIA POR QUE LA SDM NO CUENTA CON PÓLIZAS QUE GARANTICEN LA COBERTURA TOTAL DEL CONTRATO 2017-1700."/>
    <s v="IDENTIFICACIÓN DE PÓLIZAS Y GARANTÍAS EN LAS DIFERENTES MODALIDADES DE CONTRATACIÓN EN LA ENTIDAD."/>
    <s v="SOLICITAR CONCEPTO A COLOMBIA COMPRA EFICIENTE PARA DEFINIR EN CUALES TIPOS DE CONTRATACIÓN LA SDM DEBE CONTAR CON GARANTÍAS Y EN CUALES NO"/>
    <s v="SOLICITUD DE CONCEPTO COLOMBIA COMPRA EFICIENTE"/>
    <s v="UNA SOLICITUD DE CONCEPTO COLOMBIA COMPRA EFICIENTE"/>
    <n v="1"/>
    <s v="SUBSECRETARIA DE SERVICIOS  SUBSECRETARIA DE POLÍTICA SUBSECRETARÍA GESTIÓN CORPORATIVA"/>
    <s v="2018-08-13"/>
    <x v="38"/>
    <s v=" "/>
    <x v="1"/>
    <x v="4"/>
    <x v="24"/>
    <m/>
    <m/>
    <x v="0"/>
    <m/>
    <m/>
    <m/>
  </r>
  <r>
    <n v="553"/>
    <s v="2018-07-26"/>
    <s v="MOVILIDAD"/>
    <s v="SECRETARIA DISTRITAL DE MOVILIDAD"/>
    <s v="113"/>
    <n v="2018"/>
    <n v="85"/>
    <s v="3.1.3.18.1"/>
    <n v="1"/>
    <s v="DIRECCIÓN SECTOR MOVILIDAD"/>
    <s v="01 - AUDITORIA DE REGULARIDAD"/>
    <x v="0"/>
    <x v="1"/>
    <s v="HALLAZGO ADMINISTRATIVO CON PRESUNTA INCIDENCIA DISCIPLINARIA POR DEFICIENCIAS EN LA SUPERVISIÓN Y CONTROL DE LOS ACUERDOS DE NIVELES DE SERVICIOS DEL CONTRATO 2017-1537."/>
    <s v="POSIBLES DEFICIENCIAS EN LA ESTRUCTURACIÓN DE LOS ACUERDOS DE NIVELES DE SERVICIO ESTABLECIDOS PARA LA EJECUCIÓN DEL CONTRATO"/>
    <s v="ESTRUCTURAR Y DESARROLLAR UN PROCESO DE CONTRATACIÓN DEL SERVICIO DE CORREO Y CORRESPONDENCIA, ESTABLECIENDO ACUERDOS DE NIVELES DE SERVICIO PERTINENTES CON EL OBJETO CONTRACTUAL."/>
    <s v="ESTUDIOS PREVIOS CON ACUERDOS DE NIVELES DE SERVICIO PERTINENTES."/>
    <s v="CONTRATO CON ACUERDOS DE SERVICIO"/>
    <n v="1"/>
    <s v="SUBSECRETARÍA DE SERVICIOS DE MOVILIDAD / DIRECCIÓN DE PROCESOS ADM. / SUBDIRECCIÓN ADMINISTRATIVA"/>
    <s v="2018-08-10"/>
    <x v="41"/>
    <s v=" "/>
    <x v="1"/>
    <x v="0"/>
    <x v="9"/>
    <m/>
    <m/>
    <x v="1"/>
    <m/>
    <m/>
    <m/>
  </r>
  <r>
    <n v="554"/>
    <s v="2018-07-26"/>
    <s v="MOVILIDAD"/>
    <s v="SECRETARIA DISTRITAL DE MOVILIDAD"/>
    <s v="113"/>
    <n v="2018"/>
    <n v="85"/>
    <s v="3.1.3.2.1"/>
    <n v="1"/>
    <s v="DIRECCIÓN SECTOR MOVILIDAD"/>
    <s v="01 - AUDITORIA DE REGULARIDAD"/>
    <x v="0"/>
    <x v="1"/>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DETERMINAR EL ALCANCE EN LA JUSTIFICACIÓN PARA LA ELABORACIÓN DEL CONTRATO DE COMPRAVENTA, RESPECTO DE LA AFECTACIÓN DE LAS RESERVAS VIALES FRENTE A LA NECESIDAD A SATISFACER CON LA ADQUISICIÓN DE LOS PREDIOS"/>
    <s v="ALCANCE CONTRATO"/>
    <s v="(NO DE ALCANCES REALIZADOS/NO DE ALCANCES PROGRAMADOS)*100"/>
    <n v="1"/>
    <s v="DIRECCIÓN DE SERVICIO AL CIUDADANO"/>
    <s v="2018-08-01"/>
    <x v="35"/>
    <s v=" "/>
    <x v="1"/>
    <x v="0"/>
    <x v="15"/>
    <m/>
    <m/>
    <x v="1"/>
    <m/>
    <m/>
    <m/>
  </r>
  <r>
    <n v="555"/>
    <s v="2018-07-26"/>
    <s v="MOVILIDAD"/>
    <s v="SECRETARIA DISTRITAL DE MOVILIDAD"/>
    <s v="113"/>
    <n v="2018"/>
    <n v="85"/>
    <s v="3.1.3.2.1"/>
    <n v="2"/>
    <s v="DIRECCIÓN SECTOR MOVILIDAD"/>
    <s v="01 - AUDITORIA DE REGULARIDAD"/>
    <x v="0"/>
    <x v="1"/>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5"/>
    <s v=" "/>
    <x v="1"/>
    <x v="0"/>
    <x v="15"/>
    <m/>
    <m/>
    <x v="1"/>
    <m/>
    <m/>
    <m/>
  </r>
  <r>
    <n v="556"/>
    <s v="2018-07-26"/>
    <s v="MOVILIDAD"/>
    <s v="SECRETARIA DISTRITAL DE MOVILIDAD"/>
    <s v="113"/>
    <n v="2018"/>
    <n v="85"/>
    <s v="3.1.3.3.1"/>
    <n v="1"/>
    <s v="DIRECCIÓN SECTOR MOVILIDAD"/>
    <s v="01 - AUDITORIA DE REGULARIDAD"/>
    <x v="0"/>
    <x v="1"/>
    <s v="HALLAZGO ADMINISTRATIVO CON PRESUNTA INCIDENCIA DISCIPLINARIA POR EL INCUMPLIMIENTO DEL CRONOGRAMA DE LA LICITACIÓN SDM-LP-052-2017 RESPECTO A LAS ADENDAS 4 Y 5; EL INCUMPLIMIENTO DE LA FECHA DE SUSCRIPCIÓN DEL CONTRATO Y LA SUSCRIPCIÓN DEL ACTA DE INICIO ETAPA PREOPERATIVA."/>
    <s v="DESCONOCIMIENTO DE LOS REQUISITOS ESTABLECIDOS EN EL MANUAL DE CONTRATACIÓN PARA LA REALIZACIÓN DE ADENDAS"/>
    <s v="EMITIR Y SOCIALIZAR UN CIRCULAR PARA LOS ORDENADORES DEL GASTO, EN LA CUAL SE ESTABLEZCAN LOS LINEAMIENTOS PARA EXPEDICIÓN Y SUSCRIPCIÓN DE ADENDAS."/>
    <s v="COMUNICACIÓN INTERNA DE LOS LINEAMIENTOS PARA EXPEDICIÓN Y SUSCRIPCIÓN DE ADENDAS."/>
    <s v="DOS COMUNICACIONES  INTERNAS DE LOS LINEAMIENTOS PARA EXPEDICIÓN Y SUSCRIPCIÓN DE ADENDAS."/>
    <n v="2"/>
    <s v="DIRECCIÓN DE ASUNTOS LEGALES  SUBSECRETARÍA DE SERVICIOS A LA MOVILIDAD"/>
    <s v="2018-08-13"/>
    <x v="38"/>
    <s v=" "/>
    <x v="1"/>
    <x v="8"/>
    <x v="25"/>
    <m/>
    <m/>
    <x v="1"/>
    <m/>
    <m/>
    <m/>
  </r>
  <r>
    <n v="557"/>
    <s v="2018-07-26"/>
    <s v="MOVILIDAD"/>
    <s v="SECRETARIA DISTRITAL DE MOVILIDAD"/>
    <s v="113"/>
    <n v="2018"/>
    <n v="85"/>
    <s v="3.1.3.3.2"/>
    <n v="1"/>
    <s v="DIRECCIÓN SECTOR MOVILIDAD"/>
    <s v="01 - AUDITORIA DE REGULARIDAD"/>
    <x v="0"/>
    <x v="1"/>
    <s v="HALLAZGO ADMINISTRATIVO CON PRESUNTA INCIDENCIA DISCIPLINARIA POR EL INCUMPLIMIENTO DEL NUMERAL 6.1.5.1 MATRICULA DE LAS GRÚAS DEL ANEXO 1 DOCUMENTO DE REQUERIMIENTOS TÉCNICOS DEL SERVICIO."/>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5"/>
    <s v=" "/>
    <x v="1"/>
    <x v="0"/>
    <x v="15"/>
    <m/>
    <m/>
    <x v="1"/>
    <m/>
    <m/>
    <m/>
  </r>
  <r>
    <n v="558"/>
    <s v="2018-07-26"/>
    <s v="MOVILIDAD"/>
    <s v="SECRETARIA DISTRITAL DE MOVILIDAD"/>
    <s v="113"/>
    <n v="2018"/>
    <n v="85"/>
    <s v="3.1.3.3.2"/>
    <n v="2"/>
    <s v="DIRECCIÓN SECTOR MOVILIDAD"/>
    <s v="01 - AUDITORIA DE REGULARIDAD"/>
    <x v="0"/>
    <x v="1"/>
    <s v="HALLAZGO ADMINISTRATIVO CON PRESUNTA INCIDENCIA DISCIPLINARIA POR EL INCUMPLIMIENTO DEL NUMERAL 6.1.5.1 MATRICULA DE LAS GRÚAS DEL ANEXO 1 DOCUMENTO DE REQUERIMIENTOS TÉCNICOS DEL SERVICIO."/>
    <s v="DEFICIENTES CONTROLES EN LA SUPERVISIÓN"/>
    <s v="MATRICULAR EL 51,57% DEL TOTAL DE LAS GRÚAS EN BOGOTÁ QUE OPERA ACTUALMENTE EL CONCESIONARIO DE PATIOS Y GRÚAS"/>
    <s v="GRÚAS MATRICULADAS EN BOGOTÁ"/>
    <s v="NO. TOTAL DE GRÚAS QUE OPERA ACTUALMENTE EN LA CONCESIÓN DE PATIOS Y GRÚAS MATRICULADAS EN BOGOTÁ/NO. TOTAL DE GRÚAS QUE OPERA ACTUALMENTE EN LA CONCESIÓN DE PATIOS Y GRÚAS"/>
    <n v="1"/>
    <s v="DIRECCIÓN DE SERVICIO AL CIUDADANO"/>
    <s v="2018-08-10"/>
    <x v="34"/>
    <s v=" "/>
    <x v="1"/>
    <x v="0"/>
    <x v="15"/>
    <m/>
    <m/>
    <x v="1"/>
    <m/>
    <m/>
    <m/>
  </r>
  <r>
    <n v="559"/>
    <s v="2018-07-26"/>
    <s v="MOVILIDAD"/>
    <s v="SECRETARIA DISTRITAL DE MOVILIDAD"/>
    <s v="113"/>
    <n v="2018"/>
    <n v="85"/>
    <s v="3.1.3.4.1"/>
    <n v="1"/>
    <s v="DIRECCIÓN SECTOR MOVILIDAD"/>
    <s v="01 - AUDITORIA DE REGULARIDAD"/>
    <x v="0"/>
    <x v="1"/>
    <s v="HALLAZGO ADMINISTRATIVO CON PRESUNTA INCIDENCIA DISCIPLINARIA POR EL INCUMPLIMIENTO DE LAS OBLIGACIONES CONTRACTUALES EN LA EJECUCIÓN DE LOS CONTRATOS 2016-1206 Y 2016-1208, EVIDENCIANDO FALTA DE CONTROL Y SEGUIMIENTO DE LA SDM"/>
    <s v="DEFICIENCIAS EN EL CONTROL Y SEGUMIENTO A LAS OBLIGACIONES CONTRACTUALES"/>
    <s v="DIVIDIR  EN ETAPAS DE ENTREGA Y APROBACIÓN EL CONTENIDO DE LOS DISEÑOS PARA LOS CONTRATOS INTEGRALES DE OBRA DE SEÑALIZACIÓN EN LOS DOCUMENTOS PRE CONTRACTUALES Y CONTRACTUALES."/>
    <s v="CONTRATOS SUSCRITOS"/>
    <s v="NO. DE CONTRATOS DE OBRACON ETAPAS DE  ENTREGA Y APROBACIÓN PARA VERIFICACIÓN CONTENIDO DE LOS DISEÑOS DEL COMPONENTE RESPECTIVO / NO DE CONTRATOS SUSCRITOS DE SEÑALIZACIÓN * 100"/>
    <n v="1"/>
    <s v="DIRECCION DE CONTROL Y VIGILANCIA"/>
    <s v="2018-08-10"/>
    <x v="36"/>
    <s v=" "/>
    <x v="1"/>
    <x v="0"/>
    <x v="4"/>
    <m/>
    <m/>
    <x v="1"/>
    <m/>
    <m/>
    <m/>
  </r>
  <r>
    <n v="560"/>
    <s v="2018-07-26"/>
    <s v="MOVILIDAD"/>
    <s v="SECRETARIA DISTRITAL DE MOVILIDAD"/>
    <s v="113"/>
    <n v="2018"/>
    <n v="85"/>
    <s v="3.1.3.4.2"/>
    <n v="1"/>
    <s v="DIRECCIÓN SECTOR MOVILIDAD"/>
    <s v="01 - AUDITORIA DE REGULARIDAD"/>
    <x v="0"/>
    <x v="1"/>
    <s v="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
    <s v="BREVE JUSTIFICACIÓN DE LA ADICIÓN Y PRÓRROGA DEL CONTRATO SDM 2016-1207, POR DESCONOCIMIENTO DE LOS REQUISITOS ESTABLECIDOS EN EL MANUAL DE CONTRATACIÓN"/>
    <s v="SOCIALIZAR A LOS SUPERVISORES, GERENTES DE PROYECTO Y ORDENADORES DEL GASTO  A TRAVÉS DE COMUNICACIÓN INTERNA LOS PARÁMETROS PARA LA REALIZACIÓN DE ADICIONES Y ADENDAS DE CONTRATOS"/>
    <s v="COMUNICACIÓN INTERNA DE LOS PARÁMETROS PARA LA REALIZACIÓN DE ADICIONES Y ADENDAS DE CONTRATOS"/>
    <s v="DOS COMUNICACIONES INTERNAS DE LOS PARÁMETROS PARA LA REALIZACIÓN DE ADICIONES Y ADENDAS DE CONTRATOS"/>
    <n v="2"/>
    <s v="DIRECCIÓN DE ASUNTOS LEGALES"/>
    <s v="2018-08-13"/>
    <x v="38"/>
    <s v=" "/>
    <x v="1"/>
    <x v="3"/>
    <x v="26"/>
    <m/>
    <m/>
    <x v="0"/>
    <m/>
    <m/>
    <m/>
  </r>
  <r>
    <n v="561"/>
    <s v="2018-07-26"/>
    <s v="MOVILIDAD"/>
    <s v="SECRETARIA DISTRITAL DE MOVILIDAD"/>
    <s v="113"/>
    <n v="2018"/>
    <n v="85"/>
    <s v="3.1.3.4.3"/>
    <n v="1"/>
    <s v="DIRECCIÓN SECTOR MOVILIDAD"/>
    <s v="01 - AUDITORIA DE REGULARIDAD"/>
    <x v="0"/>
    <x v="1"/>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ACTUALIZAR EL PROCEDIMIENTO PM04-PR 26 CON EL FIN DE MEJORAR LAS CONDICIONES DE SEGUIMIENTO A LAS GARANTIAS ESTIPULADAS PARA LAS MARCAS IMPLEMENTADAS."/>
    <s v="PROCEDIMIENTO PM04-PR26 ACTUALIZADO Y APROBADO."/>
    <s v="PROCEDIMIENTO PM04-PR26 ACTUALIZADO Y APROBADO."/>
    <n v="1"/>
    <s v="DIRECCION DE CONTROL Y VIGILANCIA"/>
    <s v="2018-08-10"/>
    <x v="36"/>
    <s v=" "/>
    <x v="1"/>
    <x v="0"/>
    <x v="4"/>
    <m/>
    <m/>
    <x v="1"/>
    <m/>
    <m/>
    <m/>
  </r>
  <r>
    <n v="562"/>
    <s v="2018-07-26"/>
    <s v="MOVILIDAD"/>
    <s v="SECRETARIA DISTRITAL DE MOVILIDAD"/>
    <s v="113"/>
    <n v="2018"/>
    <n v="85"/>
    <s v="3.1.3.4.3"/>
    <n v="2"/>
    <s v="DIRECCIÓN SECTOR MOVILIDAD"/>
    <s v="01 - AUDITORIA DE REGULARIDAD"/>
    <x v="0"/>
    <x v="1"/>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SOCIALIZACION DEL PROCEDIMIENTO"/>
    <s v="PROCEDIMIENTO SOCIALIZADO"/>
    <s v="PROCEDIMIENTO SOCIALIZADO"/>
    <n v="1"/>
    <s v="DIRECCION DE CONTROL Y VIGILANCIA"/>
    <s v="2018-08-10"/>
    <x v="36"/>
    <s v=" "/>
    <x v="1"/>
    <x v="0"/>
    <x v="4"/>
    <m/>
    <m/>
    <x v="1"/>
    <m/>
    <m/>
    <m/>
  </r>
  <r>
    <n v="563"/>
    <s v="2018-07-26"/>
    <s v="MOVILIDAD"/>
    <s v="SECRETARIA DISTRITAL DE MOVILIDAD"/>
    <s v="113"/>
    <n v="2018"/>
    <n v="85"/>
    <s v="3.1.3.5.1"/>
    <n v="1"/>
    <s v="DIRECCIÓN SECTOR MOVILIDAD"/>
    <s v="01 - AUDITORIA DE REGULARIDAD"/>
    <x v="0"/>
    <x v="1"/>
    <s v="HALLAZGO ADMINISTRATIVO CON PRESUNTA INCIDENCIA DISCIPLINARIA POR EL INCUMPLIMIENTO DE LAS OBLIGACIONES CONTRACTUALES EN LA EJECUCIÓN DEL CONTRATO DE INTERVENTORÍA NO. 2016-1252, EVIDENCIANDO FALTA DE CONTROL Y SEGUIMIENTO DE LA SDM."/>
    <s v="DEFICIENCIAS EN EL EL CONTROL Y SEGUMIENTO A LAS OBLIGACIONES CONTRACTUALES"/>
    <s v="INCLUIR EN LOS CONTRATOS DE INTERVENTORÍA DE SEÑALIZACIÓN EN LOS DOCUMENTOS PRE CONTRACTUALES Y CONTRACTUALES, LAS CONDICIONES RELACIONADAS CON LOS INFORMES Y LAS ACTAS A DESARROLLAR."/>
    <s v="CONTRATO SUSCRITO"/>
    <s v="NO. DE CONTRATOS DE INTERVENTORÍA FIRMADOS CON LOS INFORMES Y LAS ACTAS A DESARROLLAR./ NO DE CONTRATOS SUSCRITOS DE INTERVENTORÍA DE SEÑALIZACIÓN *100"/>
    <n v="1"/>
    <s v="DIRECCION DE CONTROL Y VIGILANCIA"/>
    <s v="2018-08-10"/>
    <x v="36"/>
    <s v=" "/>
    <x v="1"/>
    <x v="0"/>
    <x v="4"/>
    <m/>
    <m/>
    <x v="1"/>
    <m/>
    <m/>
    <m/>
  </r>
  <r>
    <n v="564"/>
    <s v="2018-07-26"/>
    <s v="MOVILIDAD"/>
    <s v="SECRETARIA DISTRITAL DE MOVILIDAD"/>
    <s v="113"/>
    <n v="2018"/>
    <n v="85"/>
    <s v="3.1.3.5.2"/>
    <n v="1"/>
    <s v="DIRECCIÓN SECTOR MOVILIDAD"/>
    <s v="01 - AUDITORIA DE REGULARIDAD"/>
    <x v="0"/>
    <x v="1"/>
    <s v="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
    <s v="DEFICIENCIAS EN EL EL CONTROL Y SEGUMIENTO A LAS OBLIGACIONES CONTRACTUALES"/>
    <s v="INCLUIR EN LOS DOCUMENTOS PRE CONTRACTUALES Y CONTRACTUALES DE LOS CONTRATOS DE INTERVENTORIA DE SEÑALIZACIÓN EL LISTADO DE LOS RECURSOS, EQUIPOS Y PERSONAL ASOCIADOS A LA EJECUCIÓN DEL CONTRATO, PARA EVIDENCIAR EL CONTROL."/>
    <s v="CONTRATO SUSCRITO"/>
    <s v="NO DE CONTRATOS DE INTERVENTORÍA DE SEÑALIZACIÓN FIRMADOS CON LISTADO DE RECURSOS, EQUIPOS Y PERSONAL ASOCIADOS A LA EJECUCIÓN / NO DE CONTRATOS DE INTERVENTORÍA DE SEÑALIZACIÓN FIRMADOS * 100"/>
    <n v="1"/>
    <s v="DIRECCION DE CONTROL Y VIGILANCIA"/>
    <s v="2018-08-10"/>
    <x v="36"/>
    <s v=" "/>
    <x v="1"/>
    <x v="0"/>
    <x v="4"/>
    <m/>
    <m/>
    <x v="1"/>
    <m/>
    <m/>
    <m/>
  </r>
  <r>
    <n v="565"/>
    <s v="2018-07-26"/>
    <s v="MOVILIDAD"/>
    <s v="SECRETARIA DISTRITAL DE MOVILIDAD"/>
    <s v="113"/>
    <n v="2018"/>
    <n v="85"/>
    <s v="3.1.3.5.3"/>
    <n v="1"/>
    <s v="DIRECCIÓN SECTOR MOVILIDAD"/>
    <s v="01 - AUDITORIA DE REGULARIDAD"/>
    <x v="0"/>
    <x v="1"/>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INCLUIR EN LOS DOCUMENTOS PRE CONTRACTUALES Y CONTRACTUALES DE LOS CONTRATOS DE INTERVENTORÍA DE SEÑALIZACIÓN  LOS REQUISITOS MINIMOS QUE DEBEN CUMPLIR LOS PROPONENETES EN LAS ÁREAS DE TRABAJO PARA EL DESARROLLO DE LAS LABORES DE CADA CONTRATO."/>
    <s v="CONTRATO SUSCRITO"/>
    <s v="NO. DE CONTRATOS DE INTERVENTORÍA DE SEÑALIZACIÓN FIRMADOS CON REQUISITOS MINIMOS Y  AREAS DE TRABAJO PARA LA EJECUCIÓN DEL CONTRATO / NO. DE CONTRATOS DE INTERVENTORÍA DE SEÑALIZACIÓN FIRMADOS *100"/>
    <n v="1"/>
    <s v="DIRECCION DE CONTROL Y VIGILANCIA"/>
    <s v="2018-08-10"/>
    <x v="36"/>
    <s v=" "/>
    <x v="1"/>
    <x v="0"/>
    <x v="4"/>
    <m/>
    <m/>
    <x v="1"/>
    <m/>
    <m/>
    <m/>
  </r>
  <r>
    <n v="566"/>
    <s v="2018-07-26"/>
    <s v="MOVILIDAD"/>
    <s v="SECRETARIA DISTRITAL DE MOVILIDAD"/>
    <s v="113"/>
    <n v="2018"/>
    <n v="85"/>
    <s v="3.1.3.5.3"/>
    <n v="2"/>
    <s v="DIRECCIÓN SECTOR MOVILIDAD"/>
    <s v="01 - AUDITORIA DE REGULARIDAD"/>
    <x v="0"/>
    <x v="1"/>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s v="DIRECCION DE CONTROL Y VIGILANCIA"/>
    <s v="2018-08-01"/>
    <x v="35"/>
    <s v=" "/>
    <x v="1"/>
    <x v="0"/>
    <x v="4"/>
    <m/>
    <m/>
    <x v="1"/>
    <m/>
    <m/>
    <m/>
  </r>
  <r>
    <n v="567"/>
    <s v="2018-07-26"/>
    <s v="MOVILIDAD"/>
    <s v="SECRETARIA DISTRITAL DE MOVILIDAD"/>
    <s v="113"/>
    <n v="2018"/>
    <n v="85"/>
    <s v="3.1.3.7.1"/>
    <n v="1"/>
    <s v="DIRECCIÓN SECTOR MOVILIDAD"/>
    <s v="01 - AUDITORIA DE REGULARIDAD"/>
    <x v="0"/>
    <x v="1"/>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
    <s v="REUNIÓN CONVOCADA Y REALIZADA"/>
    <s v="REUNIÓN REALIZADA/REUNIÓN CONVOCADA"/>
    <n v="1"/>
    <s v="DIRECCIÓN DE TRANSPORTE E INFRAESTRUCTURA"/>
    <s v="2018-08-01"/>
    <x v="35"/>
    <s v=" "/>
    <x v="1"/>
    <x v="1"/>
    <x v="27"/>
    <m/>
    <m/>
    <x v="0"/>
    <m/>
    <m/>
    <m/>
  </r>
  <r>
    <n v="568"/>
    <s v="2018-07-26"/>
    <s v="MOVILIDAD"/>
    <s v="SECRETARIA DISTRITAL DE MOVILIDAD"/>
    <s v="113"/>
    <n v="2018"/>
    <n v="85"/>
    <s v="3.1.3.7.1"/>
    <n v="2"/>
    <s v="DIRECCIÓN SECTOR MOVILIDAD"/>
    <s v="01 - AUDITORIA DE REGULARIDAD"/>
    <x v="0"/>
    <x v="1"/>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REALIZAR LA VERIFICACIÓN  AL CUMPLIMIENTO DE TODOS LOS REQUISITOS CONTRACTUALES PARA LA APROBACIÓN DE PAGOS."/>
    <s v="PORCENTAJE DE PAGOS VERIFICADOS"/>
    <s v="NO. DE PAGOS VERIFICADOS / NO. TOTAL DE PAGOS ACORDADOS."/>
    <n v="1"/>
    <s v="DIRECCIÓN DE TRANSPORTE E INFRAESTRUCTURA"/>
    <s v="2018-08-15"/>
    <x v="38"/>
    <s v=" "/>
    <x v="1"/>
    <x v="1"/>
    <x v="27"/>
    <m/>
    <m/>
    <x v="0"/>
    <m/>
    <m/>
    <m/>
  </r>
  <r>
    <n v="569"/>
    <s v="2018-07-26"/>
    <s v="MOVILIDAD"/>
    <s v="SECRETARIA DISTRITAL DE MOVILIDAD"/>
    <s v="113"/>
    <n v="2018"/>
    <n v="85"/>
    <s v="3.1.3.7.1"/>
    <n v="3"/>
    <s v="DIRECCIÓN SECTOR MOVILIDAD"/>
    <s v="01 - AUDITORIA DE REGULARIDAD"/>
    <x v="0"/>
    <x v="1"/>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ELABORAR UNA LISTA DE CHEQUEO DE TODOS LOS REQUISITOS CONTRACTUALES PARA LA APROBACIÓN DE PAGO PARA FACILITAR LA VERIFICACIÓN DE LOS MISMOS Y SOCIALIZARLO AL INTERIOR DE LA SPS."/>
    <s v="LISTA DE CHEQUEO"/>
    <s v="LISTA DE CHEQUEO"/>
    <n v="1"/>
    <s v="DIRECCIÓN DE TRANSPORTE E INFRAESTRUCTURA"/>
    <s v="2018-08-15"/>
    <x v="38"/>
    <s v=" "/>
    <x v="1"/>
    <x v="1"/>
    <x v="27"/>
    <m/>
    <m/>
    <x v="0"/>
    <m/>
    <m/>
    <m/>
  </r>
  <r>
    <n v="573"/>
    <s v="2018-07-26"/>
    <s v="MOVILIDAD"/>
    <s v="SECRETARIA DISTRITAL DE MOVILIDAD"/>
    <s v="113"/>
    <n v="2018"/>
    <n v="85"/>
    <s v="3.1.4.12.1"/>
    <n v="1"/>
    <s v="DIRECCIÓN SECTOR MOVILIDAD"/>
    <s v="01 - AUDITORIA DE REGULARIDAD"/>
    <x v="0"/>
    <x v="6"/>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SOCIALIZAR CON LOS COLABORADORES ENCARGADOS DE LA PRESENTACIÓN DE INFORMES A LA CONTRALORÍA DE LA SUBDIRECCIÓN FINANCIERA LA RESOLUCIÓN 011 DE 2014"/>
    <s v="SOCIALIZACIÓN RESOLUCIÓN 011 DE 2014"/>
    <s v="TRES COLABORADORES DE LA SUBDIRECCIÓN FINANCIERA"/>
    <n v="3"/>
    <s v="SUBDIRECCIÓN FINANCIERA"/>
    <s v="2018-08-13"/>
    <x v="38"/>
    <s v=" "/>
    <x v="1"/>
    <x v="3"/>
    <x v="5"/>
    <m/>
    <m/>
    <x v="0"/>
    <m/>
    <m/>
    <m/>
  </r>
  <r>
    <n v="574"/>
    <s v="2018-07-26"/>
    <s v="MOVILIDAD"/>
    <s v="SECRETARIA DISTRITAL DE MOVILIDAD"/>
    <s v="113"/>
    <n v="2018"/>
    <n v="85"/>
    <s v="3.1.4.12.1"/>
    <n v="2"/>
    <s v="DIRECCIÓN SECTOR MOVILIDAD"/>
    <s v="01 - AUDITORIA DE REGULARIDAD"/>
    <x v="0"/>
    <x v="6"/>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IMPLEMENTAR UNA MATRIZ DE SEGUIMIENTO QUE INCLUYA LA RELACIÓN DE INFORMES QUE DEBEN SER PRESENTADOS A LA CONTRALORÍA Y HACER UN SEGUIMIENTO MENSUAL"/>
    <s v="MATRIZ INFORMES PRESENTADOS A LA CONTRALORÍA DE BOGOTÁ IMPLEMENTADA Y CON SEGUIMIENTO MENSUAL"/>
    <s v="SEGUIMIENTO MENSUAL POR SEIS MESES A LA MATRIZ DE INFORMES QUE DEBEN SER PRESENTADOS A LA CONTRALORÍA DE BOGOTÁ"/>
    <n v="6"/>
    <s v="SUBDIRECCIÓN FINANCIERA"/>
    <s v="2018-08-13"/>
    <x v="37"/>
    <s v=" "/>
    <x v="1"/>
    <x v="3"/>
    <x v="5"/>
    <m/>
    <m/>
    <x v="0"/>
    <m/>
    <m/>
    <m/>
  </r>
  <r>
    <n v="575"/>
    <s v="2018-07-26"/>
    <s v="MOVILIDAD"/>
    <s v="SECRETARIA DISTRITAL DE MOVILIDAD"/>
    <s v="113"/>
    <n v="2018"/>
    <n v="85"/>
    <s v="3.1.4.12.1"/>
    <n v="3"/>
    <s v="DIRECCIÓN SECTOR MOVILIDAD"/>
    <s v="01 - AUDITORIA DE REGULARIDAD"/>
    <x v="0"/>
    <x v="6"/>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INCLUIR EN EL INFORME CBN - 1093 LA TOTALIDAD DE LA INFORMACIÓN REQUERIDA POR EL ANEXO B"/>
    <s v="INFORME CBN-1093 CON EL CUMPLIMIENTO DE REQUISITOS ESTABLECIDOS EN EL ANEXO B"/>
    <s v="UN INFORME CBN-1093 CON EL CUMPLIMIENTO DE REQUISITOS ESTABLECIDOS EN EL ANEXO B"/>
    <n v="1"/>
    <s v="SUBDIRECCIÓN FINANCIERA"/>
    <s v="2018-08-13"/>
    <x v="38"/>
    <s v=" "/>
    <x v="1"/>
    <x v="3"/>
    <x v="5"/>
    <m/>
    <m/>
    <x v="0"/>
    <m/>
    <m/>
    <m/>
  </r>
  <r>
    <n v="576"/>
    <s v="2017-10-27"/>
    <s v="MOVILIDAD"/>
    <s v="SECRETARIA DISTRITAL DE MOVILIDAD"/>
    <s v="113"/>
    <n v="2017"/>
    <n v="96"/>
    <s v="3.10.1"/>
    <n v="1"/>
    <s v="DIRECCIÓN SECTOR MOVILIDAD"/>
    <s v="02 - AUDITORIA DE DESEMPEÑO"/>
    <x v="0"/>
    <x v="1"/>
    <s v="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
    <s v="DEFICIENCIA EN MECANISMOS DE CONTROL  EN  LA EJECUCIÓN DEL CONTRATO."/>
    <s v="ESTABLECER EN LOS ESTUDIOS PREVIOS LOS FORMATOS QUE PERMITAN TENER CONTROL DE LOS COSTOS, MANO DE OBRA, REPUESTOS Y RECIBO A SATISFACCIÓN POR MANTENIMIENTO PARA CADA UNO DE LOS AUTOMOTORES."/>
    <s v="ESTUDIOS PREVIOS"/>
    <s v="Nº DE ESTUDIOS PREVIOS  ELABORADOS CON  FORMATOS DE CONTROL PARA CONTRATOS DE ESTA NATURALEZA / Nº TOTAL DE CONTRATOS DE ESTA NATURALEZA."/>
    <n v="1"/>
    <s v="SSM- DCV"/>
    <s v="2017-11-01"/>
    <x v="4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77"/>
    <s v="2017-10-27"/>
    <s v="MOVILIDAD"/>
    <s v="SECRETARIA DISTRITAL DE MOVILIDAD"/>
    <s v="113"/>
    <n v="2017"/>
    <n v="96"/>
    <s v="3.10.1"/>
    <n v="2"/>
    <s v="DIRECCIÓN SECTOR MOVILIDAD"/>
    <s v="02 - AUDITORIA DE DESEMPEÑO"/>
    <x v="0"/>
    <x v="1"/>
    <s v="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
    <s v="DEFICIENCIA EN MECANISMOS DE CONTROL  EN  LA EJECUCIÓN DEL CONTRATO."/>
    <s v="SEGUIMIENTO A LA GESTIÓN DE LOS SUPERVISORES DE MANERA TRIMESTRAL"/>
    <s v="ACTAS"/>
    <s v="(NO. DE ACTAS REALIZADAS/  NO. DE REUNIONES PROGRAMADAS. ) *100"/>
    <n v="1"/>
    <s v="SSM- DCV"/>
    <s v="2017-11-01"/>
    <x v="4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78"/>
    <s v="2017-10-27"/>
    <s v="MOVILIDAD"/>
    <s v="SECRETARIA DISTRITAL DE MOVILIDAD"/>
    <s v="113"/>
    <n v="2017"/>
    <n v="96"/>
    <s v="3.10.2"/>
    <n v="1"/>
    <s v="DIRECCIÓN SECTOR MOVILIDAD"/>
    <s v="02 - AUDITORIA DE DESEMPEÑO"/>
    <x v="0"/>
    <x v="1"/>
    <s v="HALLAZGO ADMINISTRATIVO POR LA BAJA UTILIZACIÓN DE LOS EQUIPOS DE MEDICIÓN DE EMISIONES DE FUENTES MÓVILES, PROPIEDAD DE LA SECRETARÍA DISTRITAL DE MOVILIDAD PARA EL CONTROL AMBIENTAL."/>
    <s v="FALTA DE CLARIDAD AL MOMENTO DE ELABORAR ESTUDIOS PREVIOS EN LO REFERENTE AL CONTROL Y UTILIZACIÓN DE LOS EQUIPOS DE ACUERDO CON LOS INDICADORES PROPUESTOS ."/>
    <s v="ESTABLECER EN LOS ESTUDIOS PREVIOS  DE LOS CONTRATOS REFERIDOS AL TEMA DEL HALLAZGO UN TABLERO DE  CONTROL QUE PERMITA TENER INDICADORES DE USO DE LOS EQUIPOS."/>
    <s v="ESTUDIOS PREVIOS"/>
    <s v="Nº DE ESTUDIOS PREVIOS  ELABORADOS CON  FORMATOS DE CONTROL PARA CONTRATOS DE ESTA NATURALEZA / Nº TOTAL DE CONTRATOS DE ESTA NATURALEZA."/>
    <n v="1"/>
    <s v="DCV"/>
    <s v="2017-11-01"/>
    <x v="4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79"/>
    <s v="2017-10-27"/>
    <s v="MOVILIDAD"/>
    <s v="SECRETARIA DISTRITAL DE MOVILIDAD"/>
    <s v="113"/>
    <n v="2017"/>
    <n v="96"/>
    <s v="3.10.2"/>
    <n v="2"/>
    <s v="DIRECCIÓN SECTOR MOVILIDAD"/>
    <s v="02 - AUDITORIA DE DESEMPEÑO"/>
    <x v="0"/>
    <x v="1"/>
    <s v="HALLAZGO ADMINISTRATIVO POR LA BAJA UTILIZACIÓN DE LOS EQUIPOS DE MEDICIÓN DE EMISIONES DE FUENTES MÓVILES, PROPIEDAD DE LA SECRETARÍA DISTRITAL DE MOVILIDAD PARA EL CONTROL AMBIENTAL."/>
    <s v="FALTA DE CLARIDAD AL MOMENTO DE ELABORAR ESTUDIOS PREVIOS EN LO REFERENTE AL CONTROL Y UTILIZACIÓN DE LOS EQUIPOS DE ACUERDO CON LOS INDICADORES PROPUESTOS ."/>
    <s v="SEGUIMIENTO A LA GESTIÓN DE LOS SUPERVISORES DE MANERA TRIMESTRAL"/>
    <s v="ACTAS"/>
    <s v="(NO. DE ACTAS REALIZADAS/  NO. DE REUNIONES PROGRAMADAS. ) *100"/>
    <n v="1"/>
    <s v="SSM- DCV"/>
    <s v="2017-11-01"/>
    <x v="4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80"/>
    <s v="2017-10-27"/>
    <s v="MOVILIDAD"/>
    <s v="SECRETARIA DISTRITAL DE MOVILIDAD"/>
    <s v="113"/>
    <n v="2017"/>
    <n v="96"/>
    <s v="3.10.3"/>
    <n v="1"/>
    <s v="DIRECCIÓN SECTOR MOVILIDAD"/>
    <s v="02 - AUDITORIA DE DESEMPEÑO"/>
    <x v="0"/>
    <x v="1"/>
    <s v="HALLAZGO ADMINISTRATIVO POR IRREGULARIDADES EVIDENCIADAS EN LA INSPECCIÓN FÍSICA DE LOS EQUIPOS DE MEDICIÓN DE CONTROL AMBIENTAL."/>
    <s v="LAS PLACAS DE INVENTARIO SE CAEN DEBIDO AL USO CONTINUO DE  LOS EQUIPOS"/>
    <s v="CAMBIO DE MARCACIÓN DE PLACAS DE INVENTARIO UTILIZANDO CÓDIGO QR"/>
    <s v="SISTEMA DE MARCACIÓN DE PLACAS DE INVENTARIO CÓDIGO QR"/>
    <s v="UN SISTEMA DE MARCACIÓN DE PLACAS DE INVENTARIO CÓDIGO QR"/>
    <n v="1"/>
    <s v="SA"/>
    <s v="2017-12-01"/>
    <x v="1"/>
    <s v=" "/>
    <x v="1"/>
    <x v="3"/>
    <x v="20"/>
    <n v="100"/>
    <n v="100"/>
    <x v="2"/>
    <d v="2018-10-19T00:00:00"/>
    <s v="Deicy Astrid Beltrán,Rosa Amparo Quintana y Luz Yamile Aya"/>
    <s v="_x000a_Se evidenció,  a través de  registros fotográficos que la SA, realizó el cambio de  marcación de las placas de Inventario utilizando el código QR, en  los equipos de medición de Control Ambiental de la SDM.   Cumpliendo con la acción y el indcador propuesto.  Se recomienda el cierre de la acción."/>
  </r>
  <r>
    <n v="581"/>
    <s v="2017-10-27"/>
    <s v="MOVILIDAD"/>
    <s v="SECRETARIA DISTRITAL DE MOVILIDAD"/>
    <s v="113"/>
    <n v="2017"/>
    <n v="96"/>
    <s v="3.10.3"/>
    <n v="2"/>
    <s v="DIRECCIÓN SECTOR MOVILIDAD"/>
    <s v="02 - AUDITORIA DE DESEMPEÑO"/>
    <x v="0"/>
    <x v="1"/>
    <s v="HALLAZGO ADMINISTRATIVO POR IRREGULARIDADES EVIDENCIADAS EN LA INSPECCIÓN FÍSICA DE LOS EQUIPOS DE MEDICIÓN DE CONTROL AMBIENTAL."/>
    <s v="LAS PLACAS DE INVENTARIO SE CAEN DEBIDO AL USO CONTINUO DE  LOS EQUIPOS"/>
    <s v="REALIZAR UN LEVANTAMIENTO FÍSICO DE INVENTARIO Y MARCACIÓN DE LOS EQUIPOS DE MEDICIÓN DE CONTROL AMBIENTAL"/>
    <s v="MARCACIÓN DE EQUIPOS DE MEDICIÓN DE CONTROL AMBIENTAL"/>
    <s v="NÚMERO DE BIENES PLAQUETEADOS  / TOTAL DE  EQUIPOS DE MEDICIÓN DE CONTROL AMBIENTAL"/>
    <n v="1"/>
    <s v="SA"/>
    <s v="2017-12-01"/>
    <x v="1"/>
    <s v=" "/>
    <x v="1"/>
    <x v="3"/>
    <x v="20"/>
    <n v="100"/>
    <n v="100"/>
    <x v="2"/>
    <d v="2018-10-19T00:00:00"/>
    <s v="Deicy Astrid Beltrán,Rosa Amparo Quintana y Luz Yamile Aya"/>
    <s v="Seguimiento 20/10/2018:_x000a__x000a_Se  aporta como evidencia de la gestión realizada el levantamiento físico de inventario y de marcación de los 72 equipos de medición ambiental, relación en PDF  y registro fotografico.De acuerdo con  lo informado por el área se llevó a cabo el 19/12/2017, marcando el 100% de los equipos de medicion de control ambiental.Cumpliendo con la acción y el indicador propuesto.  Se recomienda el cierre de la acción._x000a__x000a_Seguimiento 07/02/2018 Blanca Ofir Murillo y María Janneth Romero_x000a__x000a_Se aporta como evidencia la gestión realizada de marcación de los equipos de medición ambiental. De acuerdo a lo informado por el área se llevo a cabo el 19/12/2017 marcando el 100% de los equipos de medicion de control ambiental. Adjuntan registro fotografico_x000a__x000a_Seguimiento 15/12/2017 - Blanca Ofir_x000a_Acción en ejecución, con fecha vigente.  Depende de ña adjudicación del contrato de avalúos de bienes de la SDM cuyas propuestas para evaluación se recibieron el 21/12/2017._x000a_"/>
  </r>
  <r>
    <n v="582"/>
    <s v="2017-10-27"/>
    <s v="MOVILIDAD"/>
    <s v="SECRETARIA DISTRITAL DE MOVILIDAD"/>
    <s v="113"/>
    <n v="2017"/>
    <n v="96"/>
    <s v="3.11.1"/>
    <n v="1"/>
    <s v="DIRECCIÓN SECTOR MOVILIDAD"/>
    <s v="02 - AUDITORIA DE DESEMPEÑO"/>
    <x v="0"/>
    <x v="1"/>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REALIZAR SOCIALIZACIÓN A GERENTES DE PROYECTO DEL MANUAL DE SUPERVISIÓN INTERVENTORÍA DE LA SDM, CON OCASIÓN AL EVENTO EN QUE NO EXISTA DESIGNACIÓN DE SUPERVISIÓN."/>
    <s v="SOCIALIZACIÓN  DE MANUAL DE SUPERVISIÓN E INTERVENTORÍA"/>
    <s v="(NO. GERENTES DE PROYECTO SOCIALIZADOS/NO DE GERENTES CONVOCADOS)*100"/>
    <n v="1"/>
    <s v="SSM- DCV"/>
    <s v="2017-11-01"/>
    <x v="4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83"/>
    <s v="2017-10-27"/>
    <s v="MOVILIDAD"/>
    <s v="SECRETARIA DISTRITAL DE MOVILIDAD"/>
    <s v="113"/>
    <n v="2017"/>
    <n v="96"/>
    <s v="3.11.1"/>
    <n v="2"/>
    <s v="DIRECCIÓN SECTOR MOVILIDAD"/>
    <s v="02 - AUDITORIA DE DESEMPEÑO"/>
    <x v="0"/>
    <x v="1"/>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REALIZAR EVALUACIÓN DE LA SOCIALIZACIÓN A LOS GERENTES DE PROYECTOS DE LA DCV EN LA UTILIZACIÓN DE FORMATOS"/>
    <s v="EVALUACIÓN DE LA CAPACITACIÓN."/>
    <s v="(NO. DE EVALUACIONES REALIZADAS ) /NO. DE EVALUACIONES PROGRAMADAS *100"/>
    <n v="1"/>
    <s v="SSM- DCV"/>
    <s v="2017-11-01"/>
    <x v="4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84"/>
    <s v="2017-10-27"/>
    <s v="MOVILIDAD"/>
    <s v="SECRETARIA DISTRITAL DE MOVILIDAD"/>
    <s v="113"/>
    <n v="2017"/>
    <n v="96"/>
    <s v="3.11.1"/>
    <n v="3"/>
    <s v="DIRECCIÓN SECTOR MOVILIDAD"/>
    <s v="02 - AUDITORIA DE DESEMPEÑO"/>
    <x v="0"/>
    <x v="1"/>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SEGUIMIENTO A LA GESTIÓN DE LOS SUPERVISORES DE MANERA TRIMESTRAL"/>
    <s v="ACTAS"/>
    <s v="(NO. DE ACTAS REALIZADAS/  NO. DE REUNIONES PROGRAMADAS. ) *100"/>
    <n v="1"/>
    <s v="SSM- DCV"/>
    <s v="2017-11-01"/>
    <x v="4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85"/>
    <s v="2017-10-27"/>
    <s v="MOVILIDAD"/>
    <s v="SECRETARIA DISTRITAL DE MOVILIDAD"/>
    <s v="113"/>
    <n v="2017"/>
    <n v="96"/>
    <s v="3.11.2"/>
    <n v="1"/>
    <s v="DIRECCIÓN SECTOR MOVILIDAD"/>
    <s v="02 - AUDITORIA DE DESEMPEÑO"/>
    <x v="0"/>
    <x v="1"/>
    <s v="HALLAZGO ADMINISTRATIVO POR EL DEFICIENTE CONTROL POR PARTE DE LOS SUPERVISORES DEL CONTRATO NO. 2016-1276, DE LOS DOCUMENTOS QUE HACEN PARTE DEL SEGUIMIENTO A LAS OBLIGACIONES CONTRACTUALES."/>
    <s v="DESCONOCIMIENTO DE LAS OBLIGACIONES DEL SUPERVISOR."/>
    <s v="REALIZAR CAPACITACIÓN A SUPERVISORES DEL MANUAL DE SUPERVISIÓN E INTERVENTORÍA DE LA SDM.."/>
    <s v="CAPACITACIÓN  DE MANUAL DE SUPERVISIÓN E INTERVENTORÍA"/>
    <s v="NÚMERO DE SERVIDORES CONVOCADOS  DE LA DCV QUE RECIBIERON  LA SOCIALIZACIÓN / NÚMERO DE SERVIDORES CONVOCADOS A LA SENSIBILIZACIÓN"/>
    <n v="1"/>
    <s v="SSM- DCV"/>
    <s v="2017-11-01"/>
    <x v="4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86"/>
    <s v="2017-10-27"/>
    <s v="MOVILIDAD"/>
    <s v="SECRETARIA DISTRITAL DE MOVILIDAD"/>
    <s v="113"/>
    <n v="2017"/>
    <n v="96"/>
    <s v="3.11.2"/>
    <n v="2"/>
    <s v="DIRECCIÓN SECTOR MOVILIDAD"/>
    <s v="02 - AUDITORIA DE DESEMPEÑO"/>
    <x v="0"/>
    <x v="1"/>
    <s v="HALLAZGO ADMINISTRATIVO POR EL DEFICIENTE CONTROL POR PARTE DE LOS SUPERVISORES DEL CONTRATO NO. 2016-1276, DE LOS DOCUMENTOS QUE HACEN PARTE DEL SEGUIMIENTO A LAS OBLIGACIONES CONTRACTUALES."/>
    <s v="DESCONOCIMIENTO DE LAS OBLIGACIONES DEL SUPERVISOR."/>
    <s v="REALIZAR EVALUACIÓN DE LA CAPACITACIÓN A LOS SUPERVISORES DE LA DCV EN LA UTILIZACIÓN DE FORMATOS"/>
    <s v="EVALUACIÓN DE LA CAPACITACIÓN."/>
    <s v="(NO. DE EVALUACIONES REALIZADAS ) /NO. DE EVALUACIONES PROGRAMADAS *100"/>
    <n v="1"/>
    <s v="SSM- DCV"/>
    <s v="2017-11-01"/>
    <x v="4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87"/>
    <s v="2017-10-27"/>
    <s v="MOVILIDAD"/>
    <s v="SECRETARIA DISTRITAL DE MOVILIDAD"/>
    <s v="113"/>
    <n v="2017"/>
    <n v="96"/>
    <s v="3.11.2"/>
    <n v="3"/>
    <s v="DIRECCIÓN SECTOR MOVILIDAD"/>
    <s v="02 - AUDITORIA DE DESEMPEÑO"/>
    <x v="0"/>
    <x v="1"/>
    <s v="HALLAZGO ADMINISTRATIVO POR EL DEFICIENTE CONTROL POR PARTE DE LOS SUPERVISORES DEL CONTRATO NO. 2016-1276, DE LOS DOCUMENTOS QUE HACEN PARTE DEL SEGUIMIENTO A LAS OBLIGACIONES CONTRACTUALES."/>
    <s v="DESCONOCIMIENTO DE LAS OBLIGACIONES DEL SUPERVISOR."/>
    <s v="SEGUIMIENTO A LA GESTIÓN DE LOS SUPERVISORES DE MANERA TRIMESTRAL"/>
    <s v="ACTAS"/>
    <s v="(NO. DE ACTAS REALIZADAS/  NO. DE REUNIONES PROGRAMADAS. ) *100"/>
    <n v="1"/>
    <s v="SSM- DCV"/>
    <s v="2017-11-01"/>
    <x v="4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98"/>
    <s v="2018-01-30"/>
    <s v="MOVILIDAD"/>
    <s v="SECRETARIA DISTRITAL DE MOVILIDAD"/>
    <s v="113"/>
    <n v="2017"/>
    <n v="102"/>
    <s v="3.2.1"/>
    <n v="1"/>
    <s v="DIRECCIÓN SECTOR MOVILIDAD"/>
    <s v="02 - AUDITORIA DE DESEMPEÑO"/>
    <x v="1"/>
    <x v="5"/>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
    <s v="MEMORANDO CON ASPECTOS GENERALES DEL SISTEMA DE INFORMACIÓN MISIONAL DE LA  ENTIDAD"/>
    <s v="UN (1) MEMORANDO RADICADO EN LAS SUBDIRECCIONES DE CONTRAVENCIONES DE TRÁNSITO, INVESTIGACIONES DE TRANSPORTE PÚBLICO Y JURISDICCIÓN COACTIVA"/>
    <n v="1"/>
    <s v="DIRECCIÓN DE PROCESOS ADMINISTRATIVOS"/>
    <s v="2018-02-20"/>
    <x v="32"/>
    <s v=" "/>
    <x v="1"/>
    <x v="0"/>
    <x v="16"/>
    <n v="100"/>
    <n v="100"/>
    <x v="2"/>
    <d v="2018-10-30T00:00:00"/>
    <s v="BLANCA OFIR MURILLO_x000a_JANNETH ROMERO"/>
    <s v="Se aporta evidencia memorando SDM DPA 123226 de fecha 15/06/2018 en el cual la DPA informa a los subdirectores, temas relacionados con el Sistema de Información Misional de la SDM, así como el procedimiento de Requerimiento de Desarrollo de Software de fecha 16/06/2016 de la ETB.- SICON_x000a__x000a_De acuerdo a lo anterior se recomienda el cierre de la acción._x000a__x000a_"/>
  </r>
  <r>
    <n v="599"/>
    <s v="2018-01-30"/>
    <s v="MOVILIDAD"/>
    <s v="SECRETARIA DISTRITAL DE MOVILIDAD"/>
    <s v="113"/>
    <n v="2017"/>
    <n v="102"/>
    <s v="3.2.1"/>
    <n v="2"/>
    <s v="DIRECCIÓN SECTOR MOVILIDAD"/>
    <s v="02 - AUDITORIA DE DESEMPEÑO"/>
    <x v="1"/>
    <x v="5"/>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
    <s v="ACTA MESA DE TRABAJO"/>
    <s v="UNA (1) ACTA MESA DE TRABAJO CON LAS SUBDIRECCIONES DE CONTRAVENCIONES DE TRÁNSITO, INVESTIGACIONES DE TRANSPORTE PÚBLICO Y JURISDICCIÓN COACTIVA"/>
    <n v="2"/>
    <s v="DIRECCIÓN DE PROCESOS ADMINISTRATIVOS"/>
    <s v="2018-02-20"/>
    <x v="32"/>
    <s v=" "/>
    <x v="1"/>
    <x v="0"/>
    <x v="16"/>
    <n v="100"/>
    <n v="100"/>
    <x v="2"/>
    <d v="2018-10-30T00:00:00"/>
    <s v="BLANCA OFIR MURILLO_x000a_JANNETH ROMERO"/>
    <s v="Se aporta evidencia la lista de asistencia de la socialización a los Subdirectores (SJC, CST y SITP) del contenido del memorando SDM DPA 123226 de fecha 15/06/2018 en el cual la DPA informa a los subdirectores, temas relacionados con el Sistema de Información Misional de la SDM_x000a__x000a_De acuerdo a lo anterior se recomienda el cierre de la acción._x000a__x000a_"/>
  </r>
  <r>
    <n v="600"/>
    <s v="2018-01-30"/>
    <s v="MOVILIDAD"/>
    <s v="SECRETARIA DISTRITAL DE MOVILIDAD"/>
    <s v="113"/>
    <n v="2017"/>
    <n v="102"/>
    <s v="3.2.1"/>
    <n v="3"/>
    <s v="DIRECCIÓN SECTOR MOVILIDAD"/>
    <s v="02 - AUDITORIA DE DESEMPEÑO"/>
    <x v="1"/>
    <x v="5"/>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
    <s v="REQUERIMIENTO DE INFORMACIÓN RADICADO"/>
    <s v="UN (1) REQUERIMIENTO DE INFORMACIÓN RADICADO"/>
    <n v="1"/>
    <s v="DIRECCIÓN DE PROCESOS ADMINISTRATIVOS"/>
    <s v="2018-02-20"/>
    <x v="32"/>
    <s v=" "/>
    <x v="1"/>
    <x v="0"/>
    <x v="16"/>
    <n v="100"/>
    <n v="100"/>
    <x v="2"/>
    <d v="2018-05-02T00:00:00"/>
    <s v="BLANCA OFIR MURILLO_x000a_JANNETH ROMERO"/>
    <s v="Se aporta como evidencia el requerimiento No. 32901 de fecha 23/03/2018, en el cual se solicita: _x000a_1. Reporte de resoluciones de fallo generadas entre el 01/07/2017 al 31/03/2018, incluyendo los intereses de mora._x000a_2. A partir del 01/04/2018 se solicita que trimestralmente se suministre la información indicada en el ítem 1_x000a__x000a_De acuerdo a lo anterior se recomienda el cierre de la acción."/>
  </r>
  <r>
    <n v="601"/>
    <s v="2018-01-30"/>
    <s v="MOVILIDAD"/>
    <s v="SECRETARIA DISTRITAL DE MOVILIDAD"/>
    <s v="113"/>
    <n v="2017"/>
    <n v="102"/>
    <s v="3.2.1"/>
    <n v="4"/>
    <s v="DIRECCIÓN SECTOR MOVILIDAD"/>
    <s v="02 - AUDITORIA DE DESEMPEÑO"/>
    <x v="1"/>
    <x v="5"/>
    <s v="HALLAZGO ADMINISTRATIVO CON PRESUNTA INCIDENCIA DISCIPLINARIA Y FISCAL EN LA SUMA DE $987.379.430 PORQUE LA SECRETARÍA DISTRITAL DE MOVILIDAD NO REALIZÓ EL COBRO DE INTERESES MORATORIOS A LOS COMPARENDOS INCUMPLIENDO EL ARTÍCULO 24 DE LA LEY 1383 DE 2010."/>
    <s v="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
    <s v="INFORME TRIMESTRAL DE MUESTREO"/>
    <s v="UN (1) INFORME TRIMESTRAL CON LOS RESULTADO DEL MUESTREO"/>
    <n v="1"/>
    <s v="DIRECCIÓN DE PROCESOS ADMINISTRATIVOS"/>
    <s v="2018-07-03"/>
    <x v="34"/>
    <s v=" "/>
    <x v="1"/>
    <x v="0"/>
    <x v="16"/>
    <n v="0"/>
    <m/>
    <x v="1"/>
    <d v="2018-05-02T00:00:00"/>
    <s v="BLANCA OFIR MURILLO_x000a_JANNETH ROMERO"/>
    <s v="La acción se encuentra dentro del plazo de ejecución. Vencimiento en el segundo semestre de la vigencia 2018"/>
  </r>
  <r>
    <n v="607"/>
    <s v="2016-01-29"/>
    <s v="MOVILIDAD"/>
    <s v="SECRETARIA DISTRITAL DE MOVILIDAD"/>
    <s v="113"/>
    <n v="2015"/>
    <n v="117"/>
    <s v="3.2.1."/>
    <n v="1"/>
    <s v="DIRECCIÓN SECTOR MOVILIDAD"/>
    <s v="02 - AUDITORIA DE DESEMPEÑO"/>
    <x v="3"/>
    <x v="5"/>
    <s v="HALLAZGO ADMINISTRATIVO CON PRESUNTA INCIDENCIA DISCIPLINARIA, POR LA FALTA DE CLARIDAD Y SOPORTES EN LA PROPUESTA PRESENTADA POR EL CONTRATISTA REFERENTE A LAS ACTIVIDADES QUE SE PRETENDÍAN DESARROLLAR Y QUE EQUIVALEN AL VALOR DE $331.909.798."/>
    <s v="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
    <s v="ADELANTAR COMPARACIONES DE MERCADO DETALLANDO UNA ESTRUCTURA DE COSTOS PARA CADA UNO DE LOS ÍTEMS QUE COMPONEN EL BIEN O SERVICIO REQUERIDO, PARA POSTERIORES PROCESOS DE SELECCIÓN."/>
    <s v="DOCUMENTO REVISADO"/>
    <s v="NUMERO DE VARIABLES REVISADAS DE LOS ÍTEMS QUE COMPONEN EL BIEN O SERVICIO REQUERIDO /TOTAL VARIABLES DE LOS ÍTEMS QUE COMPONEN EL BIEN O SERVICIO REQUERIDO"/>
    <n v="1"/>
    <s v="SUBSECRETARIA DE GESTIÓN CORPO-DIRECCIÓN ADMI Y FINAN - SUBDIRECCIÓN ADMI"/>
    <s v="2016-02-10"/>
    <x v="43"/>
    <s v=" "/>
    <x v="0"/>
    <x v="3"/>
    <x v="28"/>
    <m/>
    <m/>
    <x v="0"/>
    <d v="2018-09-10T00:00:00"/>
    <m/>
    <s v="Se adjuntan como evidencias las comparaciones de mercado de los contratos suscritos en las vigencias 2016 y 2017, las invitaciones para cotizar, las matrices de los estudios de mercado con la cual se compara las diferentes cotizaciones presentadas para las dos vigencias, entre otros; lo cual permite evidenciar  la implementación de herramientas de control y seguimiento, en especial  de los contratos de apoyo logístico._x000a__x000a_Por tal razón se solicita el cierre de la acción"/>
  </r>
  <r>
    <n v="608"/>
    <s v="2017-07-19"/>
    <s v="MOVILIDAD"/>
    <s v="SECRETARIA DISTRITAL DE MOVILIDAD"/>
    <s v="113"/>
    <n v="2017"/>
    <n v="91"/>
    <s v="3.2.1.1"/>
    <n v="1"/>
    <s v="DIRECCIÓN SECTOR MOVILIDAD"/>
    <s v="01 - AUDITORIA DE REGULARIDAD"/>
    <x v="2"/>
    <x v="4"/>
    <s v="HALLAZGO ADMINISTRATIVO CON PRESUNTA INCIDENCIA DISCIPLINARIA Y FISCAL POR PRESCRIPCIÓN DE LOS MANDAMIENTOS DE PAGO, POR VALOR DE $307.364.700,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x v="10"/>
    <s v=" "/>
    <x v="1"/>
    <x v="0"/>
    <x v="1"/>
    <n v="0"/>
    <m/>
    <x v="1"/>
    <d v="2018-05-02T00:00:00"/>
    <s v="BLANCA OFIR MURILLO_x000a_JANNETH ROMERO"/>
    <s v="La acción se encuentra dentro del plazo de ejecución. Vencimiento en el segundo semestre de la vigencia 2018"/>
  </r>
  <r>
    <n v="609"/>
    <s v="2017-07-19"/>
    <s v="MOVILIDAD"/>
    <s v="SECRETARIA DISTRITAL DE MOVILIDAD"/>
    <s v="113"/>
    <n v="2017"/>
    <n v="91"/>
    <s v="3.2.1.1"/>
    <n v="2"/>
    <s v="DIRECCIÓN SECTOR MOVILIDAD"/>
    <s v="01 - AUDITORIA DE REGULARIDAD"/>
    <x v="2"/>
    <x v="4"/>
    <s v="HALLAZGO ADMINISTRATIVO CON PRESUNTA INCIDENCIA DISCIPLINARIA Y FISCAL POR PRESCRIPCIÓN DE LOS MANDAMIENTOS DE PAGO, POR VALOR DE $307.364.700,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CITACIONES GENERADAS PARA NOTIFICAR MANDAMIENTOS DE PAGO / CANTIDAD DE MANDAMIENTOS DE PAGO EMITIDOS"/>
    <n v="100"/>
    <s v="SUBDIRECCIÓN DE JURISDICCIÓN COACTIVA"/>
    <s v="2017-08-01"/>
    <x v="10"/>
    <s v=" "/>
    <x v="1"/>
    <x v="0"/>
    <x v="1"/>
    <n v="0"/>
    <m/>
    <x v="1"/>
    <d v="2018-05-02T00:00:00"/>
    <s v="BLANCA OFIR MURILLO_x000a_JANNETH ROMERO"/>
    <s v="La acción se encuentra dentro del plazo de ejecución. Vencimiento en el segundo semestre de la vigencia 2018"/>
  </r>
  <r>
    <n v="610"/>
    <s v="2017-07-19"/>
    <s v="MOVILIDAD"/>
    <s v="SECRETARIA DISTRITAL DE MOVILIDAD"/>
    <s v="113"/>
    <n v="2017"/>
    <n v="91"/>
    <s v="3.2.1.2"/>
    <n v="1"/>
    <s v="DIRECCIÓN SECTOR MOVILIDAD"/>
    <s v="01 - AUDITORIA DE REGULARIDAD"/>
    <x v="2"/>
    <x v="4"/>
    <s v="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x v="10"/>
    <s v=" "/>
    <x v="1"/>
    <x v="0"/>
    <x v="1"/>
    <n v="0"/>
    <m/>
    <x v="1"/>
    <d v="2018-05-02T00:00:00"/>
    <s v="BLANCA OFIR MURILLO_x000a_JANNETH ROMERO"/>
    <s v="La acción se encuentra dentro del plazo de ejecución. Vencimiento en el segundo semestre de la vigencia 2018"/>
  </r>
  <r>
    <n v="611"/>
    <s v="2017-07-19"/>
    <s v="MOVILIDAD"/>
    <s v="SECRETARIA DISTRITAL DE MOVILIDAD"/>
    <s v="113"/>
    <n v="2017"/>
    <n v="91"/>
    <s v="3.2.1.2"/>
    <n v="2"/>
    <s v="DIRECCIÓN SECTOR MOVILIDAD"/>
    <s v="01 - AUDITORIA DE REGULARIDAD"/>
    <x v="2"/>
    <x v="4"/>
    <s v="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CITACIONES GENERADAS PARA NOTIFICAR MANDAMIENTOS DE PAGO / CANTIDAD DE MANDAMIENTOS DE PAGO EMITIDOS"/>
    <n v="100"/>
    <s v="SUBDIRECCIÓN DE JURISDICCIÓN COACTIVA"/>
    <s v="2017-08-01"/>
    <x v="10"/>
    <s v=" "/>
    <x v="1"/>
    <x v="0"/>
    <x v="1"/>
    <n v="0"/>
    <m/>
    <x v="1"/>
    <d v="2018-05-02T00:00:00"/>
    <s v="BLANCA OFIR MURILLO_x000a_JANNETH ROMERO"/>
    <s v="La acción se encuentra dentro del plazo de ejecución. Vencimiento en el segundo semestre de la vigencia 2018"/>
  </r>
  <r>
    <n v="616"/>
    <s v="2017-07-19"/>
    <s v="MOVILIDAD"/>
    <s v="SECRETARIA DISTRITAL DE MOVILIDAD"/>
    <s v="113"/>
    <n v="2017"/>
    <n v="91"/>
    <s v="3.2.1.3"/>
    <n v="1"/>
    <s v="DIRECCIÓN SECTOR MOVILIDAD"/>
    <s v="01 - AUDITORIA DE REGULARIDAD"/>
    <x v="2"/>
    <x v="4"/>
    <s v="HALLAZGO ADMINISTRATIVO POR PRESENTAR EN LOS REPORTES DEL APLICATIVO SICON, VIGENCIA 2016, PAGOS NO APLICADOS POR VALOR DE $812.591.185."/>
    <s v="FALTA DE CONTROLES AUTOMÁTICOS EN EL SISTEMA DE INFORMACIÓN DE LA ENTIDAD QUE PERMITAN APLICAR LOS VALORES IDENTIFICADOS COMO &quot;PAGOS NO APLICADOS&quot; DE DINEROS RECAUDADOS POR LA SECRETARÍA DISTRITAL DE MOVILIDAD EN EL PERIODO COMPRENDIDO  ENTRE EL  1 DE ENERO DEL AÑO 2011  HASTA EL 31 DE DICIEMBRE DE 2016  POR CONCEPTO DE PAGO DE MULTAS POR COMPARENDOS ."/>
    <s v="ELABORAR REQUERIMIENTO PARA QUE EL SISTEMA DE INFORMACIÓN DE LA ENTIDAD  DE MANERA AUTOMÁTICA IDENTIFIQUE Y APLIQUE LOS VALORES IDENTIFICADOS COMO &quot;PAGOS NO APLICADOS&quot;  DE DINEROS  RECAUDADOS POR LA SECRETARÍA DISTRITAL DE MOVILIDAD EN EL PERIODO COMPRENDIDO  ENTRE EL  1 DE ENERO DEL AÑO 2011  HASTA EL 31 DE DICIEMBRE DE 2016  POR CONCEPTO DE PAGO DE MULTAS POR COMPARENDOS ."/>
    <s v="REQUERIMIENTO SISTEMA DE INFORMACIÓN DE LA ENTIDAD"/>
    <s v="REQUERIMIENTO RADICADO AL ADMINISTRADOR DEL SISTEMA DE INFORMACIÓN DE LA ENTIDAD ."/>
    <n v="1"/>
    <s v="SUBDIRECCIÓN FINANCIERA   Y   DIRECCIÓN DE PROCESOS ADMINISTRATIVOS"/>
    <s v="2017-08-01"/>
    <x v="6"/>
    <s v=" "/>
    <x v="1"/>
    <x v="8"/>
    <x v="29"/>
    <n v="0"/>
    <n v="0"/>
    <x v="1"/>
    <d v="2018-10-29T00:00:00"/>
    <s v="Deicy Astrid Beltrán,Rosa Amparo Quintana y Luz Yamile Aya"/>
    <s v="No se aportaron evidencias."/>
  </r>
  <r>
    <n v="617"/>
    <s v="2017-07-19"/>
    <s v="MOVILIDAD"/>
    <s v="SECRETARIA DISTRITAL DE MOVILIDAD"/>
    <s v="113"/>
    <n v="2017"/>
    <n v="91"/>
    <s v="3.2.1.3"/>
    <n v="2"/>
    <s v="DIRECCIÓN SECTOR MOVILIDAD"/>
    <s v="01 - AUDITORIA DE REGULARIDAD"/>
    <x v="2"/>
    <x v="4"/>
    <s v="HALLAZGO ADMINISTRATIVO POR PRESENTAR EN LOS REPORTES DEL APLICATIVO SICON, VIGENCIA 2016, PAGOS NO APLICADOS POR VALOR DE $812.591.185."/>
    <s v="FALTA DE UN MECANISMO JURÍDICO AL  INTERIOR DE LA SECRETARÍA DISTRITAL DE MOVILIDAD QUE ORDENE LA APROPIACIÓN DE LOS VALORES IDENTIFICADOS COMO &quot;PAGOS NO APLICADOS&quot; DE DINEROS RECAUDADOS POR LA ENTIDAD ENTRE LOS AÑOS 1997 A 2010 POR CONCEPTO DE PAGO DE MULTAS POR COMPARENDOS, DANDO APLICACIÓN AL CONCEPTO JURÍDICO EMITIDO POR LA SECRETARÍA DISTRITAL DE HACIENDA DEL 4 DE NOVIEMBRE DE 2016 RADICADO CON EL NO. SDM -137433."/>
    <s v="GESTIONAR ANTE EL DESPACHO DE LA SECRETARÍA DISTRITAL DE MOVILIDAD QUE SE EMITA UN ACTO ADMINISTRATIVO QUE ORDENE LA APROPIACIÓN DE LOS VALORES  IDENTIFICADOS COMO &quot;PAGOS NO APLICADOS&quot; DE DINEROS RECAUDADOS POR LA ENTIDAD ENTRE LOS AÑOS 1997 A 2010 POR CONCEPTO DE PAGO DE MULTAS POR COMPARENDOS, DANDO APLICACIÓN AL CONCEPTO JURÍDICO EMITIDO POR LA SECRETARÍA DISTRITAL DE HACIENDA DEL 4 DE NOVIEMBRE DE 2016 RADICADO CON EL NO. SDM -137433."/>
    <s v="PROYECTO DE ACTO ADMINISTRATIVO"/>
    <s v="PROYECTO DE ACTO ADMINISTRATIVO QUE ORDENE LA APROPIACIÓN DE LOS VALORES IDENTIFICADOS COMO &quot;PAGOS NO APLICADOS&quot;."/>
    <n v="1"/>
    <s v="SUBDIRECCIÓN FINANCIERA   Y   DIRECCIÓN DE PROCESOS ADMINISTRATIVOS"/>
    <s v="2017-08-01"/>
    <x v="6"/>
    <s v=" "/>
    <x v="1"/>
    <x v="8"/>
    <x v="29"/>
    <n v="0"/>
    <n v="0"/>
    <x v="1"/>
    <d v="2018-10-29T00:00:00"/>
    <s v="Deicy Astrid Beltrán,Rosa Amparo Quintana y Luz Yamile Aya"/>
    <s v="De acuerdo con las evidencias aportadas, se demuestra gestión por parte de las dependecias, para  emitir un acto adminsitrativo que ordene la apropiación de los &quot;pagos no aplicados&quot;. Sin embargo, las mismas no demuestran el cumplimiento de la acción ni el indicador porpuesto. Por lo tanto, la acción continua abierta     "/>
  </r>
  <r>
    <n v="618"/>
    <s v="2017-07-19"/>
    <s v="MOVILIDAD"/>
    <s v="SECRETARIA DISTRITAL DE MOVILIDAD"/>
    <s v="113"/>
    <n v="2017"/>
    <n v="91"/>
    <s v="3.2.1.3"/>
    <n v="3"/>
    <s v="DIRECCIÓN SECTOR MOVILIDAD"/>
    <s v="01 - AUDITORIA DE REGULARIDAD"/>
    <x v="2"/>
    <x v="4"/>
    <s v="HALLAZGO ADMINISTRATIVO POR PRESENTAR EN LOS REPORTES DEL APLICATIVO SICON, VIGENCIA 2016, PAGOS NO APLICADOS POR VALOR DE $812.591.185."/>
    <s v="FORTALECER EL SEGUIMIENTO QUE SE REALIZA A LOS VALORES IDENTIFICADOS COMO &quot;PAGOS NO APLICADOS&quot; DE DINEROS  RECAUDADOS POR LA ENTIDAD POR CONCEPTO DE PAGO DE MULTAS POR COMPARENDOS, MEDIANTE LA REALIZACIÓN DE MESAS DE TRABAJO QUE FACILITEN LA TOMA DE DECISIONES."/>
    <s v="CONTINUAR CON LAS MESAS DE TRABAJO AL INTERIOR DE LA ENTIDAD QUE PERMITAN REALIZAR UN SEGUIMIENTO PERIÓDICO DE LOS VALORES IDENTIFICADOS COMO &quot;PAGOS NO APLICADOS&quot; DE DINEROS  RECAUDADOS POR LA ENTIDAD POR CONCEPTO DE PAGO DE MULTAS POR COMPARENDOS, CON EL FIN DE ADOPTAR LAS DECISIONES QUE DE SUS ANÁLISIS SE DERIVEN."/>
    <s v="MESAS DE TRABAJO &quot;PAGOS NO APLICADOS&quot;"/>
    <s v="(NÚMERO DE MESAS DE TRABAJO DE &quot;PAGOS NO APLICADOS&quot; REALIZADAS Y CON SU RESPECTIVA ACTA  / NÚMERO DE MESAS DE TRABAJO DE &quot;PAGOS NO APLICADOS&quot; PROGRAMADAS) * 100"/>
    <n v="100"/>
    <s v="SUBDIRECCIÓN FINANCIERA   Y   DIRECCIÓN DE PROCESOS ADMINISTRATIVOS"/>
    <s v="2017-08-01"/>
    <x v="6"/>
    <s v=" "/>
    <x v="1"/>
    <x v="8"/>
    <x v="29"/>
    <n v="0"/>
    <n v="0"/>
    <x v="1"/>
    <d v="2018-10-29T00:00:00"/>
    <s v="Deicy Astrid Beltrán,Rosa Amparo Quintana y Luz Yamile Aya"/>
    <s v="No se aportaron evidencias"/>
  </r>
  <r>
    <n v="619"/>
    <s v="2018-01-30"/>
    <s v="MOVILIDAD"/>
    <s v="SECRETARIA DISTRITAL DE MOVILIDAD"/>
    <s v="113"/>
    <n v="2017"/>
    <n v="102"/>
    <s v="3.2.1.4"/>
    <n v="1"/>
    <s v="DIRECCIÓN SECTOR MOVILIDAD"/>
    <s v="02 - AUDITORIA DE DESEMPEÑO"/>
    <x v="1"/>
    <x v="5"/>
    <s v="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
    <s v="FALTA DE ORGANIZACIÓN Y COORDINACIÓN ENTRE LAS DEPENDENCIAS PARA LA ENTREGA DE INFORMACIÓN SOLICITADA POR EL ENTE DE CONTROL,  TENIENDO EN CUENTA LOS LINEAMIENTOS ARCHIVÍSTICOS ESTABLECIDOS EN LA ENTIDAD"/>
    <s v="1. REALIZACIÓN DE UN PROTOCOLO DE ENTREGA DE INFORMACIÓN A ENTES DE CONTROL TENIENDO EN CUENTA LOS LINEAMIENTOS ARCHIVÍSTICOS ESTABLECIDOS EN LA ENTIDAD"/>
    <s v="PROTOCOLO ENTREGA DE INFORMACIÓN A ENTES DE CONTROL BAJO LOS LINEAMIENTOS DE GESTIÓN DOCUMENTAL"/>
    <s v="UN (1) PROTOCOLO IMPLEMENTADO"/>
    <n v="1"/>
    <s v="SUBDIRECCIÓN ADMINISTRATIVA  SUBDIRECCIÓN DE CONTRAVENCIONES DE TRÁNSITO"/>
    <s v="2018-02-15"/>
    <x v="32"/>
    <s v=" "/>
    <x v="1"/>
    <x v="8"/>
    <x v="30"/>
    <n v="0"/>
    <n v="0"/>
    <x v="1"/>
    <d v="2018-10-19T00:00:00"/>
    <s v="Deicy Astrid Beltrán,Rosa Amparo Quintana y Luz Yamile Aya"/>
    <s v="Se elaboró el Protocolo para el acceso, consulta y alistamiento de información y documentos de archivo V.1,0 de 24/07/2018, publicado en https://intranetmovilidad.movilidadbogota.gov.co/intranet/sites/default/files/2018-07-24/PA01-PR04-PT01%20PROTOCOLO%20PARA%20EL%20ACCESO,%20CONSULTA%20Y%20ALISTAMIENTO%20DE%20INFORMACI%c3%93N%20Y%20DOCUMENTOS%20DE%20ARCHIVO%20VERSI%c3%93N%201.0%20DE%20JULIO%2024%20DE%202018.pdf. Cumpliendo  la acción e indicador propuesto. Se recomienda el cierre de la acción._x000a_"/>
  </r>
  <r>
    <n v="620"/>
    <s v="2018-01-30"/>
    <s v="MOVILIDAD"/>
    <s v="SECRETARIA DISTRITAL DE MOVILIDAD"/>
    <s v="113"/>
    <n v="2017"/>
    <n v="102"/>
    <s v="3.2.1.4"/>
    <n v="2"/>
    <s v="DIRECCIÓN SECTOR MOVILIDAD"/>
    <s v="02 - AUDITORIA DE DESEMPEÑO"/>
    <x v="1"/>
    <x v="5"/>
    <s v="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
    <s v="FALTA DE ORGANIZACIÓN Y COORDINACIÓN ENTRE LAS DEPENDENCIAS PARA LA ENTREGA DE INFORMACIÓN SOLICITADA POR EL ENTE DE CONTROL,  TENIENDO EN CUENTA LOS LINEAMIENTOS ARCHIVÍSTICOS ESTABLECIDOS EN LA ENTIDAD"/>
    <s v="2. SOCIALIZACIÓN DEL PROTOCOLO  DE ENTREGA DE INFORMACIÓN A ENTES DE CONTROL TENIENDO EN CUENTA LOS LINEAMIENTOS ARCHIVÍSTICOS ESTABLECIDOS EN LA ENTIDAD"/>
    <s v="SOCIALIZACIÓN PROTOCOLO ENTREGA INFORMACIÓN A ENTES DE CONTROL BAJO LOS LINEAMIENTOS DE GD"/>
    <s v="UNA (1) SOCIALIZACIÓN DEL PROTOCOLO"/>
    <n v="1"/>
    <s v="SUBDIRECCIÓN ADMINISTRATIVA"/>
    <s v="2018-06-12"/>
    <x v="32"/>
    <s v=" "/>
    <x v="1"/>
    <x v="3"/>
    <x v="20"/>
    <n v="0"/>
    <n v="0"/>
    <x v="1"/>
    <d v="2018-10-19T00:00:00"/>
    <s v="Deicy Astrid Beltrán,Rosa Amparo Quintana y Luz Yamile Aya"/>
    <s v="_x000a_Se aporta como evidencia de la gestión realizada de la S.A, el listado de la socialización del Protocolo para el acceso, consulta y alistamiento de información y documentos de archivo v 1,0 de fecha 24/07/2018, así como el  pantallazo publicación  de  Comunicación Interna de Movilidad  de 27-07-2018,  dando cumplimiento a la acción y el indicador propuesto. De acuerdo a lo anterior se recomienda el cierre de la acción._x000a_"/>
  </r>
  <r>
    <n v="621"/>
    <s v="2017-10-27"/>
    <s v="MOVILIDAD"/>
    <s v="SECRETARIA DISTRITAL DE MOVILIDAD"/>
    <s v="113"/>
    <n v="2017"/>
    <n v="96"/>
    <s v="3.2.2"/>
    <n v="1"/>
    <s v="DIRECCIÓN SECTOR MOVILIDAD"/>
    <s v="02 - AUDITORIA DE DESEMPEÑO"/>
    <x v="0"/>
    <x v="1"/>
    <s v="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
    <s v="FALTA DE IDONEIDAD Y COMPETENCIAS DE LOS PROFESIONALES QUE ESTRUCTURAN LOS PROCESOS CONTRACTUALES."/>
    <s v="ESTABLECER EN EL MEMORANDO DE DESIGNACIÓN DEL EQUIPO ESTRUCTURADOR  LOS  PERFILES   REQUERIDOS PARA ESTE TIPO DE CONTRATOS."/>
    <s v="MEMORANDO DE DESIGNACIÓN EQUIPO ESTRUCTURADOR."/>
    <s v="Nº DE MEMORANDOS DE DESIGNACIÓN ELABORADOS PARA ESTE TIPO DE CONTRATOS / Nº TOTAL DE CONTRATOS DE ESTA NATURALEZA.)*100"/>
    <n v="1"/>
    <s v="SSM - DCV"/>
    <s v="2017-11-01"/>
    <x v="4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22"/>
    <s v="2017-10-27"/>
    <s v="MOVILIDAD"/>
    <s v="SECRETARIA DISTRITAL DE MOVILIDAD"/>
    <s v="113"/>
    <n v="2017"/>
    <n v="96"/>
    <s v="3.2.2"/>
    <n v="2"/>
    <s v="DIRECCIÓN SECTOR MOVILIDAD"/>
    <s v="02 - AUDITORIA DE DESEMPEÑO"/>
    <x v="0"/>
    <x v="1"/>
    <s v="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
    <s v="FALTA DE IDONEIDAD Y COMPETENCIAS DE LOS PROFESIONALES QUE ESTRUCTURAN LOS PROCESOS CONTRACTUALES."/>
    <s v="SOCIALIZACIÓN  A ESTRUCTURADORES DE LA SSM SOBRE LOS PROBLEMAS  PRESENTADOS EN LOS ANTERIORES PROCESOS CONTRACTUALES QUE FUERON OBJETO DE HALLAZGO POR PARTE LA CONTRALORÍA DE BOGOTÁ."/>
    <s v="SOCIALIZACIÓN A LOS ESTRUCTURADORES"/>
    <s v="NÚMERO DE SERVIDORES CONVOCADOS  DE LA DCV QUE RECIBIERON  LA SENSIBILIZACIÓN / NÚMERO DE SERVIDORES CONVOCADOS A LA SENSIBILIZACIÓN)*100"/>
    <n v="1"/>
    <s v="SSM - DCV"/>
    <s v="2017-11-01"/>
    <x v="4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25"/>
    <s v="2016-09-14"/>
    <s v="MOVILIDAD"/>
    <s v="SECRETARIA DISTRITAL DE MOVILIDAD"/>
    <s v="113"/>
    <n v="2016"/>
    <n v="115"/>
    <s v="3.2.2"/>
    <n v="1"/>
    <s v="DIRECCIÓN SECTOR MOVILIDAD"/>
    <s v="02 - AUDITORIA DE DESEMPEÑO"/>
    <x v="0"/>
    <x v="1"/>
    <s v="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
    <s v="DEFICIENCIAS EN LA ESTRUCTURACIÓN DE LOS CONTRATOS, AL CARECER DE ESTUDIOS DE MERCADO EN EL DESARROLLO DEL CONTRATO PARA LA ADQUISICIÓN DE REPUESTOS."/>
    <s v="AL INICIO DE PROXIMOS CONTRATOS EL PROVEEDOR DEBERÁ SUMINISTRAR UNA LISTA DE REPUESTOS CON SUS COSTOS ASOCIADOS PARA SER APROBADOS POR PARTE DE LOS SUPERVISORES DEL CONTRATO."/>
    <s v="LISTA DE RESPUESTOS CON SUS COSTOS ASOCIADOS"/>
    <s v="UN LISTADO DE DE RESPUESTOS CON SUS COSTOS ASOCIADOS."/>
    <n v="1"/>
    <s v="SUBDIRECIÓN ADMINISTRATIVA"/>
    <s v="2016-09-27"/>
    <x v="44"/>
    <s v=" "/>
    <x v="2"/>
    <x v="2"/>
    <x v="3"/>
    <m/>
    <m/>
    <x v="0"/>
    <m/>
    <m/>
    <m/>
  </r>
  <r>
    <n v="631"/>
    <s v="2017-10-27"/>
    <s v="MOVILIDAD"/>
    <s v="SECRETARIA DISTRITAL DE MOVILIDAD"/>
    <s v="113"/>
    <n v="2017"/>
    <n v="96"/>
    <s v="3.2.3"/>
    <n v="1"/>
    <s v="DIRECCIÓN SECTOR MOVILIDAD"/>
    <s v="02 - AUDITORIA DE DESEMPEÑO"/>
    <x v="0"/>
    <x v="1"/>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POSIBLE DESCONOCIMIENTO DEL ALCANCE DE LAS RESPONSABILIDADES Y OBLIGACIONES DE PARTE DE LOS SUPERVISORES."/>
    <s v="REALIZAR CAPACITACIÓN A SUPERVISORES DE LA DCV EN EL ALCANCE DE SUS RESPONSABILIDADES Y OBLIGACIONES INHERENTES A LA SUPERVISIÓN, CONTENIDOS EN EL MANUAL DE LA CONTRATACIÓN DE LA SDM."/>
    <s v="CAPACITACIÓN SUPERVISORES"/>
    <s v="(NO. SUPERVISORES CAPACITADOS EN EL MANUAL DE CONTRATACIÓN/  NO. DE SUPERVISORES DESIGNADOS ) *100"/>
    <n v="1"/>
    <s v="SSM- DCV"/>
    <s v="2017-11-01"/>
    <x v="4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32"/>
    <s v="2017-10-27"/>
    <s v="MOVILIDAD"/>
    <s v="SECRETARIA DISTRITAL DE MOVILIDAD"/>
    <s v="113"/>
    <n v="2017"/>
    <n v="96"/>
    <s v="3.2.3"/>
    <n v="2"/>
    <s v="DIRECCIÓN SECTOR MOVILIDAD"/>
    <s v="02 - AUDITORIA DE DESEMPEÑO"/>
    <x v="0"/>
    <x v="1"/>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POSIBLE DESCONOCIMIENTO DEL ALCANCE DE LAS RESPONSABILIDADES Y OBLIGACIONES DE PARTE DE LOS SUPERVISORES."/>
    <s v="REALIZAR EVALUACIÓN DE LA CAPACITACIÓN  A SUPERVISORES DE LA SSM EN EL ALCANCE DE SUS RESPONSABILIDADES Y OBLIGACIONES INHERENTES A LA SUPERVISIÓN, CONTENIDOS EN EL MANUAL DE LA CONTRATACIÓN DE LA SDM."/>
    <s v="EVALUACIÓN DE LA CAPACITACIÓN."/>
    <s v="(NO. DE EVALUACIONES REALIZADAS ) /NO. DE EVALUACIONES PROGRAMADAS *100"/>
    <n v="1"/>
    <s v="SSM- DCV"/>
    <s v="2017-11-01"/>
    <x v="4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33"/>
    <s v="2017-10-27"/>
    <s v="MOVILIDAD"/>
    <s v="SECRETARIA DISTRITAL DE MOVILIDAD"/>
    <s v="113"/>
    <n v="2017"/>
    <n v="96"/>
    <s v="3.2.3"/>
    <n v="3"/>
    <s v="DIRECCIÓN SECTOR MOVILIDAD"/>
    <s v="02 - AUDITORIA DE DESEMPEÑO"/>
    <x v="0"/>
    <x v="1"/>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FALTA DE CONTROL POR PARTE DEL SUPERVISOR"/>
    <s v="REALIZAR SEGUIMIENTO TRIMESTRAL A LA GESTIÓN DE LOS SUPERVISORES SOBRE CONTRATOS DE ESTA NATURALEZA."/>
    <s v="SEGUIMIENTO A CONTRATOS DE ESTA NATURALEZA."/>
    <s v="(NO. SEGUIMIENTOS REALIZADOS/  NO. DE SEGUIMIENTOS PROGRAMADOS) *100"/>
    <n v="1"/>
    <s v="SSM- DCV"/>
    <s v="2017-11-01"/>
    <x v="4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34"/>
    <s v="2017-10-27"/>
    <s v="MOVILIDAD"/>
    <s v="SECRETARIA DISTRITAL DE MOVILIDAD"/>
    <s v="113"/>
    <n v="2017"/>
    <n v="96"/>
    <s v="3.2.4"/>
    <n v="1"/>
    <s v="DIRECCIÓN SECTOR MOVILIDAD"/>
    <s v="02 - AUDITORIA DE DESEMPEÑO"/>
    <x v="0"/>
    <x v="1"/>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ELABORAR E INCLUIR LOS DOCUMENTOS O REGISTROS, (ACTA DE SUSPENSIÓN DEL CONTRATO,  DE REINICIO,  DE LIQUIDACIÓN Y DE ENTREGA DE INTERVENTORÍA O SUPERVISIÓN A ORDENADOR DE GASTO) EN EL SISTEMA DE GESTIÓN DE CALIDAD QUE HAGAN PARTE DE LOS PROCESOS CONTRACTUALES"/>
    <s v="FORMATOS ELABORADOS"/>
    <s v="(FORMATOS INCLUIDOS EN SGC PROCESO CONTRACTUAL  (4)/ FORMATOS ELABORADOS (4) )* 100"/>
    <n v="1"/>
    <s v="DAL -DCV"/>
    <s v="2017-11-01"/>
    <x v="42"/>
    <s v=" "/>
    <x v="1"/>
    <x v="8"/>
    <x v="31"/>
    <n v="100"/>
    <n v="100"/>
    <x v="2"/>
    <d v="2017-12-31T00:00:00"/>
    <s v="DEICY BELTRAN"/>
    <s v="Se evidencio, que la DAL publicó la resolución 233 del 20/12/2017 Manual de Supervisión; incluyendo los formatos PA05-MN02-F01 acta de recibo a satisfacción V1;  PA05-MN02-MD03 modelo acta de liquidación V1, PA05-MN02-MD04  informe final de supervisión V1,    PA05-MN02-MD05  acta de terminación anticipada de contrato V1. Link  http://intranetmovilidad.movilidadbogota.gov.co/intranet/PA05, los cuales hacen parte del sistema de gestión de calidad, dando cumplimiento a la acción propuesta. "/>
  </r>
  <r>
    <n v="635"/>
    <s v="2017-10-27"/>
    <s v="MOVILIDAD"/>
    <s v="SECRETARIA DISTRITAL DE MOVILIDAD"/>
    <s v="113"/>
    <n v="2017"/>
    <n v="96"/>
    <s v="3.2.4"/>
    <n v="2"/>
    <s v="DIRECCIÓN SECTOR MOVILIDAD"/>
    <s v="02 - AUDITORIA DE DESEMPEÑO"/>
    <x v="0"/>
    <x v="1"/>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CAPACITACIÓN A LOS SUPERVISORES SOBRE LOS REGISTROS, DOCUMENTOS INCLUIDOS EN EL PROCESO CONTRACTUAL, EN MATERIA DE ESTE HALLAZGO."/>
    <s v="SOCIALIZACIÓN SUPERVISORES"/>
    <s v="(NO. SUPERVISORES SOCIALIZADOS/  NO. DE SUPERVISORES CONVOCADOS ) *100"/>
    <n v="1"/>
    <s v="DAL -DCV"/>
    <s v="2017-11-01"/>
    <x v="42"/>
    <s v=" "/>
    <x v="1"/>
    <x v="8"/>
    <x v="31"/>
    <n v="100"/>
    <n v="100"/>
    <x v="2"/>
    <d v="2017-12-31T00:00:00"/>
    <s v="DEICY BELTRAN"/>
    <s v="Se publicó resolución 233 del 20/12/2017 Manual de Supervisión; incluyendo los formatos acta de recibo a satisfacción V1;  modelo acta de liquidación V1, informe final de supervisión V1,      acta de terminación anticipada de contrato V1. Link  http://intranetmovilidad.movilidadbogota.gov.co/intranet/PA05, documentos socializados en INTRANET, subsecretarias y en MOODLE, plataforma donde se realizan pruebas de conocimientos a los participantes; dando cumplimiento a la acción propuesta."/>
  </r>
  <r>
    <n v="636"/>
    <s v="2017-10-27"/>
    <s v="MOVILIDAD"/>
    <s v="SECRETARIA DISTRITAL DE MOVILIDAD"/>
    <s v="113"/>
    <n v="2017"/>
    <n v="96"/>
    <s v="3.2.4"/>
    <n v="3"/>
    <s v="DIRECCIÓN SECTOR MOVILIDAD"/>
    <s v="02 - AUDITORIA DE DESEMPEÑO"/>
    <x v="0"/>
    <x v="1"/>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EVALUACIÓN A LA CAPACITACIÓN DE LOS SUPERVISORES SOBRE LOS REGISTROS, DOCUMENTOS INCLUIDOS EN EL PROCESO CONTRACTUAL, EN MATERIA DE ESTE HALLAZGO."/>
    <s v="SOCIALIZACIÓN SUPERVISORES"/>
    <s v="(NO. SUPERVISORES SOCIALIZADOS/  NO. DE SUPERVISORES CONVOCADOS ) *100"/>
    <n v="1"/>
    <s v="DAL -DCV"/>
    <s v="2017-11-01"/>
    <x v="42"/>
    <s v=" "/>
    <x v="1"/>
    <x v="8"/>
    <x v="31"/>
    <n v="100"/>
    <n v="100"/>
    <x v="2"/>
    <d v="2017-12-31T00:00:00"/>
    <s v="DEICY BELTRAN"/>
    <s v="Se publicó resolución 233 del 20/12/2017 Manual de Supervisión; incluyendo los formatos acta de recibo a satisfacción V1;  modelo acta de liquidación V1, informe final de supervisión V1,      acta de terminación anticipada de contrato V1. Link  http://intranetmovilidad.movilidadbogota.gov.co/intranet/PA05, documentos socializados en INTRANET, subsecretarias y en MOODLE, plataforma donde se realizan pruebas de conocimientos a los participantes; dando cumplimiento a la acción propuesta."/>
  </r>
  <r>
    <n v="637"/>
    <s v="2017-10-27"/>
    <s v="MOVILIDAD"/>
    <s v="SECRETARIA DISTRITAL DE MOVILIDAD"/>
    <s v="113"/>
    <n v="2017"/>
    <n v="96"/>
    <s v="3.2.5"/>
    <n v="1"/>
    <s v="DIRECCIÓN SECTOR MOVILIDAD"/>
    <s v="02 - AUDITORIA DE DESEMPEÑO"/>
    <x v="0"/>
    <x v="1"/>
    <s v="HALLAZGO ADMINISTRATIVO CON PRESUNTA INCIDENCIA DISCIPLINARIA, DEBIDO A DEFICIENCIAS EN EL ARCHIVO Y CUSTODIA DE LOS DOCUMENTOS E INFORMACIÓN CORRESPONDIENTE A LA GESTIÓN DEL CONTRATO 2014-1491, SITUACIÓN QUE IMPIDE REALIZAR EL EJERCICIO DE LA FUNCIÓN DE CONTROL FISCAL"/>
    <s v="FALTA DE CONTROL POR PARTE DEL SUPERVISOR ENCARGADO DE REMITIR A LA DAL LOS DOCUMENTOS DEL PROCESO DE CONTRATACIÓN CON EL FIN DE QUE HAGAN PARTE DEL EXPEDIENTE CONTRACTUAL."/>
    <s v="ADELANTAR LA BÚSQUEDA DE LOS DOCUMENTOS CONTRACTUALES Y ALLEGARLOS AL EXPEDIENTE."/>
    <s v="DOCUMENTOS CONTRACTUALES ALLEGADOS SOBRE ESTE CONTRATO."/>
    <s v="MEMORANDO DE REMISIÓN DE DOCUMENTOS A LA DAL"/>
    <n v="1"/>
    <s v="SSM- DCV"/>
    <s v="2017-11-01"/>
    <x v="4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38"/>
    <s v="2017-10-27"/>
    <s v="MOVILIDAD"/>
    <s v="SECRETARIA DISTRITAL DE MOVILIDAD"/>
    <s v="113"/>
    <n v="2017"/>
    <n v="96"/>
    <s v="3.2.5"/>
    <n v="2"/>
    <s v="DIRECCIÓN SECTOR MOVILIDAD"/>
    <s v="02 - AUDITORIA DE DESEMPEÑO"/>
    <x v="0"/>
    <x v="1"/>
    <s v="HALLAZGO ADMINISTRATIVO CON PRESUNTA INCIDENCIA DISCIPLINARIA, DEBIDO A DEFICIENCIAS EN EL ARCHIVO Y CUSTODIA DE LOS DOCUMENTOS E INFORMACIÓN CORRESPONDIENTE A LA GESTIÓN DEL CONTRATO 2014-1491, SITUACIÓN QUE IMPIDE REALIZAR EL EJERCICIO DE LA FUNCIÓN DE CONTROL FISCAL"/>
    <s v="FALTA DE CONTROL POR PARTE DEL SUPERVISOR ENCARGADO DE REMITIR A LA DAL LOS DOCUMENTOS DEL PROCESO DE CONTRATACIÓN CON EL FIN DE QUE HAGAN PARTE DEL EXPEDIENTE CONTRACTUAL."/>
    <s v="REALIZAR CAPACITACIÓN A SUPERVISORES DE LA SSM EN EL ALCANCE DE SUS RESPONSABILIDADES Y OBLIGACIONES INHERENTES A LA SUPERVISIÓN, CONTENIDOS EN EL MANUAL DE LA CONTRATACIÓN DE LA SDM"/>
    <s v="CAPACITACIÓN SUPERVISORES"/>
    <s v="(NO. SUPERVISORES CAPACITADOS EN EL MANUAL DE CONTRATACIÓN/  NO. DE SUPERVISORES DESIGNADOS ) *100"/>
    <n v="1"/>
    <s v="SSM- DCV"/>
    <s v="2017-11-01"/>
    <x v="4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39"/>
    <s v="2017-10-27"/>
    <s v="MOVILIDAD"/>
    <s v="SECRETARIA DISTRITAL DE MOVILIDAD"/>
    <s v="113"/>
    <n v="2017"/>
    <n v="96"/>
    <s v="3.2.7"/>
    <n v="1"/>
    <s v="DIRECCIÓN SECTOR MOVILIDAD"/>
    <s v="02 - AUDITORIA DE DESEMPEÑO"/>
    <x v="0"/>
    <x v="1"/>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LA DESIGNACIÓN DEL SUPERVISOR"/>
    <s v="ESTABLECER EN EL MEMORANDO DE DESIGNACIÓN DE LOS SUPERVISORES  LOS  PERFILES   REQUERIDOS PARA CONTRATOS DE ESTA NATURALEZA.."/>
    <s v="ESTUDIOS PREVIOS PARA CONTRATOS DE ESTA NATURALEZA."/>
    <s v="Nº DE ESTUDIOS PREVIOS  ELABORADOS PARA ESTE TIPO DE CONTRATOS / Nº TOTAL DE CONTRATOS DE ESTA NATURALEZA."/>
    <n v="1"/>
    <s v="SSM- DCV"/>
    <s v="2017-11-01"/>
    <x v="4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40"/>
    <s v="2017-10-27"/>
    <s v="MOVILIDAD"/>
    <s v="SECRETARIA DISTRITAL DE MOVILIDAD"/>
    <s v="113"/>
    <n v="2017"/>
    <n v="96"/>
    <s v="3.2.7"/>
    <n v="2"/>
    <s v="DIRECCIÓN SECTOR MOVILIDAD"/>
    <s v="02 - AUDITORIA DE DESEMPEÑO"/>
    <x v="0"/>
    <x v="1"/>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LA APLICACIÓN DE CONTROLES."/>
    <s v="ESTABLECER EN LOS ESTUDIOS PREVIOS  DE LOS CONTRATOS REFERIDOS AL TEMA DEL HALLAZGO UN TABLERO DE  CONTROL QUE PERMITA REALIZAR SEGUIMIENTO AL DESARROLLO DE LAS ETAPAS CONTRACTUALES EN LO RELACIONADOS CON EL AIU."/>
    <s v="ESTUDIOS PREVIOS QUE CONTENGAN TABLERO DE CONTROL SOBRE EL AIU."/>
    <s v="Nº DE ESTUDIOS PREVIOS  ELABORADOS CON  TABLERO DE CONTROL  SOBRE EL AIU / Nº TOTAL DE CONTRATOS DE ESTA NATURALEZA."/>
    <n v="1"/>
    <s v="SSM- DCV"/>
    <s v="2017-11-01"/>
    <x v="4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41"/>
    <s v="2017-10-27"/>
    <s v="MOVILIDAD"/>
    <s v="SECRETARIA DISTRITAL DE MOVILIDAD"/>
    <s v="113"/>
    <n v="2017"/>
    <n v="96"/>
    <s v="3.2.7"/>
    <n v="3"/>
    <s v="DIRECCIÓN SECTOR MOVILIDAD"/>
    <s v="02 - AUDITORIA DE DESEMPEÑO"/>
    <x v="0"/>
    <x v="1"/>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EL SEGUIMIENTO DE  LOS DOCUMENTOS CONTRACTUALES Y SU ALCANCE."/>
    <s v="SEGUIMIENTO A LA GESTIÓN DE LOS SUPERVISORES DE MANERA TRIMESTRAL"/>
    <s v="ACTAS"/>
    <s v="(NO. DE ACTAS REALIZADAS/  NO. DE REUNIONES PROGRAMADAS. ) *100"/>
    <n v="1"/>
    <s v="SSM- DCV"/>
    <s v="2017-11-01"/>
    <x v="4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42"/>
    <s v="2017-10-27"/>
    <s v="MOVILIDAD"/>
    <s v="SECRETARIA DISTRITAL DE MOVILIDAD"/>
    <s v="113"/>
    <n v="2017"/>
    <n v="96"/>
    <s v="3.2.8"/>
    <n v="1"/>
    <s v="DIRECCIÓN SECTOR MOVILIDAD"/>
    <s v="02 - AUDITORIA DE DESEMPEÑO"/>
    <x v="0"/>
    <x v="1"/>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
    <s v="FORMATOS INSTITUCIONALES"/>
    <s v="FORMATOS INSTITUCIONALES INCORPORADOS AL PROCEDIMIENTO."/>
    <n v="1"/>
    <s v="SSM -DAL"/>
    <s v="2017-11-01"/>
    <x v="45"/>
    <s v=" "/>
    <x v="1"/>
    <x v="6"/>
    <x v="32"/>
    <n v="100"/>
    <n v="100"/>
    <x v="2"/>
    <d v="2018-10-30T00:00:00"/>
    <s v="BLANCA OFIR MURILLO_x000a_JANNETH ROMERO"/>
    <s v="Se evidencia la actualización del procedimiento para adelantar el proceso sancionatorio a contratistas Versión 4,0 (PE01PR18) de fecha 29/12/2017, el cual incluye la actualización de los formatos y documentos anexos al procedimiento, dentro de los cuales se observa publicado en la intranet de la entidad los siguientes: PE01-PR18-F04, PE01-PR18-F05, PE01-PR18-F06 y PE01-PR18-F07_x000a__x000a_De acuerdo a lo anterior se recomienda el cierre de la acción."/>
  </r>
  <r>
    <n v="643"/>
    <s v="2017-10-27"/>
    <s v="MOVILIDAD"/>
    <s v="SECRETARIA DISTRITAL DE MOVILIDAD"/>
    <s v="113"/>
    <n v="2017"/>
    <n v="96"/>
    <s v="3.2.8"/>
    <n v="2"/>
    <s v="DIRECCIÓN SECTOR MOVILIDAD"/>
    <s v="02 - AUDITORIA DE DESEMPEÑO"/>
    <x v="0"/>
    <x v="1"/>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CAPACITACIÓN Y  SOCIALIZACIÓN DE LOS FORMATOS."/>
    <s v="FORMATOS SOCIALIZADOS"/>
    <s v="(NO. SUPERVISORES SOCIALIZADOS/  NO. DE SUPERVISORES CONVOCADOS ) *100"/>
    <n v="1"/>
    <s v="SSM - DAL"/>
    <s v="2017-11-01"/>
    <x v="45"/>
    <s v=" "/>
    <x v="1"/>
    <x v="6"/>
    <x v="32"/>
    <n v="100"/>
    <n v="100"/>
    <x v="2"/>
    <d v="2018-10-30T00:00:00"/>
    <s v="BLANCA OFIR MURILLO_x000a_JANNETH ROMERO"/>
    <s v="Se aporta como evidencia la presentación adelantada por la entidad en el mes de marzo de 2018 &quot;Procedimiento para Adelantar el Proceso Sancionatorio a Contratistas PE01-PR18&quot;. Así mismo se observa lista de asistencia con la participación de 92 servidores de fecha 13/03/2018._x000a__x000a_De acuerdo a lo anterior se recomienda el cierre de la acción."/>
  </r>
  <r>
    <n v="644"/>
    <s v="2017-10-27"/>
    <s v="MOVILIDAD"/>
    <s v="SECRETARIA DISTRITAL DE MOVILIDAD"/>
    <s v="113"/>
    <n v="2017"/>
    <n v="96"/>
    <s v="3.2.8"/>
    <n v="3"/>
    <s v="DIRECCIÓN SECTOR MOVILIDAD"/>
    <s v="02 - AUDITORIA DE DESEMPEÑO"/>
    <x v="0"/>
    <x v="1"/>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REALIZAR EVALUACIÓN DE LA CAPACITACIÓN  A SUPERVISORES DE LA DCV EN LA UTILIZACIÓN DE FORMATOS"/>
    <s v="EVALUACIÓN DE LA CAPACITACIÓN."/>
    <s v="(NO. DE EVALUACIONES REALIZADAS ) /NO. DE EVALUACIONES PROGRAMADAS *100"/>
    <n v="1"/>
    <s v="SSM- DCV"/>
    <s v="2017-11-01"/>
    <x v="4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45"/>
    <s v="2017-10-27"/>
    <s v="MOVILIDAD"/>
    <s v="SECRETARIA DISTRITAL DE MOVILIDAD"/>
    <s v="113"/>
    <n v="2017"/>
    <n v="96"/>
    <s v="3.2.9"/>
    <n v="1"/>
    <s v="DIRECCIÓN SECTOR MOVILIDAD"/>
    <s v="02 - AUDITORIA DE DESEMPEÑO"/>
    <x v="0"/>
    <x v="1"/>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REALIZAR SOCIALIZACIÓN DEL MANUAL DE CONTRATACIÓN A LOS SUPERVISORES DE LA DCV."/>
    <s v="REALIZAR SOCIALIZACIÓN DEL MANUAL DE CONTRATACIÓN."/>
    <s v="(NO. SUPERVISORES SOCIALIZADOS/  NO. DE SUPERVISORES CONVOCADOS ) *100"/>
    <n v="1"/>
    <s v="DAL -DCV"/>
    <s v="2017-11-01"/>
    <x v="42"/>
    <s v=" "/>
    <x v="1"/>
    <x v="8"/>
    <x v="31"/>
    <n v="0"/>
    <n v="0"/>
    <x v="1"/>
    <d v="2018-10-29T00:00:00"/>
    <s v="_x000a_LUZ AYA_x000a_DEICY BELTRAN_x000a_AMPARO QUINTANA"/>
    <s v="Se evidencia  realización  de la socialización a los supervisores de la Dirección de Control y_x000a_vigilancia, sobre el Manual de Contratación VERSIÓN 2,0 del  22-09-2017. Se adjunta presentación y listado de  asistencia,cumpliendo con la acción y el indicador propuesto. Se recomienda el cierre de la acción.  "/>
  </r>
  <r>
    <n v="646"/>
    <s v="2017-10-27"/>
    <s v="MOVILIDAD"/>
    <s v="SECRETARIA DISTRITAL DE MOVILIDAD"/>
    <s v="113"/>
    <n v="2017"/>
    <n v="96"/>
    <s v="3.2.9"/>
    <n v="2"/>
    <s v="DIRECCIÓN SECTOR MOVILIDAD"/>
    <s v="02 - AUDITORIA DE DESEMPEÑO"/>
    <x v="0"/>
    <x v="1"/>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REALIZAR EVALUACIÓN DE LA CAPACITACIÓN  A SUPERVISORES DE LA DCV"/>
    <s v="EVALUACIÓN DE LA CAPACITACIÓN."/>
    <s v="(NO. DE EVALUACIONES REALIZADAS ) /NO. DE EVALUACIONES PROGRAMADAS *100"/>
    <n v="1"/>
    <s v="SSM- DCV"/>
    <s v="2017-11-01"/>
    <x v="4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47"/>
    <s v="2017-10-27"/>
    <s v="MOVILIDAD"/>
    <s v="SECRETARIA DISTRITAL DE MOVILIDAD"/>
    <s v="113"/>
    <n v="2017"/>
    <n v="96"/>
    <s v="3.2.9"/>
    <n v="3"/>
    <s v="DIRECCIÓN SECTOR MOVILIDAD"/>
    <s v="02 - AUDITORIA DE DESEMPEÑO"/>
    <x v="0"/>
    <x v="1"/>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SEGUIMIENTO A LA GESTIÓN DE LOS SUPERVISORES DE MANERA TRIMESTRAL"/>
    <s v="ACTAS"/>
    <s v="(NO. DE ACTAS REALIZADAS/  NO. DE REUNIONES PROGRAMADAS. ) *100"/>
    <n v="1"/>
    <s v="SSM- DCV"/>
    <s v="2017-11-01"/>
    <x v="4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48"/>
    <s v="2017-10-27"/>
    <s v="MOVILIDAD"/>
    <s v="SECRETARIA DISTRITAL DE MOVILIDAD"/>
    <s v="113"/>
    <n v="2017"/>
    <n v="96"/>
    <s v="3.3.1"/>
    <n v="1"/>
    <s v="DIRECCIÓN SECTOR MOVILIDAD"/>
    <s v="02 - AUDITORIA DE DESEMPEÑO"/>
    <x v="0"/>
    <x v="1"/>
    <s v="HALLAZGO ADMINISTRATIVO PORQUE LA SECRETARÍA DISTRITAL DE MOVILIDAD NO HIZO ENTREGA DE COPIAS DE LOS DOCUMENTOS DE RECIBIDO A SATISFACCIÓN DE LAS MOTOCICLETAS UNA VEZ REALIZADO EL MANTENIMIENTO MEDIANTE CONTRATO NO. 2015-1324."/>
    <s v="FALTA DE CLARIDAD AL MOMENTO DE ELABORAR ESTUDIOS PREVIOS EN LO REFERENTE AL RECIBO Y VERIFICACIÓN DEL MANTENIMIENTO DE LAS MOTOCICLETAS."/>
    <s v="ESTABLECER EN LOS ESTUDIOS PREVIOS LOS FORMATOS QUE PERMITAN TENER CONTROL DE LOS COSTOS, MANO DE OBRA, REPUESTOS Y RECIBO A SATISFACCIÓN POR MANTENIMIENTO PARA CADA UNO DE LOS AUTOMOTORES."/>
    <s v="ESTUDIOS PREVIOS"/>
    <s v="ESTUDIOS PREVIOS FIRMADOS"/>
    <n v="1"/>
    <s v="DCV"/>
    <s v="2017-11-01"/>
    <x v="4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49"/>
    <s v="2017-10-27"/>
    <s v="MOVILIDAD"/>
    <s v="SECRETARIA DISTRITAL DE MOVILIDAD"/>
    <s v="113"/>
    <n v="2017"/>
    <n v="96"/>
    <s v="3.3.1"/>
    <n v="2"/>
    <s v="DIRECCIÓN SECTOR MOVILIDAD"/>
    <s v="02 - AUDITORIA DE DESEMPEÑO"/>
    <x v="0"/>
    <x v="1"/>
    <s v="HALLAZGO ADMINISTRATIVO PORQUE LA SECRETARÍA DISTRITAL DE MOVILIDAD NO HIZO ENTREGA DE COPIAS DE LOS DOCUMENTOS DE RECIBIDO A SATISFACCIÓN DE LAS MOTOCICLETAS UNA VEZ REALIZADO EL MANTENIMIENTO MEDIANTE CONTRATO NO. 2015-1324."/>
    <s v="FALTA DE CLARIDAD AL MOMENTO DE ELABORAR ESTUDIOS PREVIOS EN LO REFERENTE AL RECIBO Y VERIFICACIÓN DEL MANTENIMIENTO DE LAS MOTOCICLETAS."/>
    <s v="SOCIALIZACIÓN A ESTRUCTURADORES DE LA SSM SOBRE LOS PROBLEMAS  PRESENTADOS EN LOS ANTERIORES PROCESOS CONTRACTUALES QUE FUERON OBJETO DE HALLAZGO POR PARTE LA CONTRALORÍA DE BOGOTÁ."/>
    <s v="SOCIALIZACIÓN EN ANTECEDENTES DE PMI"/>
    <s v="(NO. DE ESTRUCTURADORES SOCIALIZADOS/NO. ESTRUCTURADORES CONVOCADOS)*100"/>
    <n v="1"/>
    <s v="SSM- DCV"/>
    <s v="2017-11-01"/>
    <x v="4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55"/>
    <s v="2015-12-29"/>
    <s v="MOVILIDAD"/>
    <s v="SECRETARIA DISTRITAL DE MOVILIDAD"/>
    <s v="113"/>
    <n v="2015"/>
    <n v="108"/>
    <s v="3.3.1.1"/>
    <n v="1"/>
    <s v="DIRECCIÓN SECTOR MOVILIDAD"/>
    <s v="01 - AUDITORIA DE REGULARIDAD"/>
    <x v="0"/>
    <x v="3"/>
    <s v="HALLAZGO ADMINISTRATIVO CON PRESUNTA INCIDENCIA DISCIPLINARIA Y FISCAL, POR HABERSE PERDIDO LA POSIBILIDAD DE COBRAR LA SUMA DE TRES MIL TRESCIENTOS ONCE MILLONES OCHOCIENTOS VEINTISIETE MIL PESOS ($ 3.311.827.000"/>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1). ELABORAR Y SOCIALIZAR  UN PROCEDIMIENTO PARA LA VIGILANCIA DE LOS PROCESOS DE COBRO COACTIVO POR INFRACCIONES A LAS NORMAS DE TRÁNSITO."/>
    <s v="ELABORACIÓN PROCEDIMIENTO"/>
    <s v="PROCEDIMIENTO PARA LA VIGILANCIA DE LOS PROCESOS DE COBRO COACTIVO POR INFRACCIONES A LAS NORMAS DE TRÁNSITO PUBLICADO EN LA INTRANET, CON  EVIDENCIAS DE SOCIALIZACIÓN DEL MISMO."/>
    <n v="1"/>
    <s v="DIRECCIÓN DE PROCESOS ADMINISTRATIVOS   SUBDIRECCIÓN DE JURISDICCIÓN COACTIVA"/>
    <s v="2015-06-05"/>
    <x v="46"/>
    <s v=" "/>
    <x v="2"/>
    <x v="2"/>
    <x v="3"/>
    <m/>
    <m/>
    <x v="0"/>
    <m/>
    <m/>
    <m/>
  </r>
  <r>
    <n v="656"/>
    <s v="2015-12-29"/>
    <s v="MOVILIDAD"/>
    <s v="SECRETARIA DISTRITAL DE MOVILIDAD"/>
    <s v="113"/>
    <n v="2015"/>
    <n v="108"/>
    <s v="3.3.1.1"/>
    <n v="2"/>
    <s v="DIRECCIÓN SECTOR MOVILIDAD"/>
    <s v="01 - AUDITORIA DE REGULARIDAD"/>
    <x v="0"/>
    <x v="3"/>
    <s v="HALLAZGO ADMINISTRATIVO CON PRESUNTA INCIDENCIA DISCIPLINARIA Y FISCAL, POR HABERSE PERDIDO LA POSIBILIDAD DE COBRAR LA SUMA DE TRES MIL TRESCIENTOS ONCE MILLONES OCHOCIENTOS VEINTISIETE MIL PESOS ($ 3.311.827.000"/>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
    <s v="REQUERIMIENTO REALIZADO SICON"/>
    <s v="REQUERIMIENTO RADICADO AL ADMINISTRADOR DEL SISTEMA DE INFORMACIÓN CONTRAVENCIONAL SICON"/>
    <n v="1"/>
    <s v="SUBSECRETARÍA DE SERVICIOS DE LA MOVILIDAD"/>
    <s v="2015-06-05"/>
    <x v="46"/>
    <s v=" "/>
    <x v="2"/>
    <x v="2"/>
    <x v="3"/>
    <m/>
    <m/>
    <x v="0"/>
    <m/>
    <m/>
    <m/>
  </r>
  <r>
    <n v="657"/>
    <s v="2018-07-26"/>
    <s v="MOVILIDAD"/>
    <s v="SECRETARIA DISTRITAL DE MOVILIDAD"/>
    <s v="113"/>
    <n v="2018"/>
    <n v="85"/>
    <s v="3.3.1.1.2.1"/>
    <n v="1"/>
    <s v="DIRECCIÓN SECTOR MOVILIDAD"/>
    <s v="01 - AUDITORIA DE REGULARIDAD"/>
    <x v="2"/>
    <x v="4"/>
    <s v="HALLAZGO ADMINISTRATIVO CON PRESUNTA INCIDENCIA DISCIPLINARIA Y FISCAL EN CUANTÍA DE $7.190.800, POR LA PÉRDIDA DE FUERZA EJECUTORIA PARA EJERCER LA ACCIÓN DE COBRO DE CARTERA A TRAVÉS DE ACTOS ADMINISTRATIVOS EXPEDIDOS POR LA SDM DURANTE LA VIGENCIA 2017."/>
    <s v="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
    <s v="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
    <s v="UBICABILIDAD DEUDORES"/>
    <s v="CANTIDAD DE DEUDORES DE LOS CUALES SE SOLICITA INFORMACIÓN/ TOTAL DE DEUDORES * 100"/>
    <n v="1"/>
    <s v="SUBDIRECCIÓN DE JURISDICCIÓN COACTIVA."/>
    <s v="2018-08-10"/>
    <x v="35"/>
    <s v=" "/>
    <x v="1"/>
    <x v="0"/>
    <x v="1"/>
    <n v="0"/>
    <m/>
    <x v="1"/>
    <m/>
    <m/>
    <m/>
  </r>
  <r>
    <n v="658"/>
    <s v="2018-07-26"/>
    <s v="MOVILIDAD"/>
    <s v="SECRETARIA DISTRITAL DE MOVILIDAD"/>
    <s v="113"/>
    <n v="2018"/>
    <n v="85"/>
    <s v="3.3.1.1.2.2"/>
    <n v="1"/>
    <s v="DIRECCIÓN SECTOR MOVILIDAD"/>
    <s v="01 - AUDITORIA DE REGULARIDAD"/>
    <x v="2"/>
    <x v="4"/>
    <s v="HALLAZGO ADMINISTRATIVO CON PRESUNTA INCIDENCIA DISCIPLINARIA Y FISCAL POR PRESCRIPCIÓN DEL DERECHO A EJERCER LA ACCIÓN DE COBRO DE CARTERA POR VALOR DE $10.544.969.351, DECRETADA A TRAVÉS DE LOS ACTOS ADMINISTRATIVOS EXPEDIDOS POR LA SDM DURANTE LA VIGENCIA 2017."/>
    <s v="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5"/>
    <s v=" "/>
    <x v="1"/>
    <x v="0"/>
    <x v="1"/>
    <n v="0"/>
    <m/>
    <x v="1"/>
    <m/>
    <m/>
    <m/>
  </r>
  <r>
    <n v="659"/>
    <s v="2018-07-26"/>
    <s v="MOVILIDAD"/>
    <s v="SECRETARIA DISTRITAL DE MOVILIDAD"/>
    <s v="113"/>
    <n v="2018"/>
    <n v="85"/>
    <s v="3.3.1.1.2.3"/>
    <n v="1"/>
    <s v="DIRECCIÓN SECTOR MOVILIDAD"/>
    <s v="01 - AUDITORIA DE REGULARIDAD"/>
    <x v="2"/>
    <x v="4"/>
    <s v="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
    <s v="EXISTIERON DIFERENCIAS EN LA INFORMACIÓN REPORTADA POR LA SUBDIRECCIÓN FINANCIERA Y SJC RESPECTO PRESCRIPCIONES Y PFE DECLARADAS EN 2017 TENIENDO EN CUENTA LOS CAMBIOS PRESENTADOS DEBIDO A LOS CORTES DE FECHA EN LOS CUALES SE EMITE LA INFORMACIÓN"/>
    <s v="INCLUIR EN LA CIRCULAR DE ATENCIÓN DE REQUERIMIENTOS Y DE VISITAS  A LA ENTIDAD POR PARTE DE LOS ORGANISMOS DE CONTROL UN PROTOCOLO DE ENTREGA DE INFORMACIÓN FINANCIERA Y CONTABLE EN LA SDM. Y SOCIALIZARLO AL INTERIOR DE LA ENTIDAD."/>
    <s v="PROTOCOLO DE ENTREGA DE INFORMACIÓN FINANCIERA Y CONTABLE SOCIALIZADO"/>
    <s v="PROTOCOLO DE ENTREGA DE INFORMACIÓN FINANCIERA Y CONTABLE SOCIALIZADO"/>
    <n v="1"/>
    <s v="SUBDIRECCIÓN DE JURISDICCIÓN COACTIVA - SUBDIRECCIÓN FINANCIERA"/>
    <s v="2018-08-13"/>
    <x v="37"/>
    <s v=" "/>
    <x v="1"/>
    <x v="6"/>
    <x v="17"/>
    <n v="0"/>
    <m/>
    <x v="1"/>
    <m/>
    <m/>
    <m/>
  </r>
  <r>
    <n v="660"/>
    <s v="2017-10-27"/>
    <s v="MOVILIDAD"/>
    <s v="SECRETARIA DISTRITAL DE MOVILIDAD"/>
    <s v="113"/>
    <n v="2017"/>
    <n v="96"/>
    <s v="3.3.2"/>
    <n v="1"/>
    <s v="DIRECCIÓN SECTOR MOVILIDAD"/>
    <s v="02 - AUDITORIA DE DESEMPEÑO"/>
    <x v="0"/>
    <x v="1"/>
    <s v="HALLAZGO ADMINISTRATIVO PORQUE LA SDM, NO ALLEGÓ EL INFORME FINAL DE SUPERVISIÓN DEL CONTRATO DE PRESTACIÓN DE SERVICIOS NO. 2015-1324, LO CUAL CONFIGURA INCUMPLIMIENTO DEL MANUAL DE SUPERVISIÓN E INTERVENTORÍA DE LA SECRETARÍA."/>
    <s v="DESCONOCIMIENTO DE LAS OBLIGACIONES DEL SUPERVISOR."/>
    <s v="REALIZAR SOCIALIZACIÓN DEL MANUAL DE CONTRATACIÓN A LOS SUPERVISORES DE LA DCV."/>
    <s v="REALIZAR SOCIALIZACIÓN DEL MANUAL DE CONTRATACIÓN."/>
    <s v="(NO. SUPERVISORES SOCIALIZADOS/  NO. DE SUPERVISORES CONVOCADOS ) *100"/>
    <n v="1"/>
    <s v="DAL -DCV"/>
    <s v="2017-11-01"/>
    <x v="42"/>
    <s v=" "/>
    <x v="1"/>
    <x v="8"/>
    <x v="31"/>
    <n v="0"/>
    <n v="0"/>
    <x v="1"/>
    <d v="2018-10-29T00:00:00"/>
    <s v="_x000a_LUZ AYA_x000a_DEICY BELTRAN_x000a_AMPARO QUINTANA"/>
    <s v="Se evidencia  realización  de la socialización a los supervisores de la Dirección de Control y_x000a_vigilancia, sobre el Manual de Contratación VERSIÓN 2,0 del  22-09-2017. Se adjunta presentación y listado de  asistencia,cumpliendo con la acción y el indicador propuesto. Se recomienda el cierre de la acción.  "/>
  </r>
  <r>
    <n v="661"/>
    <s v="2017-10-27"/>
    <s v="MOVILIDAD"/>
    <s v="SECRETARIA DISTRITAL DE MOVILIDAD"/>
    <s v="113"/>
    <n v="2017"/>
    <n v="96"/>
    <s v="3.3.2"/>
    <n v="2"/>
    <s v="DIRECCIÓN SECTOR MOVILIDAD"/>
    <s v="02 - AUDITORIA DE DESEMPEÑO"/>
    <x v="0"/>
    <x v="1"/>
    <s v="HALLAZGO ADMINISTRATIVO PORQUE LA SDM, NO ALLEGÓ EL INFORME FINAL DE SUPERVISIÓN DEL CONTRATO DE PRESTACIÓN DE SERVICIOS NO. 2015-1324, LO CUAL CONFIGURA INCUMPLIMIENTO DEL MANUAL DE SUPERVISIÓN E INTERVENTORÍA DE LA SECRETARÍA."/>
    <s v="DESCONOCIMIENTO DE LAS OBLIGACIONES DEL SUPERVISOR."/>
    <s v="REALIZAR EVALUACIÓN DE LA CAPACITACIÓN  A SUPERVISORES DE LA DCV EN LA UTILIZACIÓN DE FORMATOS"/>
    <s v="EVALUACIÓN DE LA CAPACITACIÓN."/>
    <s v="(NO. DE EVALUACIONES REALIZADAS ) /NO. DE EVALUACIONES PROGRAMADAS *100"/>
    <n v="1"/>
    <s v="SSM- DCV"/>
    <s v="2017-11-01"/>
    <x v="4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2"/>
    <s v="2017-10-27"/>
    <s v="MOVILIDAD"/>
    <s v="SECRETARIA DISTRITAL DE MOVILIDAD"/>
    <s v="113"/>
    <n v="2017"/>
    <n v="96"/>
    <s v="3.3.2"/>
    <n v="3"/>
    <s v="DIRECCIÓN SECTOR MOVILIDAD"/>
    <s v="02 - AUDITORIA DE DESEMPEÑO"/>
    <x v="0"/>
    <x v="1"/>
    <s v="HALLAZGO ADMINISTRATIVO PORQUE LA SDM, NO ALLEGÓ EL INFORME FINAL DE SUPERVISIÓN DEL CONTRATO DE PRESTACIÓN DE SERVICIOS NO. 2015-1324, LO CUAL CONFIGURA INCUMPLIMIENTO DEL MANUAL DE SUPERVISIÓN E INTERVENTORÍA DE LA SECRETARÍA."/>
    <s v="FALTA DE CONTROL."/>
    <s v="SEGUIMIENTO A LA GESTIÓN DE LOS SUPERVISORES DE MANERA TRIMESTRAL"/>
    <s v="ACTAS"/>
    <s v="(NO. DE ACTAS REALIZADAS/  NO. DE REUNIONES PROGRAMADAS. ) *100"/>
    <n v="1"/>
    <s v="SSM- DCV"/>
    <s v="2017-11-01"/>
    <x v="4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9"/>
    <s v="2017-10-27"/>
    <s v="MOVILIDAD"/>
    <s v="SECRETARIA DISTRITAL DE MOVILIDAD"/>
    <s v="113"/>
    <n v="2017"/>
    <n v="96"/>
    <s v="3.3.3"/>
    <n v="1"/>
    <s v="DIRECCIÓN SECTOR MOVILIDAD"/>
    <s v="02 - AUDITORIA DE DESEMPEÑO"/>
    <x v="0"/>
    <x v="1"/>
    <s v="HALLAZGO ADMINISTRATIVO CON PRESUNTA INCIDENCIA DISCIPLINARIA, POR LA OMISIÓN EN LA REALIZACIÓN DE LAS REVISIONES TECNO-MECÁNICAS DE LAS MOTOCICLETAS DE LA SDM, EN EL TÉRMINO ORDENADO POR EL DECRETO LEY 019 DE 2012."/>
    <s v="FALTA DE CONTROL EN LAS FECHA DE VENCIMIENTO DE LOS DOCUMENTOS LEGALES QUE PERMITEN LA CIRCULACIÓN DE LAS MOTOS."/>
    <s v="ESTABLECER EN LOS ESTUDIOS PREVIOS DE LOS NUEVOS CONTRATOS DE MANTENIMIENTO DEL PARQUE AUTOMOTOR UN TABLERO DE CONTROL QUE  PERMITA ESTABLECER FECHA DE VENCIMIENTO DE DOCUMENTOS LEGALES Y SU NUEVA EXPEDICIÓN PARA EL TRÁNSITO DE AUTOMOTORES."/>
    <s v="ESTUDIOS PREVIOS"/>
    <s v="Nº DE ESTUDIOS PREVIOS  ELABORADOS CON  TABLERO DE CONTROL  PARA CONTRATOS DE MANTENIMIENTO DE AUTOMOTORES / Nº TOTAL DE CONTRATOS DE ESTA NATURALEZA."/>
    <n v="1"/>
    <s v="DCV"/>
    <s v="2017-11-01"/>
    <x v="4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70"/>
    <s v="2017-10-27"/>
    <s v="MOVILIDAD"/>
    <s v="SECRETARIA DISTRITAL DE MOVILIDAD"/>
    <s v="113"/>
    <n v="2017"/>
    <n v="96"/>
    <s v="3.3.4"/>
    <n v="1"/>
    <s v="DIRECCIÓN SECTOR MOVILIDAD"/>
    <s v="02 - AUDITORIA DE DESEMPEÑO"/>
    <x v="0"/>
    <x v="1"/>
    <s v="HALLAZGO ADMINISTRATIVO CON PRESUNTA INCIDENCIA DISCIPLINARIA POR DEFICIENTE CONTROL Y SEGUIMIENTO DE LOS COSTOS GENERADOS POR LA OPERACIÓN DE LAS MOTOCICLETAS DE LA SDM."/>
    <s v="FALTA DE CLARIDAD AL MOMENTO DE ELABORAR ESTUDIOS PREVIOS EN LO REFERENTE AL RECIBO Y VERIFICACIÓN DEL MANTENIMIENTO DE LAS MOTOCICLETAS."/>
    <s v="ESTABLECER EN LOS ESTUDIOS PREVIOS LOS FORMATOS QUE PERMITAN TENER CONTROL DE LOS COSTOS, MANO DE OBRA, REPUESTOS Y RECIBO A SATISFACCIÓN POR MANTENIMIENTO PARA CADA UNO DE LOS AUTOMOTORES."/>
    <s v="ESTUDIOS PREVIOS"/>
    <s v="Nº DE ESTUDIOS PREVIOS  ELABORADOS CON  TABLERO DE CONTROL  PARA CONTRATOS DE MANTENIMIENTO DE AUTOMOTORES / Nº TOTAL DE CONTRATOS DE ESTA NATURALEZA."/>
    <n v="1"/>
    <s v="DCV"/>
    <s v="2017-11-01"/>
    <x v="4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71"/>
    <s v="2017-10-27"/>
    <s v="MOVILIDAD"/>
    <s v="SECRETARIA DISTRITAL DE MOVILIDAD"/>
    <s v="113"/>
    <n v="2017"/>
    <n v="96"/>
    <s v="3.4.1"/>
    <n v="1"/>
    <s v="DIRECCIÓN SECTOR MOVILIDAD"/>
    <s v="02 - AUDITORIA DE DESEMPEÑO"/>
    <x v="0"/>
    <x v="1"/>
    <s v="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
    <s v="FALTA DE IDONEIDAD Y COMPETENCIAS DE LOS PROFESIONALES QUE ESTRUCTURAN LOS PROCESOS CONTRACTUALES."/>
    <s v="ESTABLECER EN EL MEMORANDO DE DESIGNACIÓN DEL EQUIPO ESTRUCTURADOR  LOS  PERFILES   REQUERIDOS PARA ESTE TIPO DE CONTRATOS."/>
    <s v="MEMORANDO DE DESIGNACIÓN EQUIPO ESTRUCTURADOR."/>
    <s v="Nº DE MEMORANDOS DE DESIGNACIÓN ELABORADOS PARA ESTE TIPO DE CONTRATOS / Nº TOTAL DE CONTRATOS DE ESTA NATURALEZA."/>
    <n v="1"/>
    <s v="SSM - DCV"/>
    <s v="2017-11-01"/>
    <x v="4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72"/>
    <s v="2017-10-27"/>
    <s v="MOVILIDAD"/>
    <s v="SECRETARIA DISTRITAL DE MOVILIDAD"/>
    <s v="113"/>
    <n v="2017"/>
    <n v="96"/>
    <s v="3.4.1"/>
    <n v="2"/>
    <s v="DIRECCIÓN SECTOR MOVILIDAD"/>
    <s v="02 - AUDITORIA DE DESEMPEÑO"/>
    <x v="0"/>
    <x v="1"/>
    <s v="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
    <s v="FALTA DE IDONEIDAD Y COMPETENCIAS DE LOS PROFESIONALES QUE ESTRUCTURAN LOS PROCESOS CONTRACTUALES."/>
    <s v="SOCIALIZACIÓN  A ESTRUCTURADORES DE LA SSM SOBRE LOS PROBLEMAS  PRESENTADOS EN LOS ANTERIORES PROCESOS CONTRACTUALES QUE FUERON OBJETO DE HALLAZGO POR PARTE LA CONTRALORÍA DE BOGOTÁ."/>
    <s v="SOCIALIZACIÓN A LOS ESTRUCTURADORES"/>
    <s v="NÚMERO DE SERVIDORES CONVOCADOS  DE LA DCV QUE RECIBIERON  LA SENSIBILIZACIÓN / NÚMERO DE SERVIDORES CONVOCADOS A LA SENSIBILIZACIÓN"/>
    <n v="1"/>
    <s v="SSM - DCV"/>
    <s v="2017-11-01"/>
    <x v="42"/>
    <s v=" "/>
    <x v="1"/>
    <x v="0"/>
    <x v="4"/>
    <n v="0"/>
    <n v="0"/>
    <x v="1"/>
    <d v="2018-10-30T00:00:00"/>
    <s v="BLANCA OFIR MURILLO_x000a_JANNETH ROMERO"/>
    <s v="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725"/>
    <s v="2016-09-14"/>
    <s v="MOVILIDAD"/>
    <s v="SECRETARIA DISTRITAL DE MOVILIDAD"/>
    <s v="113"/>
    <n v="2016"/>
    <n v="115"/>
    <s v="3.9.1.1"/>
    <n v="3"/>
    <s v="DIRECCIÓN SECTOR MOVILIDAD"/>
    <s v="02 - AUDITORIA DE DESEMPEÑO"/>
    <x v="0"/>
    <x v="1"/>
    <s v="HALLAZGO ADMINISTRATIVO CON POSIBLE INCIDENCIA DISCIPLINARIA POR LA AUSENCIA DE CONTROLES EFICACES EN EL PROCESO DE REGISTRO DE RECAUDO QUE GENERAN NUEVAS INCONSISTENCIAS EN LA APLICACIÓN DE LOS PAGO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x v="44"/>
    <s v=" "/>
    <x v="2"/>
    <x v="2"/>
    <x v="3"/>
    <m/>
    <m/>
    <x v="0"/>
    <m/>
    <m/>
    <m/>
  </r>
  <r>
    <n v="728"/>
    <s v="2016-09-14"/>
    <s v="MOVILIDAD"/>
    <s v="SECRETARIA DISTRITAL DE MOVILIDAD"/>
    <s v="113"/>
    <n v="2016"/>
    <n v="115"/>
    <s v="3.9.1.2"/>
    <n v="3"/>
    <s v="DIRECCIÓN SECTOR MOVILIDAD"/>
    <s v="02 - AUDITORIA DE DESEMPEÑO"/>
    <x v="0"/>
    <x v="1"/>
    <s v="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x v="44"/>
    <s v=" "/>
    <x v="2"/>
    <x v="2"/>
    <x v="3"/>
    <m/>
    <m/>
    <x v="0"/>
    <m/>
    <m/>
    <m/>
  </r>
  <r>
    <n v="731"/>
    <s v="2016-09-14"/>
    <s v="MOVILIDAD"/>
    <s v="SECRETARIA DISTRITAL DE MOVILIDAD"/>
    <s v="113"/>
    <n v="2016"/>
    <n v="115"/>
    <s v="3.9.2.1"/>
    <n v="3"/>
    <s v="DIRECCIÓN SECTOR MOVILIDAD"/>
    <s v="02 - AUDITORIA DE DESEMPEÑO"/>
    <x v="0"/>
    <x v="1"/>
    <s v="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x v="44"/>
    <s v=" "/>
    <x v="2"/>
    <x v="2"/>
    <x v="3"/>
    <m/>
    <m/>
    <x v="0"/>
    <m/>
    <m/>
    <m/>
  </r>
  <r>
    <n v="734"/>
    <s v="2016-09-14"/>
    <s v="MOVILIDAD"/>
    <s v="SECRETARIA DISTRITAL DE MOVILIDAD"/>
    <s v="113"/>
    <n v="2016"/>
    <n v="115"/>
    <s v="3.9.3.1"/>
    <n v="3"/>
    <s v="DIRECCIÓN SECTOR MOVILIDAD"/>
    <s v="02 - AUDITORIA DE DESEMPEÑO"/>
    <x v="0"/>
    <x v="1"/>
    <s v="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x v="44"/>
    <s v=" "/>
    <x v="2"/>
    <x v="2"/>
    <x v="3"/>
    <m/>
    <m/>
    <x v="0"/>
    <m/>
    <m/>
    <m/>
  </r>
  <r>
    <n v="737"/>
    <s v="2016-09-14"/>
    <s v="MOVILIDAD"/>
    <s v="SECRETARIA DISTRITAL DE MOVILIDAD"/>
    <s v="113"/>
    <n v="2016"/>
    <n v="115"/>
    <s v="3.9.4.1"/>
    <n v="3"/>
    <s v="DIRECCIÓN SECTOR MOVILIDAD"/>
    <s v="02 - AUDITORIA DE DESEMPEÑO"/>
    <x v="0"/>
    <x v="1"/>
    <s v="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x v="44"/>
    <s v=" "/>
    <x v="2"/>
    <x v="2"/>
    <x v="3"/>
    <m/>
    <m/>
    <x v="0"/>
    <m/>
    <m/>
    <m/>
  </r>
  <r>
    <n v="741"/>
    <s v="2016-09-14"/>
    <s v="MOVILIDAD"/>
    <s v="SECRETARIA DISTRITAL DE MOVILIDAD"/>
    <s v="113"/>
    <n v="2016"/>
    <n v="115"/>
    <s v="3.9.5.2"/>
    <n v="1"/>
    <s v="DIRECCIÓN SECTOR MOVILIDAD"/>
    <s v="02 - AUDITORIA DE DESEMPEÑO"/>
    <x v="1"/>
    <x v="5"/>
    <s v="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
    <s v="DEFICIENCIAS EN LA ACTUALIZACIÓN DE LOS DATOS RELACIONADOS CON LOS ACUERDOS DE PAGO EN EL SIMIT"/>
    <s v="REALIZAR LAS GESTIONES TENDENTES A ACTUALIZAR LA INFORMACIÓN RELACIONADA CON LOS ACUERDOS DE PAGO CONTENIDAS EN EL SISTEMA DE INFORMACIÓN DE LA SDM AL SIMIT"/>
    <s v="GESTIONES REALIZADAS A ACTUALIZAR LA INFORMACIÓN RELACIONADA CON AP CONTENIDAS EN EL SISTEMA SIMIT"/>
    <s v="(NÚMERO DE ACCIONES GESTIONADAS TENDIENTES  A ACTUALIZAR LA EN EL SISTEMA DE INFORMACIÓN DE LA SDM AL SIMIT / NÚMERO DE ACCIONES PROGRAMADAS EN EL SISTEMA DE INFORMACIÓN DE LA SDM AL SIMIT)*100"/>
    <n v="1"/>
    <s v="DIRECCIÓN DE SERVICIO AL CIUDADANO /  OFICINA DE INFORMACIÓN SECTORIAL"/>
    <s v="2016-09-27"/>
    <x v="44"/>
    <s v=" "/>
    <x v="2"/>
    <x v="2"/>
    <x v="3"/>
    <m/>
    <m/>
    <x v="0"/>
    <m/>
    <m/>
    <m/>
  </r>
  <r>
    <n v="746"/>
    <s v="2018-07-26"/>
    <s v="MOVILIDAD"/>
    <s v="SECRETARIA DISTRITAL DE MOVILIDAD"/>
    <s v="113"/>
    <n v="2018"/>
    <n v="85"/>
    <s v="4.1.1"/>
    <n v="1"/>
    <s v="DIRECCIÓN SECTOR MOVILIDAD"/>
    <s v="01 - AUDITORIA DE REGULARIDAD"/>
    <x v="0"/>
    <x v="1"/>
    <s v="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
    <s v="SE REALIZARON EMBARGOS POR INCUMPLIMIENTO A LAS NORMAS DE TRÁNSITO A CIUDADANOS QUE NO TENÍAN OBLIGACIONES CON LA SDM"/>
    <s v="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
    <s v="COMUNICACIÓN EMITIDA"/>
    <s v="UNA (1) COMUNICACIÓN EN LOS TÉRMINOS DE LEY 1755 DE 2015 Y 1437 DE 2011"/>
    <n v="1"/>
    <s v="SUBDIRECCIÓN DE JURISDICCIÓN COACTIVA."/>
    <s v="2018-08-10"/>
    <x v="35"/>
    <s v=" "/>
    <x v="1"/>
    <x v="0"/>
    <x v="1"/>
    <n v="0"/>
    <m/>
    <x v="1"/>
    <m/>
    <m/>
    <m/>
  </r>
  <r>
    <n v="747"/>
    <s v="2018-07-26"/>
    <s v="MOVILIDAD"/>
    <s v="SECRETARIA DISTRITAL DE MOVILIDAD"/>
    <s v="113"/>
    <n v="2018"/>
    <n v="85"/>
    <s v="4.1.2"/>
    <n v="1"/>
    <s v="DIRECCIÓN SECTOR MOVILIDAD"/>
    <s v="01 - AUDITORIA DE REGULARIDAD"/>
    <x v="0"/>
    <x v="1"/>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LA SUBDIRECCIÓN DE JURISDICCIÓN COACTIVA NO CUENTA CON LA CAPACIDAD INSTALADA NECESARIA PARA ORGANIZAR LOS EXPEDIENTES ALLEGADOS CON OCASIÓN DE LA GESTIÓN DE COBRO."/>
    <s v="FORTALECER LA GESTIÓN DE ARCHIVO, PARA DAR CUMPLIMIENTO RESPECTO A LA CONFORMACIÓN, ARGUMENTACIÓN Y CONTROL DE EXPEDIENTES"/>
    <s v="CONFORMACIÓN DE EXPEDIENTES"/>
    <s v="EXPEDIENTES CONFORMADOS/ TOTAL DE EXPEDIENTES GENERADOS EN LA VIGENCIA 2018* 100"/>
    <n v="1"/>
    <s v="SUBDIRECCIÓN DE JURISDICCIÓN COACTIVA."/>
    <s v="2018-08-10"/>
    <x v="35"/>
    <s v=" "/>
    <x v="1"/>
    <x v="0"/>
    <x v="1"/>
    <n v="0"/>
    <m/>
    <x v="1"/>
    <m/>
    <m/>
    <m/>
  </r>
  <r>
    <n v="748"/>
    <s v="2018-07-26"/>
    <s v="MOVILIDAD"/>
    <s v="SECRETARIA DISTRITAL DE MOVILIDAD"/>
    <s v="113"/>
    <n v="2018"/>
    <n v="85"/>
    <s v="4.1.2"/>
    <n v="2"/>
    <s v="DIRECCIÓN SECTOR MOVILIDAD"/>
    <s v="01 - AUDITORIA DE REGULARIDAD"/>
    <x v="0"/>
    <x v="1"/>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DESCONOCIMIENTO DE LOS LINEAMIENTOS PARA LA ORGANIZACIÓN DE ARCHIVOS DE GESTIÓN."/>
    <s v="SOCIALIZAR LOS LINEAMIENTOS PARA LA ORGANIZACIÓN DE ARCHIVOS DE GESTIÓN AL PERSONAL ENCARGADO DEL ARCHIVO DE LA SUBDIRECCIÓN DE JURISDICCIÓN COACTIVA"/>
    <s v="SOCIALIZACIÓN  DE LOS LINEAMIENTOS"/>
    <s v="NUMERO DE INVITADOS/ NUMERO DE ASISTENTES *100 "/>
    <n v="1"/>
    <s v="SUBDIRECCIÓN ADMINISTRATIVA"/>
    <s v="2018-08-13"/>
    <x v="47"/>
    <s v=" "/>
    <x v="1"/>
    <x v="3"/>
    <x v="20"/>
    <m/>
    <m/>
    <x v="0"/>
    <m/>
    <m/>
    <m/>
  </r>
  <r>
    <n v="749"/>
    <s v="2018-07-26"/>
    <s v="MOVILIDAD"/>
    <s v="SECRETARIA DISTRITAL DE MOVILIDAD"/>
    <s v="113"/>
    <n v="2018"/>
    <n v="85"/>
    <s v="4.1.2"/>
    <n v="3"/>
    <s v="DIRECCIÓN SECTOR MOVILIDAD"/>
    <s v="01 - AUDITORIA DE REGULARIDAD"/>
    <x v="0"/>
    <x v="1"/>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DEFICIENCIAS EN LA ORGANIZACIÓN DE ARCHIVOS DE GESTIÓN"/>
    <s v="SEGUIMIENTO A LA ORGANIZACIÓN DEL ARCHIVO DE GESTIÓN ABIERTO EN LAS VIGENCIAS 2016-2017  DE LA SUBDIRECCIÓN DE JURISDICCIÓN COACTIVA CORRESPONDIENTE A 3.380 EXPEDIENTES"/>
    <s v="SEGUIMIENTO A LA ORGANIZACIÓN DE ARCHIVOS DE GESTIÓN A PARTIR DE UNA MUESTRA ALEATORIA"/>
    <s v="10% DE LOS ARCHIVOS DE GESTIÓN 2016-2017 ABIERTOS OBJETO DE SEGUIMIENTO 336EXPEDIENTES"/>
    <n v="338"/>
    <s v="SUBDIRECCIÓN ADMINISTRATIVA"/>
    <s v="2018-08-13"/>
    <x v="33"/>
    <s v=" "/>
    <x v="1"/>
    <x v="3"/>
    <x v="20"/>
    <m/>
    <m/>
    <x v="0"/>
    <m/>
    <m/>
    <m/>
  </r>
  <r>
    <n v="750"/>
    <s v="2018-07-26"/>
    <s v="MOVILIDAD"/>
    <s v="SECRETARIA DISTRITAL DE MOVILIDAD"/>
    <s v="113"/>
    <n v="2018"/>
    <n v="85"/>
    <s v="4.1.3"/>
    <n v="1"/>
    <s v="DIRECCIÓN SECTOR MOVILIDAD"/>
    <s v="01 - AUDITORIA DE REGULARIDAD"/>
    <x v="0"/>
    <x v="1"/>
    <s v="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
    <s v="LINEAMIENTOS DEL PROCEDIMIENTO APLICABLES SOLAMENTE A LOS ACTOS ADMINISTRATIVOS SUSCRITOS POR EL REPRESENTANTE LEGAL DE LA ENTIDAD"/>
    <s v="ACTUALIZACIÓN Y SOCIALIZACIÓN DEL PROCEDIMIENTO PA05-PR08 “PROCEDIMIENTO PARA LA ELABORACIÓN Y APROBACIÓN DE RESOLUCIONES”."/>
    <s v="ACTUALIZACIÓN Y SOCIALIZACIÓN DEL PROCEDIMIENTO PA05-PR08 ."/>
    <s v="UNA ACTUALIZACIÓN Y SOCIALIZACIÓN DEL PROCEDIMIENTO PA05-PR08 “PROCEDIMIENTO PARA LA ELABORACIÓN Y APROBACIÓN DE RESOLUCIONES”."/>
    <n v="1"/>
    <s v="DIRECCIÓN DE ASUNTOS LEGALES"/>
    <s v="2018-08-13"/>
    <x v="38"/>
    <s v=" "/>
    <x v="1"/>
    <x v="3"/>
    <x v="26"/>
    <m/>
    <m/>
    <x v="0"/>
    <m/>
    <m/>
    <m/>
  </r>
  <r>
    <n v="751"/>
    <s v="2018-07-26"/>
    <s v="MOVILIDAD"/>
    <s v="SECRETARIA DISTRITAL DE MOVILIDAD"/>
    <s v="113"/>
    <n v="2018"/>
    <n v="85"/>
    <s v="4.2.1"/>
    <n v="1"/>
    <s v="DIRECCIÓN SECTOR MOVILIDAD"/>
    <s v="01 - AUDITORIA DE REGULARIDAD"/>
    <x v="0"/>
    <x v="1"/>
    <s v="HALLAZGO ADMINISTRATIVO CON PRESUNTA INCIDENCIA DISCIPLINARIA PORQUE LA DIRECCIÓN DE CONTROL Y VIGILANCIA DE LA SDM NO LIQUIDÓ EL CONTRATO NO. 2011-1262 EN EL PLAZO MÁXIMO QUE DETERMINA EL ARTÍCULO 11 DE LA LEY 1150 DE 2007."/>
    <s v="DÉBILES MECANISMOS DE CONTROL INSTITUCIONAL PARA LA LIQUIDACIÓN DE CONTRATOS."/>
    <s v="IMPLEMENTAR UNA BASE DE DATOS CON LOS CONTRATOS QUE SE ENCUENTREN EN TERMINO DE LIQUIDACIÓN E INFORMAR PERIÓDICAMENTE A LOS SUPERVISORES DE CONTRATOS Y/O ÁREAS RESPONSABLES SOBRE DICHO TERMINO"/>
    <s v="BASE DE DATOS DE CONTRATOS EN TÉRMINOS DE LIQUIDACIÓN"/>
    <s v="BASE DE DATOS DE CONTRATOS EN TÉRMINOS DE LIQUIDACIÓN IMPLEMENTADA Y REPORTADA SEMESTRALMENTE"/>
    <n v="1"/>
    <s v="DIRECCIÓN DE ASUNTOS LEGALES"/>
    <s v="2018-08-13"/>
    <x v="33"/>
    <s v=" "/>
    <x v="1"/>
    <x v="3"/>
    <x v="26"/>
    <m/>
    <m/>
    <x v="0"/>
    <m/>
    <m/>
    <m/>
  </r>
  <r>
    <n v="754"/>
    <s v="2018-07-26"/>
    <s v="MOVILIDAD"/>
    <s v="SECRETARIA DISTRITAL DE MOVILIDAD"/>
    <s v="113"/>
    <n v="2018"/>
    <n v="85"/>
    <s v="4.2.2"/>
    <n v="1"/>
    <s v="DIRECCIÓN SECTOR MOVILIDAD"/>
    <s v="01 - AUDITORIA DE REGULARIDAD"/>
    <x v="0"/>
    <x v="1"/>
    <s v="HALLAZGO ADMINISTRATIVO CON PRESUNTA INCIDENCIA DISCIPLINARIA PORQUE LA SDM NO TUVO EN CUENTA LA NORMATIVIDAD Y JURISPRUDENCIA SOBRE LA MATERNIDAD REFORZADA."/>
    <s v="DESCONOCIMIENTO DE LA NORMATIVIDAD QUE EXTIENDE EL DERECHO FUNDAMENTAL DE LA ESTABILIDAD LABORAL REFORZADA POR PARTE DEL NOMINADOR."/>
    <s v="INCLUIR EN LA MATRIZ DE CUMPLIMIENTO LEGAL DEL PROCESO DE GESTIÓN DEL TALENTO HUMANO LA NORMATIVIDAD QUE EXTIENDE EL DERECHO FUNDAMENTAL DE LA ESTABILIDAD LABORAL REFORZADA"/>
    <s v="MATRIZ ACTUALIZADA CON LA NORMA DEL DERECHO FUNDAMENTAL DE LA ESTABILIDAD LABORAL REFORZADA"/>
    <s v="MATRIZ DE CUMPLIMIENTO LEGAL ACTUALIZADA"/>
    <n v="1"/>
    <s v="DIRECCIÓN ADMINISTRATIVA Y FINANCIERA"/>
    <s v="2018-08-13"/>
    <x v="38"/>
    <s v=" "/>
    <x v="1"/>
    <x v="3"/>
    <x v="33"/>
    <m/>
    <m/>
    <x v="0"/>
    <m/>
    <m/>
    <m/>
  </r>
  <r>
    <n v="755"/>
    <s v="2018-07-26"/>
    <s v="MOVILIDAD"/>
    <s v="SECRETARIA DISTRITAL DE MOVILIDAD"/>
    <s v="113"/>
    <n v="2018"/>
    <n v="85"/>
    <s v="4.2.2"/>
    <n v="2"/>
    <s v="DIRECCIÓN SECTOR MOVILIDAD"/>
    <s v="01 - AUDITORIA DE REGULARIDAD"/>
    <x v="0"/>
    <x v="1"/>
    <s v="HALLAZGO ADMINISTRATIVO CON PRESUNTA INCIDENCIA DISCIPLINARIA PORQUE LA SDM NO TUVO EN CUENTA LA NORMATIVIDAD Y JURISPRUDENCIA SOBRE LA MATERNIDAD REFORZADA."/>
    <s v="DESCONOCIMIENTO DE LA NORMATIVIDAD QUE EXTIENDE EL DERECHO FUNDAMENTAL DE LA ESTABILIDAD LABORAL REFORZADA POR PARTE DEL NOMINADOR."/>
    <s v="SOCIALIZAR CON LOS NOMINADORES DE LA ENTIDAD  LA NORMATIVIDAD QUE EXTIENDE EL DERECHO FUNDAMENTAL DE LA ESTABILIDAD LABORAL REFORZADA"/>
    <s v="SOCIALIZACIÓN  DE LA NORMA  DEL DERECHO FUNDAMENTAL DE LA ESTABILIDAD LABORAL REFORZADA"/>
    <s v="NÚMERO DE NOMINADORES EN LA ENTIDAD/NÚMERO DE NOMINADORES SOCIALIZADOS*100"/>
    <n v="1"/>
    <s v="DIRECCIÓN ADMINISTRATIVA Y FINANCIERA"/>
    <s v="2018-08-13"/>
    <x v="38"/>
    <s v=" "/>
    <x v="1"/>
    <x v="3"/>
    <x v="33"/>
    <m/>
    <m/>
    <x v="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9"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22:J151" firstHeaderRow="1" firstDataRow="3" firstDataCol="1" rowPageCount="2" colPageCount="1"/>
  <pivotFields count="32">
    <pivotField showAll="0"/>
    <pivotField showAll="0"/>
    <pivotField showAll="0"/>
    <pivotField showAll="0"/>
    <pivotField showAll="0"/>
    <pivotField showAll="0"/>
    <pivotField showAll="0"/>
    <pivotField showAll="0"/>
    <pivotField dataField="1" showAll="0"/>
    <pivotField showAll="0"/>
    <pivotField showAll="0"/>
    <pivotField axis="axisCol" showAll="0">
      <items count="5">
        <item x="1"/>
        <item x="2"/>
        <item x="0"/>
        <item x="3"/>
        <item t="default"/>
      </items>
    </pivotField>
    <pivotField axis="axisCol" showAll="0">
      <items count="8">
        <item x="3"/>
        <item x="4"/>
        <item x="1"/>
        <item x="6"/>
        <item n="Planes, Programas y Proyectos, Informe Balance Social, Calificación Gestión Ambiental,  Obetivos de Desarrollo Sostenible" x="5"/>
        <item x="0"/>
        <item x="2"/>
        <item t="default"/>
      </items>
    </pivotField>
    <pivotField showAll="0"/>
    <pivotField showAll="0"/>
    <pivotField showAll="0"/>
    <pivotField showAll="0"/>
    <pivotField showAll="0"/>
    <pivotField showAll="0"/>
    <pivotField showAll="0"/>
    <pivotField showAll="0"/>
    <pivotField showAll="0"/>
    <pivotField showAll="0"/>
    <pivotField axis="axisPage" multipleItemSelectionAllowed="1" showAll="0">
      <items count="4">
        <item x="1"/>
        <item h="1" x="0"/>
        <item h="1" x="2"/>
        <item t="default"/>
      </items>
    </pivotField>
    <pivotField axis="axisPage" multipleItemSelectionAllowed="1" showAll="0">
      <items count="10">
        <item x="3"/>
        <item x="8"/>
        <item x="7"/>
        <item x="1"/>
        <item x="5"/>
        <item x="0"/>
        <item x="6"/>
        <item x="4"/>
        <item x="2"/>
        <item t="default"/>
      </items>
    </pivotField>
    <pivotField axis="axisRow" showAll="0">
      <items count="35">
        <item x="33"/>
        <item x="28"/>
        <item x="26"/>
        <item x="31"/>
        <item x="21"/>
        <item x="25"/>
        <item x="4"/>
        <item x="16"/>
        <item x="9"/>
        <item x="14"/>
        <item x="22"/>
        <item x="15"/>
        <item x="23"/>
        <item x="27"/>
        <item x="20"/>
        <item x="30"/>
        <item x="19"/>
        <item x="1"/>
        <item x="17"/>
        <item x="13"/>
        <item x="5"/>
        <item x="18"/>
        <item x="29"/>
        <item x="11"/>
        <item x="32"/>
        <item x="2"/>
        <item x="7"/>
        <item x="12"/>
        <item x="8"/>
        <item x="0"/>
        <item x="24"/>
        <item x="10"/>
        <item x="6"/>
        <item x="3"/>
        <item t="default"/>
      </items>
    </pivotField>
    <pivotField showAll="0"/>
    <pivotField showAll="0"/>
    <pivotField showAll="0"/>
    <pivotField showAll="0"/>
    <pivotField showAll="0"/>
    <pivotField showAll="0"/>
  </pivotFields>
  <rowFields count="1">
    <field x="25"/>
  </rowFields>
  <rowItems count="27">
    <i>
      <x/>
    </i>
    <i>
      <x v="2"/>
    </i>
    <i>
      <x v="3"/>
    </i>
    <i>
      <x v="4"/>
    </i>
    <i>
      <x v="5"/>
    </i>
    <i>
      <x v="6"/>
    </i>
    <i>
      <x v="7"/>
    </i>
    <i>
      <x v="8"/>
    </i>
    <i>
      <x v="9"/>
    </i>
    <i>
      <x v="10"/>
    </i>
    <i>
      <x v="11"/>
    </i>
    <i>
      <x v="12"/>
    </i>
    <i>
      <x v="13"/>
    </i>
    <i>
      <x v="14"/>
    </i>
    <i>
      <x v="15"/>
    </i>
    <i>
      <x v="16"/>
    </i>
    <i>
      <x v="17"/>
    </i>
    <i>
      <x v="18"/>
    </i>
    <i>
      <x v="19"/>
    </i>
    <i>
      <x v="20"/>
    </i>
    <i>
      <x v="21"/>
    </i>
    <i>
      <x v="22"/>
    </i>
    <i>
      <x v="24"/>
    </i>
    <i>
      <x v="25"/>
    </i>
    <i>
      <x v="26"/>
    </i>
    <i>
      <x v="30"/>
    </i>
    <i t="grand">
      <x/>
    </i>
  </rowItems>
  <colFields count="2">
    <field x="11"/>
    <field x="12"/>
  </colFields>
  <colItems count="9">
    <i>
      <x/>
      <x v="4"/>
    </i>
    <i t="default">
      <x/>
    </i>
    <i>
      <x v="1"/>
      <x v="1"/>
    </i>
    <i t="default">
      <x v="1"/>
    </i>
    <i>
      <x v="2"/>
      <x v="2"/>
    </i>
    <i r="1">
      <x v="3"/>
    </i>
    <i r="1">
      <x v="5"/>
    </i>
    <i t="default">
      <x v="2"/>
    </i>
    <i t="grand">
      <x/>
    </i>
  </colItems>
  <pageFields count="2">
    <pageField fld="23" hier="-1"/>
    <pageField fld="24" hier="-1"/>
  </pageFields>
  <dataFields count="1">
    <dataField name="Cuenta de CODIGO ACCION" fld="8" subtotal="count" baseField="12" baseItem="3"/>
  </dataFields>
  <formats count="37">
    <format dxfId="44">
      <pivotArea dataOnly="0" labelOnly="1" fieldPosition="0">
        <references count="1">
          <reference field="12" count="1">
            <x v="4"/>
          </reference>
        </references>
      </pivotArea>
    </format>
    <format dxfId="43">
      <pivotArea collapsedLevelsAreSubtotals="1" fieldPosition="0">
        <references count="1">
          <reference field="12" count="1">
            <x v="4"/>
          </reference>
        </references>
      </pivotArea>
    </format>
    <format dxfId="42">
      <pivotArea collapsedLevelsAreSubtotals="1" fieldPosition="0">
        <references count="1">
          <reference field="12" count="1">
            <x v="2"/>
          </reference>
        </references>
      </pivotArea>
    </format>
    <format dxfId="41">
      <pivotArea dataOnly="0" labelOnly="1" fieldPosition="0">
        <references count="1">
          <reference field="12" count="1">
            <x v="2"/>
          </reference>
        </references>
      </pivotArea>
    </format>
    <format dxfId="40">
      <pivotArea collapsedLevelsAreSubtotals="1" fieldPosition="0">
        <references count="1">
          <reference field="12" count="1">
            <x v="5"/>
          </reference>
        </references>
      </pivotArea>
    </format>
    <format dxfId="39">
      <pivotArea dataOnly="0" labelOnly="1" fieldPosition="0">
        <references count="1">
          <reference field="12" count="1">
            <x v="5"/>
          </reference>
        </references>
      </pivotArea>
    </format>
    <format dxfId="38">
      <pivotArea dataOnly="0" labelOnly="1" fieldPosition="0">
        <references count="1">
          <reference field="12" count="1">
            <x v="4"/>
          </reference>
        </references>
      </pivotArea>
    </format>
    <format dxfId="37">
      <pivotArea type="all" dataOnly="0" outline="0" fieldPosition="0"/>
    </format>
    <format dxfId="36">
      <pivotArea outline="0" collapsedLevelsAreSubtotals="1" fieldPosition="0"/>
    </format>
    <format dxfId="35">
      <pivotArea type="origin" dataOnly="0" labelOnly="1" outline="0" fieldPosition="0"/>
    </format>
    <format dxfId="34">
      <pivotArea field="11" type="button" dataOnly="0" labelOnly="1" outline="0" axis="axisCol" fieldPosition="0"/>
    </format>
    <format dxfId="33">
      <pivotArea type="topRight" dataOnly="0" labelOnly="1" outline="0" fieldPosition="0"/>
    </format>
    <format dxfId="32">
      <pivotArea field="12" type="button" dataOnly="0" labelOnly="1" outline="0" axis="axisCol" fieldPosition="1"/>
    </format>
    <format dxfId="31">
      <pivotArea dataOnly="0" labelOnly="1" fieldPosition="0">
        <references count="1">
          <reference field="12" count="4">
            <x v="1"/>
            <x v="2"/>
            <x v="4"/>
            <x v="5"/>
          </reference>
        </references>
      </pivotArea>
    </format>
    <format dxfId="30">
      <pivotArea dataOnly="0" labelOnly="1" grandRow="1" outline="0" fieldPosition="0"/>
    </format>
    <format dxfId="29">
      <pivotArea dataOnly="0" labelOnly="1" grandCol="1" outline="0" fieldPosition="0"/>
    </format>
    <format dxfId="28">
      <pivotArea dataOnly="0" labelOnly="1" grandCol="1" outline="0" fieldPosition="0"/>
    </format>
    <format dxfId="27">
      <pivotArea type="origin" dataOnly="0" labelOnly="1" outline="0" fieldPosition="0"/>
    </format>
    <format dxfId="26">
      <pivotArea field="11" type="button" dataOnly="0" labelOnly="1" outline="0" axis="axisCol" fieldPosition="0"/>
    </format>
    <format dxfId="25">
      <pivotArea field="12" type="button" dataOnly="0" labelOnly="1" outline="0" axis="axisCol" fieldPosition="1"/>
    </format>
    <format dxfId="24">
      <pivotArea type="topRight" dataOnly="0" labelOnly="1" outline="0" fieldPosition="0"/>
    </format>
    <format dxfId="23">
      <pivotArea dataOnly="0" labelOnly="1" fieldPosition="0">
        <references count="1">
          <reference field="11" count="1">
            <x v="0"/>
          </reference>
        </references>
      </pivotArea>
    </format>
    <format dxfId="22">
      <pivotArea dataOnly="0" labelOnly="1" offset="IV1" fieldPosition="0">
        <references count="1">
          <reference field="11" count="1" defaultSubtotal="1">
            <x v="0"/>
          </reference>
        </references>
      </pivotArea>
    </format>
    <format dxfId="21">
      <pivotArea dataOnly="0" labelOnly="1" fieldPosition="0">
        <references count="1">
          <reference field="11" count="1">
            <x v="1"/>
          </reference>
        </references>
      </pivotArea>
    </format>
    <format dxfId="20">
      <pivotArea dataOnly="0" labelOnly="1" offset="IV1" fieldPosition="0">
        <references count="1">
          <reference field="11" count="1" defaultSubtotal="1">
            <x v="1"/>
          </reference>
        </references>
      </pivotArea>
    </format>
    <format dxfId="19">
      <pivotArea dataOnly="0" labelOnly="1" fieldPosition="0">
        <references count="1">
          <reference field="11" count="1">
            <x v="2"/>
          </reference>
        </references>
      </pivotArea>
    </format>
    <format dxfId="18">
      <pivotArea dataOnly="0" labelOnly="1" offset="IV1" fieldPosition="0">
        <references count="1">
          <reference field="11" count="1" defaultSubtotal="1">
            <x v="2"/>
          </reference>
        </references>
      </pivotArea>
    </format>
    <format dxfId="17">
      <pivotArea dataOnly="0" labelOnly="1" grandCol="1" outline="0" offset="IV1" fieldPosition="0"/>
    </format>
    <format dxfId="16">
      <pivotArea dataOnly="0" labelOnly="1" fieldPosition="0">
        <references count="2">
          <reference field="11" count="1" selected="0">
            <x v="1"/>
          </reference>
          <reference field="12" count="1">
            <x v="1"/>
          </reference>
        </references>
      </pivotArea>
    </format>
    <format dxfId="15">
      <pivotArea dataOnly="0" labelOnly="1" fieldPosition="0">
        <references count="2">
          <reference field="11" count="1" selected="0">
            <x v="2"/>
          </reference>
          <reference field="12" count="1">
            <x v="2"/>
          </reference>
        </references>
      </pivotArea>
    </format>
    <format dxfId="14">
      <pivotArea dataOnly="0" labelOnly="1" fieldPosition="0">
        <references count="2">
          <reference field="11" count="1" selected="0">
            <x v="2"/>
          </reference>
          <reference field="12" count="1">
            <x v="3"/>
          </reference>
        </references>
      </pivotArea>
    </format>
    <format dxfId="13">
      <pivotArea dataOnly="0" labelOnly="1" fieldPosition="0">
        <references count="2">
          <reference field="11" count="1" selected="0">
            <x v="2"/>
          </reference>
          <reference field="12" count="1">
            <x v="5"/>
          </reference>
        </references>
      </pivotArea>
    </format>
    <format dxfId="12">
      <pivotArea dataOnly="0" labelOnly="1" grandCol="1" outline="0" fieldPosition="0"/>
    </format>
    <format dxfId="11">
      <pivotArea dataOnly="0" labelOnly="1" grandCol="1" outline="0" fieldPosition="0"/>
    </format>
    <format dxfId="10">
      <pivotArea dataOnly="0" labelOnly="1" grandCol="1" outline="0" fieldPosition="0"/>
    </format>
    <format dxfId="9">
      <pivotArea dataOnly="0" labelOnly="1" fieldPosition="0">
        <references count="1">
          <reference field="25" count="1">
            <x v="16"/>
          </reference>
        </references>
      </pivotArea>
    </format>
    <format dxfId="8">
      <pivotArea dataOnly="0" labelOnly="1" fieldPosition="0">
        <references count="1">
          <reference field="25" count="1">
            <x v="19"/>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4"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ÍA">
  <location ref="A36:B44" firstHeaderRow="1" firstDataRow="1" firstDataCol="1" rowPageCount="1" colPageCount="1"/>
  <pivotFields count="26">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6">
        <item x="1"/>
        <item h="1" m="1" x="4"/>
        <item h="1" m="1" x="3"/>
        <item h="1" x="0"/>
        <item h="1" x="2"/>
        <item t="default"/>
      </items>
    </pivotField>
    <pivotField axis="axisRow" showAll="0">
      <items count="10">
        <item x="3"/>
        <item x="8"/>
        <item x="7"/>
        <item x="1"/>
        <item x="5"/>
        <item x="0"/>
        <item x="6"/>
        <item x="4"/>
        <item x="2"/>
        <item t="default"/>
      </items>
    </pivotField>
    <pivotField showAll="0"/>
  </pivotFields>
  <rowFields count="1">
    <field x="24"/>
  </rowFields>
  <rowItems count="8">
    <i>
      <x/>
    </i>
    <i>
      <x v="1"/>
    </i>
    <i>
      <x v="3"/>
    </i>
    <i>
      <x v="4"/>
    </i>
    <i>
      <x v="5"/>
    </i>
    <i>
      <x v="6"/>
    </i>
    <i>
      <x v="7"/>
    </i>
    <i t="grand">
      <x/>
    </i>
  </rowItems>
  <colItems count="1">
    <i/>
  </colItems>
  <pageFields count="1">
    <pageField fld="23" hier="-1"/>
  </pageFields>
  <dataFields count="1">
    <dataField name="Cuenta de No. ACCONES" fld="7" subtotal="count" baseField="0" baseItem="0"/>
  </dataFields>
  <formats count="13">
    <format dxfId="57">
      <pivotArea dataOnly="0" labelOnly="1" outline="0" axis="axisValues" fieldPosition="0"/>
    </format>
    <format dxfId="56">
      <pivotArea dataOnly="0" labelOnly="1" outline="0" axis="axisValues" fieldPosition="0"/>
    </format>
    <format dxfId="55">
      <pivotArea collapsedLevelsAreSubtotals="1" fieldPosition="0">
        <references count="1">
          <reference field="24" count="2">
            <x v="5"/>
            <x v="6"/>
          </reference>
        </references>
      </pivotArea>
    </format>
    <format dxfId="54">
      <pivotArea dataOnly="0" labelOnly="1" fieldPosition="0">
        <references count="1">
          <reference field="24" count="2">
            <x v="5"/>
            <x v="6"/>
          </reference>
        </references>
      </pivotArea>
    </format>
    <format dxfId="53">
      <pivotArea type="all" dataOnly="0" outline="0" fieldPosition="0"/>
    </format>
    <format dxfId="52">
      <pivotArea outline="0" collapsedLevelsAreSubtotals="1" fieldPosition="0"/>
    </format>
    <format dxfId="51">
      <pivotArea field="24" type="button" dataOnly="0" labelOnly="1" outline="0" axis="axisRow" fieldPosition="0"/>
    </format>
    <format dxfId="50">
      <pivotArea dataOnly="0" labelOnly="1" outline="0" axis="axisValues" fieldPosition="0"/>
    </format>
    <format dxfId="49">
      <pivotArea dataOnly="0" labelOnly="1" fieldPosition="0">
        <references count="1">
          <reference field="24" count="7">
            <x v="0"/>
            <x v="1"/>
            <x v="3"/>
            <x v="4"/>
            <x v="5"/>
            <x v="6"/>
            <x v="7"/>
          </reference>
        </references>
      </pivotArea>
    </format>
    <format dxfId="48">
      <pivotArea dataOnly="0" labelOnly="1" grandRow="1" outline="0" fieldPosition="0"/>
    </format>
    <format dxfId="47">
      <pivotArea dataOnly="0" labelOnly="1" outline="0" axis="axisValues" fieldPosition="0"/>
    </format>
    <format dxfId="46">
      <pivotArea collapsedLevelsAreSubtotals="1" fieldPosition="0">
        <references count="1">
          <reference field="24" count="2">
            <x v="5"/>
            <x v="6"/>
          </reference>
        </references>
      </pivotArea>
    </format>
    <format dxfId="45">
      <pivotArea dataOnly="0" labelOnly="1" fieldPosition="0">
        <references count="1">
          <reference field="24" count="2">
            <x v="5"/>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7" firstHeaderRow="1" firstDataRow="1" firstDataCol="1"/>
  <pivotFields count="26">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
        <item x="1"/>
        <item m="1" x="4"/>
        <item m="1" x="3"/>
        <item x="0"/>
        <item x="2"/>
        <item t="default"/>
      </items>
    </pivotField>
    <pivotField showAll="0"/>
    <pivotField showAll="0"/>
  </pivotFields>
  <rowFields count="1">
    <field x="23"/>
  </rowFields>
  <rowItems count="4">
    <i>
      <x/>
    </i>
    <i>
      <x v="3"/>
    </i>
    <i>
      <x v="4"/>
    </i>
    <i t="grand">
      <x/>
    </i>
  </rowItems>
  <colItems count="1">
    <i/>
  </colItems>
  <dataFields count="1">
    <dataField name="Cuenta de No. HALLAZGO" fld="7" subtotal="count" baseField="0" baseItem="0"/>
  </dataFields>
  <formats count="2">
    <format dxfId="59">
      <pivotArea dataOnly="0" labelOnly="1" outline="0" axis="axisValues" fieldPosition="0"/>
    </format>
    <format dxfId="58">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Dinámica3"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22:B31" firstHeaderRow="1" firstDataRow="1" firstDataCol="1" rowPageCount="1" colPageCount="1"/>
  <pivotFields count="26">
    <pivotField showAll="0"/>
    <pivotField showAll="0"/>
    <pivotField showAll="0"/>
    <pivotField showAll="0"/>
    <pivotField showAll="0"/>
    <pivotField showAll="0"/>
    <pivotField showAll="0"/>
    <pivotField dataField="1" showAll="0"/>
    <pivotField showAll="0"/>
    <pivotField showAll="0"/>
    <pivotField showAll="0"/>
    <pivotField axis="axisRow" showAll="0">
      <items count="5">
        <item x="1"/>
        <item x="2"/>
        <item x="0"/>
        <item x="3"/>
        <item t="default"/>
      </items>
    </pivotField>
    <pivotField axis="axisRow" showAll="0">
      <items count="8">
        <item x="3"/>
        <item x="4"/>
        <item x="1"/>
        <item x="6"/>
        <item x="5"/>
        <item x="0"/>
        <item x="2"/>
        <item t="default"/>
      </items>
    </pivotField>
    <pivotField showAll="0"/>
    <pivotField showAll="0"/>
    <pivotField showAll="0"/>
    <pivotField showAll="0"/>
    <pivotField showAll="0"/>
    <pivotField showAll="0"/>
    <pivotField showAll="0"/>
    <pivotField showAll="0"/>
    <pivotField showAll="0"/>
    <pivotField showAll="0"/>
    <pivotField axis="axisPage" multipleItemSelectionAllowed="1" showAll="0">
      <items count="6">
        <item x="1"/>
        <item h="1" m="1" x="4"/>
        <item h="1" m="1" x="3"/>
        <item h="1" x="0"/>
        <item h="1" x="2"/>
        <item t="default"/>
      </items>
    </pivotField>
    <pivotField showAll="0"/>
    <pivotField showAll="0"/>
  </pivotFields>
  <rowFields count="2">
    <field x="11"/>
    <field x="12"/>
  </rowFields>
  <rowItems count="9">
    <i>
      <x/>
    </i>
    <i r="1">
      <x v="4"/>
    </i>
    <i>
      <x v="1"/>
    </i>
    <i r="1">
      <x v="1"/>
    </i>
    <i>
      <x v="2"/>
    </i>
    <i r="1">
      <x v="2"/>
    </i>
    <i r="1">
      <x v="3"/>
    </i>
    <i r="1">
      <x v="5"/>
    </i>
    <i t="grand">
      <x/>
    </i>
  </rowItems>
  <colItems count="1">
    <i/>
  </colItems>
  <pageFields count="1">
    <pageField fld="23" hier="-1"/>
  </pageFields>
  <dataFields count="1">
    <dataField name="Cuenta de No. HALLAZGO" fld="7" subtotal="count" baseField="0" baseItem="0"/>
  </dataFields>
  <formats count="2">
    <format dxfId="61">
      <pivotArea dataOnly="0" labelOnly="1" outline="0" axis="axisValues" fieldPosition="0"/>
    </format>
    <format dxfId="6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4:B17" firstHeaderRow="1" firstDataRow="1" firstDataCol="1" rowPageCount="1" colPageCount="1"/>
  <pivotFields count="26">
    <pivotField showAll="0"/>
    <pivotField showAll="0"/>
    <pivotField showAll="0"/>
    <pivotField showAll="0"/>
    <pivotField showAll="0"/>
    <pivotField axis="axisRow" showAll="0">
      <items count="7">
        <item x="3"/>
        <item x="4"/>
        <item x="2"/>
        <item x="0"/>
        <item x="1"/>
        <item x="5"/>
        <item t="default"/>
      </items>
    </pivotField>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6">
        <item x="1"/>
        <item h="1" m="1" x="4"/>
        <item h="1" m="1" x="3"/>
        <item h="1" x="0"/>
        <item h="1" x="2"/>
        <item t="default"/>
      </items>
    </pivotField>
    <pivotField showAll="0"/>
    <pivotField showAll="0"/>
  </pivotFields>
  <rowFields count="1">
    <field x="5"/>
  </rowFields>
  <rowItems count="3">
    <i>
      <x v="4"/>
    </i>
    <i>
      <x v="5"/>
    </i>
    <i t="grand">
      <x/>
    </i>
  </rowItems>
  <colItems count="1">
    <i/>
  </colItems>
  <pageFields count="1">
    <pageField fld="23" hier="-1"/>
  </pageFields>
  <dataFields count="1">
    <dataField name="Cuenta de No. HALLAZGO" fld="7" subtotal="count" baseField="0" baseItem="0"/>
  </dataFields>
  <formats count="2">
    <format dxfId="63">
      <pivotArea dataOnly="0" labelOnly="1" outline="0" axis="axisValues" fieldPosition="0"/>
    </format>
    <format dxfId="62">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TablaDinámica6"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83:V111" firstHeaderRow="1" firstDataRow="2" firstDataCol="1" rowPageCount="2" colPageCount="1"/>
  <pivotFields count="26">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116">
        <item m="1" x="63"/>
        <item m="1" x="57"/>
        <item m="1" x="61"/>
        <item m="1" x="86"/>
        <item m="1" x="93"/>
        <item m="1" x="89"/>
        <item m="1" x="90"/>
        <item m="1" x="103"/>
        <item m="1" x="65"/>
        <item m="1" x="68"/>
        <item m="1" x="100"/>
        <item m="1" x="56"/>
        <item m="1" x="79"/>
        <item m="1" x="62"/>
        <item x="29"/>
        <item m="1" x="73"/>
        <item m="1" x="102"/>
        <item m="1" x="74"/>
        <item m="1" x="58"/>
        <item m="1" x="110"/>
        <item m="1" x="69"/>
        <item m="1" x="71"/>
        <item m="1" x="76"/>
        <item m="1" x="92"/>
        <item x="25"/>
        <item x="28"/>
        <item m="1" x="111"/>
        <item m="1" x="113"/>
        <item m="1" x="104"/>
        <item m="1" x="50"/>
        <item m="1" x="48"/>
        <item m="1" x="77"/>
        <item m="1" x="98"/>
        <item m="1" x="78"/>
        <item m="1" x="107"/>
        <item m="1" x="81"/>
        <item m="1" x="108"/>
        <item m="1" x="84"/>
        <item x="23"/>
        <item x="46"/>
        <item x="26"/>
        <item x="24"/>
        <item m="1" x="87"/>
        <item m="1" x="80"/>
        <item x="43"/>
        <item m="1" x="82"/>
        <item m="1" x="109"/>
        <item m="1" x="114"/>
        <item m="1" x="88"/>
        <item m="1" x="83"/>
        <item x="18"/>
        <item m="1" x="49"/>
        <item x="14"/>
        <item m="1" x="91"/>
        <item m="1" x="112"/>
        <item m="1" x="59"/>
        <item m="1" x="85"/>
        <item x="15"/>
        <item x="17"/>
        <item x="7"/>
        <item m="1" x="51"/>
        <item x="8"/>
        <item x="19"/>
        <item x="27"/>
        <item x="2"/>
        <item m="1" x="94"/>
        <item m="1" x="53"/>
        <item x="22"/>
        <item m="1" x="106"/>
        <item m="1" x="95"/>
        <item x="16"/>
        <item x="12"/>
        <item m="1" x="96"/>
        <item m="1" x="99"/>
        <item m="1" x="97"/>
        <item x="13"/>
        <item x="44"/>
        <item x="0"/>
        <item m="1" x="55"/>
        <item m="1" x="101"/>
        <item x="9"/>
        <item m="1" x="60"/>
        <item m="1" x="70"/>
        <item m="1" x="75"/>
        <item m="1" x="72"/>
        <item x="11"/>
        <item x="21"/>
        <item x="5"/>
        <item m="1" x="52"/>
        <item m="1" x="67"/>
        <item m="1" x="66"/>
        <item x="39"/>
        <item m="1" x="64"/>
        <item m="1" x="54"/>
        <item m="1" x="105"/>
        <item x="30"/>
        <item x="32"/>
        <item x="1"/>
        <item x="6"/>
        <item x="4"/>
        <item x="20"/>
        <item x="3"/>
        <item x="42"/>
        <item x="40"/>
        <item x="45"/>
        <item x="47"/>
        <item x="38"/>
        <item x="34"/>
        <item x="10"/>
        <item x="31"/>
        <item x="33"/>
        <item x="41"/>
        <item x="37"/>
        <item x="36"/>
        <item x="35"/>
        <item t="default"/>
      </items>
    </pivotField>
    <pivotField showAll="0"/>
    <pivotField axis="axisPage" multipleItemSelectionAllowed="1" showAll="0">
      <items count="6">
        <item x="1"/>
        <item h="1" m="1" x="4"/>
        <item h="1" m="1" x="3"/>
        <item h="1" x="0"/>
        <item h="1" x="2"/>
        <item t="default"/>
      </items>
    </pivotField>
    <pivotField axis="axisPage" multipleItemSelectionAllowed="1" showAll="0">
      <items count="10">
        <item x="3"/>
        <item x="8"/>
        <item x="7"/>
        <item x="1"/>
        <item x="5"/>
        <item x="0"/>
        <item x="6"/>
        <item x="4"/>
        <item x="2"/>
        <item t="default"/>
      </items>
    </pivotField>
    <pivotField axis="axisRow" showAll="0">
      <items count="35">
        <item x="33"/>
        <item x="28"/>
        <item x="26"/>
        <item x="31"/>
        <item x="21"/>
        <item x="25"/>
        <item x="4"/>
        <item x="16"/>
        <item x="9"/>
        <item x="14"/>
        <item x="22"/>
        <item x="15"/>
        <item x="23"/>
        <item x="27"/>
        <item x="20"/>
        <item x="30"/>
        <item x="19"/>
        <item x="1"/>
        <item x="17"/>
        <item x="13"/>
        <item x="5"/>
        <item x="18"/>
        <item x="29"/>
        <item x="11"/>
        <item x="32"/>
        <item x="2"/>
        <item x="7"/>
        <item x="12"/>
        <item x="8"/>
        <item x="0"/>
        <item x="24"/>
        <item x="10"/>
        <item x="6"/>
        <item x="3"/>
        <item t="default"/>
      </items>
    </pivotField>
  </pivotFields>
  <rowFields count="1">
    <field x="25"/>
  </rowFields>
  <rowItems count="27">
    <i>
      <x/>
    </i>
    <i>
      <x v="2"/>
    </i>
    <i>
      <x v="3"/>
    </i>
    <i>
      <x v="4"/>
    </i>
    <i>
      <x v="5"/>
    </i>
    <i>
      <x v="6"/>
    </i>
    <i>
      <x v="7"/>
    </i>
    <i>
      <x v="8"/>
    </i>
    <i>
      <x v="9"/>
    </i>
    <i>
      <x v="10"/>
    </i>
    <i>
      <x v="11"/>
    </i>
    <i>
      <x v="12"/>
    </i>
    <i>
      <x v="13"/>
    </i>
    <i>
      <x v="14"/>
    </i>
    <i>
      <x v="15"/>
    </i>
    <i>
      <x v="16"/>
    </i>
    <i>
      <x v="17"/>
    </i>
    <i>
      <x v="18"/>
    </i>
    <i>
      <x v="19"/>
    </i>
    <i>
      <x v="20"/>
    </i>
    <i>
      <x v="21"/>
    </i>
    <i>
      <x v="22"/>
    </i>
    <i>
      <x v="24"/>
    </i>
    <i>
      <x v="25"/>
    </i>
    <i>
      <x v="26"/>
    </i>
    <i>
      <x v="30"/>
    </i>
    <i t="grand">
      <x/>
    </i>
  </rowItems>
  <colFields count="1">
    <field x="21"/>
  </colFields>
  <colItems count="21">
    <i>
      <x v="95"/>
    </i>
    <i>
      <x v="96"/>
    </i>
    <i>
      <x v="97"/>
    </i>
    <i>
      <x v="98"/>
    </i>
    <i>
      <x v="99"/>
    </i>
    <i>
      <x v="100"/>
    </i>
    <i>
      <x v="101"/>
    </i>
    <i>
      <x v="102"/>
    </i>
    <i>
      <x v="103"/>
    </i>
    <i>
      <x v="104"/>
    </i>
    <i>
      <x v="105"/>
    </i>
    <i>
      <x v="106"/>
    </i>
    <i>
      <x v="107"/>
    </i>
    <i>
      <x v="108"/>
    </i>
    <i>
      <x v="109"/>
    </i>
    <i>
      <x v="110"/>
    </i>
    <i>
      <x v="111"/>
    </i>
    <i>
      <x v="112"/>
    </i>
    <i>
      <x v="113"/>
    </i>
    <i>
      <x v="114"/>
    </i>
    <i t="grand">
      <x/>
    </i>
  </colItems>
  <pageFields count="2">
    <pageField fld="23" hier="-1"/>
    <pageField fld="24" hier="-1"/>
  </pageFields>
  <dataFields count="1">
    <dataField name="Cuenta de No. HALLAZGO" fld="7" subtotal="count" baseField="0" baseItem="0"/>
  </dataFields>
  <formats count="96">
    <format dxfId="157">
      <pivotArea collapsedLevelsAreSubtotals="1" fieldPosition="0">
        <references count="2">
          <reference field="21" count="10" selected="0">
            <x v="95"/>
            <x v="96"/>
            <x v="97"/>
            <x v="98"/>
            <x v="99"/>
            <x v="100"/>
            <x v="101"/>
            <x v="102"/>
            <x v="103"/>
            <x v="104"/>
          </reference>
          <reference field="24" count="7">
            <x v="0"/>
            <x v="1"/>
            <x v="3"/>
            <x v="4"/>
            <x v="5"/>
            <x v="6"/>
            <x v="7"/>
          </reference>
        </references>
      </pivotArea>
    </format>
    <format dxfId="156">
      <pivotArea field="21" grandRow="1" outline="0" collapsedLevelsAreSubtotals="1" axis="axisCol" fieldPosition="0">
        <references count="1">
          <reference field="21" count="10" selected="0">
            <x v="95"/>
            <x v="96"/>
            <x v="97"/>
            <x v="98"/>
            <x v="99"/>
            <x v="100"/>
            <x v="101"/>
            <x v="102"/>
            <x v="103"/>
            <x v="104"/>
          </reference>
        </references>
      </pivotArea>
    </format>
    <format dxfId="155">
      <pivotArea collapsedLevelsAreSubtotals="1" fieldPosition="0">
        <references count="2">
          <reference field="21" count="10" selected="0">
            <x v="95"/>
            <x v="96"/>
            <x v="97"/>
            <x v="98"/>
            <x v="99"/>
            <x v="100"/>
            <x v="101"/>
            <x v="102"/>
            <x v="103"/>
            <x v="104"/>
          </reference>
          <reference field="24" count="7">
            <x v="0"/>
            <x v="1"/>
            <x v="3"/>
            <x v="4"/>
            <x v="5"/>
            <x v="6"/>
            <x v="7"/>
          </reference>
        </references>
      </pivotArea>
    </format>
    <format dxfId="154">
      <pivotArea collapsedLevelsAreSubtotals="1" fieldPosition="0">
        <references count="2">
          <reference field="21" count="10" selected="0">
            <x v="95"/>
            <x v="96"/>
            <x v="97"/>
            <x v="98"/>
            <x v="99"/>
            <x v="100"/>
            <x v="101"/>
            <x v="102"/>
            <x v="103"/>
            <x v="104"/>
          </reference>
          <reference field="24" count="7">
            <x v="0"/>
            <x v="1"/>
            <x v="3"/>
            <x v="4"/>
            <x v="5"/>
            <x v="6"/>
            <x v="7"/>
          </reference>
        </references>
      </pivotArea>
    </format>
    <format dxfId="153">
      <pivotArea collapsedLevelsAreSubtotals="1" fieldPosition="0">
        <references count="2">
          <reference field="21" count="10" selected="0">
            <x v="95"/>
            <x v="96"/>
            <x v="97"/>
            <x v="98"/>
            <x v="99"/>
            <x v="100"/>
            <x v="101"/>
            <x v="102"/>
            <x v="103"/>
            <x v="104"/>
          </reference>
          <reference field="24" count="7">
            <x v="0"/>
            <x v="1"/>
            <x v="3"/>
            <x v="4"/>
            <x v="5"/>
            <x v="6"/>
            <x v="7"/>
          </reference>
        </references>
      </pivotArea>
    </format>
    <format dxfId="152">
      <pivotArea collapsedLevelsAreSubtotals="1" fieldPosition="0">
        <references count="2">
          <reference field="21" count="10" selected="0">
            <x v="95"/>
            <x v="96"/>
            <x v="97"/>
            <x v="98"/>
            <x v="99"/>
            <x v="100"/>
            <x v="101"/>
            <x v="102"/>
            <x v="103"/>
            <x v="104"/>
          </reference>
          <reference field="24" count="7">
            <x v="0"/>
            <x v="1"/>
            <x v="3"/>
            <x v="4"/>
            <x v="5"/>
            <x v="6"/>
            <x v="7"/>
          </reference>
        </references>
      </pivotArea>
    </format>
    <format dxfId="151">
      <pivotArea collapsedLevelsAreSubtotals="1" fieldPosition="0">
        <references count="2">
          <reference field="21" count="10" selected="0">
            <x v="95"/>
            <x v="96"/>
            <x v="97"/>
            <x v="98"/>
            <x v="99"/>
            <x v="100"/>
            <x v="101"/>
            <x v="102"/>
            <x v="103"/>
            <x v="104"/>
          </reference>
          <reference field="24" count="7">
            <x v="0"/>
            <x v="1"/>
            <x v="3"/>
            <x v="4"/>
            <x v="5"/>
            <x v="6"/>
            <x v="7"/>
          </reference>
        </references>
      </pivotArea>
    </format>
    <format dxfId="150">
      <pivotArea outline="0" collapsedLevelsAreSubtotals="1" fieldPosition="0">
        <references count="1">
          <reference field="21" count="10" selected="0">
            <x v="95"/>
            <x v="96"/>
            <x v="97"/>
            <x v="98"/>
            <x v="99"/>
            <x v="100"/>
            <x v="101"/>
            <x v="102"/>
            <x v="103"/>
            <x v="104"/>
          </reference>
        </references>
      </pivotArea>
    </format>
    <format dxfId="149">
      <pivotArea type="origin" dataOnly="0" labelOnly="1" outline="0" fieldPosition="0"/>
    </format>
    <format dxfId="148">
      <pivotArea field="21" type="button" dataOnly="0" labelOnly="1" outline="0" axis="axisCol" fieldPosition="0"/>
    </format>
    <format dxfId="147">
      <pivotArea type="topRight" dataOnly="0" labelOnly="1" outline="0" offset="A1:I1" fieldPosition="0"/>
    </format>
    <format dxfId="146">
      <pivotArea field="24" type="button" dataOnly="0" labelOnly="1" outline="0" axis="axisPage" fieldPosition="1"/>
    </format>
    <format dxfId="145">
      <pivotArea dataOnly="0" labelOnly="1" fieldPosition="0">
        <references count="1">
          <reference field="24" count="7">
            <x v="0"/>
            <x v="1"/>
            <x v="3"/>
            <x v="4"/>
            <x v="5"/>
            <x v="6"/>
            <x v="7"/>
          </reference>
        </references>
      </pivotArea>
    </format>
    <format dxfId="144">
      <pivotArea dataOnly="0" labelOnly="1" grandRow="1" outline="0" fieldPosition="0"/>
    </format>
    <format dxfId="143">
      <pivotArea dataOnly="0" labelOnly="1" fieldPosition="0">
        <references count="1">
          <reference field="21" count="10">
            <x v="95"/>
            <x v="96"/>
            <x v="97"/>
            <x v="98"/>
            <x v="99"/>
            <x v="100"/>
            <x v="101"/>
            <x v="102"/>
            <x v="103"/>
            <x v="104"/>
          </reference>
        </references>
      </pivotArea>
    </format>
    <format dxfId="142">
      <pivotArea collapsedLevelsAreSubtotals="1" fieldPosition="0">
        <references count="2">
          <reference field="21" count="10" selected="0">
            <x v="95"/>
            <x v="96"/>
            <x v="97"/>
            <x v="98"/>
            <x v="99"/>
            <x v="100"/>
            <x v="101"/>
            <x v="102"/>
            <x v="103"/>
            <x v="104"/>
          </reference>
          <reference field="24" count="7">
            <x v="0"/>
            <x v="1"/>
            <x v="3"/>
            <x v="4"/>
            <x v="5"/>
            <x v="6"/>
            <x v="7"/>
          </reference>
        </references>
      </pivotArea>
    </format>
    <format dxfId="141">
      <pivotArea outline="0" collapsedLevelsAreSubtotals="1" fieldPosition="0">
        <references count="1">
          <reference field="21" count="10" selected="0">
            <x v="95"/>
            <x v="96"/>
            <x v="97"/>
            <x v="98"/>
            <x v="99"/>
            <x v="100"/>
            <x v="101"/>
            <x v="102"/>
            <x v="103"/>
            <x v="104"/>
          </reference>
        </references>
      </pivotArea>
    </format>
    <format dxfId="140">
      <pivotArea outline="0" collapsedLevelsAreSubtotals="1" fieldPosition="0">
        <references count="1">
          <reference field="21" count="10" selected="0">
            <x v="95"/>
            <x v="96"/>
            <x v="97"/>
            <x v="98"/>
            <x v="99"/>
            <x v="100"/>
            <x v="101"/>
            <x v="102"/>
            <x v="103"/>
            <x v="104"/>
          </reference>
        </references>
      </pivotArea>
    </format>
    <format dxfId="139">
      <pivotArea field="21" grandRow="1" outline="0" collapsedLevelsAreSubtotals="1" axis="axisCol" fieldPosition="0">
        <references count="1">
          <reference field="21" count="10" selected="0">
            <x v="95"/>
            <x v="96"/>
            <x v="97"/>
            <x v="98"/>
            <x v="99"/>
            <x v="100"/>
            <x v="101"/>
            <x v="102"/>
            <x v="103"/>
            <x v="104"/>
          </reference>
        </references>
      </pivotArea>
    </format>
    <format dxfId="138">
      <pivotArea dataOnly="0" labelOnly="1" fieldPosition="0">
        <references count="1">
          <reference field="24" count="1">
            <x v="1"/>
          </reference>
        </references>
      </pivotArea>
    </format>
    <format dxfId="137">
      <pivotArea dataOnly="0" labelOnly="1" fieldPosition="0">
        <references count="1">
          <reference field="24" count="1">
            <x v="4"/>
          </reference>
        </references>
      </pivotArea>
    </format>
    <format dxfId="136">
      <pivotArea dataOnly="0" labelOnly="1" fieldPosition="0">
        <references count="1">
          <reference field="24" count="1">
            <x v="6"/>
          </reference>
        </references>
      </pivotArea>
    </format>
    <format dxfId="135">
      <pivotArea collapsedLevelsAreSubtotals="1" fieldPosition="0">
        <references count="2">
          <reference field="21" count="10" selected="0">
            <x v="95"/>
            <x v="96"/>
            <x v="97"/>
            <x v="98"/>
            <x v="99"/>
            <x v="100"/>
            <x v="101"/>
            <x v="102"/>
            <x v="103"/>
            <x v="104"/>
          </reference>
          <reference field="24" count="1">
            <x v="1"/>
          </reference>
        </references>
      </pivotArea>
    </format>
    <format dxfId="134">
      <pivotArea dataOnly="0" labelOnly="1" fieldPosition="0">
        <references count="1">
          <reference field="24" count="1">
            <x v="1"/>
          </reference>
        </references>
      </pivotArea>
    </format>
    <format dxfId="133">
      <pivotArea collapsedLevelsAreSubtotals="1" fieldPosition="0">
        <references count="2">
          <reference field="21" count="10" selected="0">
            <x v="95"/>
            <x v="96"/>
            <x v="97"/>
            <x v="98"/>
            <x v="99"/>
            <x v="100"/>
            <x v="101"/>
            <x v="102"/>
            <x v="103"/>
            <x v="104"/>
          </reference>
          <reference field="24" count="1">
            <x v="4"/>
          </reference>
        </references>
      </pivotArea>
    </format>
    <format dxfId="132">
      <pivotArea dataOnly="0" labelOnly="1" fieldPosition="0">
        <references count="1">
          <reference field="24" count="1">
            <x v="4"/>
          </reference>
        </references>
      </pivotArea>
    </format>
    <format dxfId="131">
      <pivotArea collapsedLevelsAreSubtotals="1" fieldPosition="0">
        <references count="2">
          <reference field="21" count="10" selected="0">
            <x v="95"/>
            <x v="96"/>
            <x v="97"/>
            <x v="98"/>
            <x v="99"/>
            <x v="100"/>
            <x v="101"/>
            <x v="102"/>
            <x v="103"/>
            <x v="104"/>
          </reference>
          <reference field="24" count="1">
            <x v="6"/>
          </reference>
        </references>
      </pivotArea>
    </format>
    <format dxfId="130">
      <pivotArea dataOnly="0" labelOnly="1" fieldPosition="0">
        <references count="1">
          <reference field="24" count="1">
            <x v="6"/>
          </reference>
        </references>
      </pivotArea>
    </format>
    <format dxfId="129">
      <pivotArea dataOnly="0" labelOnly="1" fieldPosition="0">
        <references count="1">
          <reference field="25" count="1">
            <x v="8"/>
          </reference>
        </references>
      </pivotArea>
    </format>
    <format dxfId="128">
      <pivotArea dataOnly="0" labelOnly="1" fieldPosition="0">
        <references count="1">
          <reference field="25" count="1">
            <x v="9"/>
          </reference>
        </references>
      </pivotArea>
    </format>
    <format dxfId="127">
      <pivotArea dataOnly="0" labelOnly="1" fieldPosition="0">
        <references count="1">
          <reference field="25" count="1">
            <x v="10"/>
          </reference>
        </references>
      </pivotArea>
    </format>
    <format dxfId="126">
      <pivotArea dataOnly="0" labelOnly="1" fieldPosition="0">
        <references count="1">
          <reference field="25" count="1">
            <x v="12"/>
          </reference>
        </references>
      </pivotArea>
    </format>
    <format dxfId="125">
      <pivotArea dataOnly="0" labelOnly="1" fieldPosition="0">
        <references count="1">
          <reference field="25" count="1">
            <x v="16"/>
          </reference>
        </references>
      </pivotArea>
    </format>
    <format dxfId="124">
      <pivotArea dataOnly="0" labelOnly="1" fieldPosition="0">
        <references count="1">
          <reference field="25" count="1">
            <x v="18"/>
          </reference>
        </references>
      </pivotArea>
    </format>
    <format dxfId="123">
      <pivotArea dataOnly="0" labelOnly="1" fieldPosition="0">
        <references count="1">
          <reference field="25" count="1">
            <x v="19"/>
          </reference>
        </references>
      </pivotArea>
    </format>
    <format dxfId="122">
      <pivotArea dataOnly="0" labelOnly="1" fieldPosition="0">
        <references count="1">
          <reference field="25" count="1">
            <x v="24"/>
          </reference>
        </references>
      </pivotArea>
    </format>
    <format dxfId="121">
      <pivotArea type="origin" dataOnly="0" labelOnly="1" outline="0" fieldPosition="0"/>
    </format>
    <format dxfId="120">
      <pivotArea outline="0" collapsedLevelsAreSubtotals="1" fieldPosition="0">
        <references count="1">
          <reference field="21" count="8" selected="0">
            <x v="107"/>
            <x v="108"/>
            <x v="109"/>
            <x v="110"/>
            <x v="111"/>
            <x v="112"/>
            <x v="113"/>
            <x v="114"/>
          </reference>
        </references>
      </pivotArea>
    </format>
    <format dxfId="119">
      <pivotArea grandCol="1" outline="0" collapsedLevelsAreSubtotals="1" fieldPosition="0"/>
    </format>
    <format dxfId="118">
      <pivotArea dataOnly="0" labelOnly="1" fieldPosition="0">
        <references count="1">
          <reference field="21" count="8">
            <x v="107"/>
            <x v="108"/>
            <x v="109"/>
            <x v="110"/>
            <x v="111"/>
            <x v="112"/>
            <x v="113"/>
            <x v="114"/>
          </reference>
        </references>
      </pivotArea>
    </format>
    <format dxfId="117">
      <pivotArea dataOnly="0" labelOnly="1" grandCol="1" outline="0" fieldPosition="0"/>
    </format>
    <format dxfId="116">
      <pivotArea type="topRight" dataOnly="0" labelOnly="1" outline="0" offset="B1:G1" fieldPosition="0"/>
    </format>
    <format dxfId="115">
      <pivotArea type="topRight" dataOnly="0" labelOnly="1" outline="0" offset="H1:P1" fieldPosition="0"/>
    </format>
    <format dxfId="114">
      <pivotArea type="topRight" dataOnly="0" labelOnly="1" outline="0" offset="H1:P1" fieldPosition="0"/>
    </format>
    <format dxfId="113">
      <pivotArea type="topRight" dataOnly="0" labelOnly="1" outline="0" offset="H1:P1" fieldPosition="0"/>
    </format>
    <format dxfId="112">
      <pivotArea type="topRight" dataOnly="0" labelOnly="1" outline="0" offset="H1:P1" fieldPosition="0"/>
    </format>
    <format dxfId="111">
      <pivotArea type="topRight" dataOnly="0" labelOnly="1" outline="0" offset="A1:C1" fieldPosition="0"/>
    </format>
    <format dxfId="110">
      <pivotArea field="21" type="button" dataOnly="0" labelOnly="1" outline="0" axis="axisCol" fieldPosition="0"/>
    </format>
    <format dxfId="109">
      <pivotArea type="topRight" dataOnly="0" labelOnly="1" outline="0" fieldPosition="0"/>
    </format>
    <format dxfId="108">
      <pivotArea field="21" type="button" dataOnly="0" labelOnly="1" outline="0" axis="axisCol" fieldPosition="0"/>
    </format>
    <format dxfId="107">
      <pivotArea type="topRight" dataOnly="0" labelOnly="1" outline="0" fieldPosition="0"/>
    </format>
    <format dxfId="106">
      <pivotArea field="21" type="button" dataOnly="0" labelOnly="1" outline="0" axis="axisCol" fieldPosition="0"/>
    </format>
    <format dxfId="105">
      <pivotArea type="topRight" dataOnly="0" labelOnly="1" outline="0" fieldPosition="0"/>
    </format>
    <format dxfId="104">
      <pivotArea collapsedLevelsAreSubtotals="1" fieldPosition="0">
        <references count="1">
          <reference field="25" count="1">
            <x v="7"/>
          </reference>
        </references>
      </pivotArea>
    </format>
    <format dxfId="103">
      <pivotArea dataOnly="0" labelOnly="1" fieldPosition="0">
        <references count="1">
          <reference field="25" count="1">
            <x v="7"/>
          </reference>
        </references>
      </pivotArea>
    </format>
    <format dxfId="102">
      <pivotArea collapsedLevelsAreSubtotals="1" fieldPosition="0">
        <references count="1">
          <reference field="25" count="1">
            <x v="9"/>
          </reference>
        </references>
      </pivotArea>
    </format>
    <format dxfId="101">
      <pivotArea dataOnly="0" labelOnly="1" fieldPosition="0">
        <references count="1">
          <reference field="25" count="1">
            <x v="9"/>
          </reference>
        </references>
      </pivotArea>
    </format>
    <format dxfId="100">
      <pivotArea collapsedLevelsAreSubtotals="1" fieldPosition="0">
        <references count="1">
          <reference field="25" count="1">
            <x v="11"/>
          </reference>
        </references>
      </pivotArea>
    </format>
    <format dxfId="99">
      <pivotArea dataOnly="0" labelOnly="1" fieldPosition="0">
        <references count="1">
          <reference field="25" count="1">
            <x v="11"/>
          </reference>
        </references>
      </pivotArea>
    </format>
    <format dxfId="98">
      <pivotArea collapsedLevelsAreSubtotals="1" fieldPosition="0">
        <references count="1">
          <reference field="25" count="1">
            <x v="16"/>
          </reference>
        </references>
      </pivotArea>
    </format>
    <format dxfId="97">
      <pivotArea dataOnly="0" labelOnly="1" fieldPosition="0">
        <references count="1">
          <reference field="25" count="1">
            <x v="16"/>
          </reference>
        </references>
      </pivotArea>
    </format>
    <format dxfId="96">
      <pivotArea collapsedLevelsAreSubtotals="1" fieldPosition="0">
        <references count="1">
          <reference field="25" count="1">
            <x v="18"/>
          </reference>
        </references>
      </pivotArea>
    </format>
    <format dxfId="95">
      <pivotArea dataOnly="0" labelOnly="1" fieldPosition="0">
        <references count="1">
          <reference field="25" count="1">
            <x v="18"/>
          </reference>
        </references>
      </pivotArea>
    </format>
    <format dxfId="94">
      <pivotArea collapsedLevelsAreSubtotals="1" fieldPosition="0">
        <references count="1">
          <reference field="25" count="1">
            <x v="24"/>
          </reference>
        </references>
      </pivotArea>
    </format>
    <format dxfId="93">
      <pivotArea dataOnly="0" labelOnly="1" fieldPosition="0">
        <references count="1">
          <reference field="25" count="1">
            <x v="24"/>
          </reference>
        </references>
      </pivotArea>
    </format>
    <format dxfId="92">
      <pivotArea outline="0" collapsedLevelsAreSubtotals="1" fieldPosition="0"/>
    </format>
    <format dxfId="91">
      <pivotArea dataOnly="0" labelOnly="1" fieldPosition="0">
        <references count="1">
          <reference field="21" count="16">
            <x v="95"/>
            <x v="96"/>
            <x v="98"/>
            <x v="99"/>
            <x v="100"/>
            <x v="101"/>
            <x v="102"/>
            <x v="104"/>
            <x v="107"/>
            <x v="108"/>
            <x v="109"/>
            <x v="110"/>
            <x v="111"/>
            <x v="112"/>
            <x v="113"/>
            <x v="114"/>
          </reference>
        </references>
      </pivotArea>
    </format>
    <format dxfId="90">
      <pivotArea dataOnly="0" labelOnly="1" grandCol="1" outline="0" fieldPosition="0"/>
    </format>
    <format dxfId="89">
      <pivotArea field="25" type="button" dataOnly="0" labelOnly="1" outline="0" axis="axisRow" fieldPosition="0"/>
    </format>
    <format dxfId="88">
      <pivotArea grandCol="1" outline="0" collapsedLevelsAreSubtotals="1" fieldPosition="0"/>
    </format>
    <format dxfId="87">
      <pivotArea dataOnly="0" labelOnly="1" grandCol="1" outline="0" fieldPosition="0"/>
    </format>
    <format dxfId="86">
      <pivotArea dataOnly="0" labelOnly="1" grandCol="1" outline="0" fieldPosition="0"/>
    </format>
    <format dxfId="85">
      <pivotArea dataOnly="0" labelOnly="1" fieldPosition="0">
        <references count="1">
          <reference field="21" count="1">
            <x v="95"/>
          </reference>
        </references>
      </pivotArea>
    </format>
    <format dxfId="84">
      <pivotArea dataOnly="0" labelOnly="1" fieldPosition="0">
        <references count="1">
          <reference field="21" count="7">
            <x v="96"/>
            <x v="98"/>
            <x v="99"/>
            <x v="100"/>
            <x v="101"/>
            <x v="102"/>
            <x v="104"/>
          </reference>
        </references>
      </pivotArea>
    </format>
    <format dxfId="83">
      <pivotArea dataOnly="0" labelOnly="1" fieldPosition="0">
        <references count="1">
          <reference field="21" count="8">
            <x v="107"/>
            <x v="108"/>
            <x v="109"/>
            <x v="110"/>
            <x v="111"/>
            <x v="112"/>
            <x v="113"/>
            <x v="114"/>
          </reference>
        </references>
      </pivotArea>
    </format>
    <format dxfId="82">
      <pivotArea grandRow="1" outline="0" collapsedLevelsAreSubtotals="1" fieldPosition="0"/>
    </format>
    <format dxfId="81">
      <pivotArea dataOnly="0" labelOnly="1" grandRow="1" outline="0" fieldPosition="0"/>
    </format>
    <format dxfId="80">
      <pivotArea type="origin" dataOnly="0" labelOnly="1" outline="0" fieldPosition="0"/>
    </format>
    <format dxfId="79">
      <pivotArea field="21" grandRow="1" outline="0" collapsedLevelsAreSubtotals="1" axis="axisCol" fieldPosition="0">
        <references count="1">
          <reference field="21" count="2" selected="0">
            <x v="105"/>
            <x v="106"/>
          </reference>
        </references>
      </pivotArea>
    </format>
    <format dxfId="78">
      <pivotArea type="topRight" dataOnly="0" labelOnly="1" outline="0" fieldPosition="0"/>
    </format>
    <format dxfId="77">
      <pivotArea type="topRight" dataOnly="0" labelOnly="1" outline="0" fieldPosition="0"/>
    </format>
    <format dxfId="76">
      <pivotArea type="topRight" dataOnly="0" labelOnly="1" outline="0" fieldPosition="0"/>
    </format>
    <format dxfId="75">
      <pivotArea type="topRight" dataOnly="0" labelOnly="1" outline="0" fieldPosition="0"/>
    </format>
    <format dxfId="74">
      <pivotArea dataOnly="0" labelOnly="1" fieldPosition="0">
        <references count="1">
          <reference field="21" count="1">
            <x v="97"/>
          </reference>
        </references>
      </pivotArea>
    </format>
    <format dxfId="73">
      <pivotArea dataOnly="0" labelOnly="1" fieldPosition="0">
        <references count="1">
          <reference field="21" count="1">
            <x v="103"/>
          </reference>
        </references>
      </pivotArea>
    </format>
    <format dxfId="72">
      <pivotArea dataOnly="0" labelOnly="1" fieldPosition="0">
        <references count="1">
          <reference field="21" count="2">
            <x v="105"/>
            <x v="106"/>
          </reference>
        </references>
      </pivotArea>
    </format>
    <format dxfId="71">
      <pivotArea dataOnly="0" labelOnly="1" fieldPosition="0">
        <references count="1">
          <reference field="21" count="20">
            <x v="95"/>
            <x v="96"/>
            <x v="97"/>
            <x v="98"/>
            <x v="99"/>
            <x v="100"/>
            <x v="101"/>
            <x v="102"/>
            <x v="103"/>
            <x v="104"/>
            <x v="105"/>
            <x v="106"/>
            <x v="107"/>
            <x v="108"/>
            <x v="109"/>
            <x v="110"/>
            <x v="111"/>
            <x v="112"/>
            <x v="113"/>
            <x v="114"/>
          </reference>
        </references>
      </pivotArea>
    </format>
    <format dxfId="70">
      <pivotArea dataOnly="0" labelOnly="1" grandCol="1" outline="0" fieldPosition="0"/>
    </format>
    <format dxfId="69">
      <pivotArea outline="0" collapsedLevelsAreSubtotals="1" fieldPosition="0">
        <references count="1">
          <reference field="21" count="13" selected="0">
            <x v="95"/>
            <x v="96"/>
            <x v="97"/>
            <x v="98"/>
            <x v="99"/>
            <x v="100"/>
            <x v="101"/>
            <x v="102"/>
            <x v="103"/>
            <x v="104"/>
            <x v="105"/>
            <x v="106"/>
            <x v="107"/>
          </reference>
        </references>
      </pivotArea>
    </format>
    <format dxfId="68">
      <pivotArea dataOnly="0" labelOnly="1" fieldPosition="0">
        <references count="1">
          <reference field="21" count="13">
            <x v="95"/>
            <x v="96"/>
            <x v="97"/>
            <x v="98"/>
            <x v="99"/>
            <x v="100"/>
            <x v="101"/>
            <x v="102"/>
            <x v="103"/>
            <x v="104"/>
            <x v="105"/>
            <x v="106"/>
            <x v="107"/>
          </reference>
        </references>
      </pivotArea>
    </format>
    <format dxfId="67">
      <pivotArea outline="0" collapsedLevelsAreSubtotals="1" fieldPosition="0">
        <references count="1">
          <reference field="21" count="13" selected="0">
            <x v="95"/>
            <x v="96"/>
            <x v="97"/>
            <x v="98"/>
            <x v="99"/>
            <x v="100"/>
            <x v="101"/>
            <x v="102"/>
            <x v="103"/>
            <x v="104"/>
            <x v="105"/>
            <x v="106"/>
            <x v="107"/>
          </reference>
        </references>
      </pivotArea>
    </format>
    <format dxfId="66">
      <pivotArea dataOnly="0" labelOnly="1" fieldPosition="0">
        <references count="1">
          <reference field="21" count="13">
            <x v="95"/>
            <x v="96"/>
            <x v="97"/>
            <x v="98"/>
            <x v="99"/>
            <x v="100"/>
            <x v="101"/>
            <x v="102"/>
            <x v="103"/>
            <x v="104"/>
            <x v="105"/>
            <x v="106"/>
            <x v="107"/>
          </reference>
        </references>
      </pivotArea>
    </format>
    <format dxfId="65">
      <pivotArea dataOnly="0" labelOnly="1" fieldPosition="0">
        <references count="1">
          <reference field="21" count="20">
            <x v="95"/>
            <x v="96"/>
            <x v="97"/>
            <x v="98"/>
            <x v="99"/>
            <x v="100"/>
            <x v="101"/>
            <x v="102"/>
            <x v="103"/>
            <x v="104"/>
            <x v="105"/>
            <x v="106"/>
            <x v="107"/>
            <x v="108"/>
            <x v="109"/>
            <x v="110"/>
            <x v="111"/>
            <x v="112"/>
            <x v="113"/>
            <x v="114"/>
          </reference>
        </references>
      </pivotArea>
    </format>
    <format dxfId="64">
      <pivotArea field="21" grandRow="1" outline="0" collapsedLevelsAreSubtotals="1" axis="axisCol" fieldPosition="0">
        <references count="1">
          <reference field="21" count="13" selected="0">
            <x v="95"/>
            <x v="96"/>
            <x v="97"/>
            <x v="98"/>
            <x v="99"/>
            <x v="100"/>
            <x v="101"/>
            <x v="102"/>
            <x v="103"/>
            <x v="104"/>
            <x v="105"/>
            <x v="106"/>
            <x v="107"/>
          </reference>
        </references>
      </pivotArea>
    </format>
    <format dxfId="1">
      <pivotArea outline="0" collapsedLevelsAreSubtotals="1" fieldPosition="0">
        <references count="1">
          <reference field="21" count="13" selected="0">
            <x v="95"/>
            <x v="96"/>
            <x v="97"/>
            <x v="98"/>
            <x v="99"/>
            <x v="100"/>
            <x v="101"/>
            <x v="102"/>
            <x v="103"/>
            <x v="104"/>
            <x v="105"/>
            <x v="106"/>
            <x v="107"/>
          </reference>
        </references>
      </pivotArea>
    </format>
    <format dxfId="0">
      <pivotArea dataOnly="0" labelOnly="1" fieldPosition="0">
        <references count="1">
          <reference field="21" count="13">
            <x v="95"/>
            <x v="96"/>
            <x v="97"/>
            <x v="98"/>
            <x v="99"/>
            <x v="100"/>
            <x v="101"/>
            <x v="102"/>
            <x v="103"/>
            <x v="104"/>
            <x v="105"/>
            <x v="106"/>
            <x v="107"/>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TablaDinámica5"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50:B77" firstHeaderRow="1" firstDataRow="1" firstDataCol="1" rowPageCount="1" colPageCount="1"/>
  <pivotFields count="26">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6">
        <item x="1"/>
        <item h="1" m="1" x="4"/>
        <item h="1" m="1" x="3"/>
        <item h="1" x="0"/>
        <item h="1" x="2"/>
        <item t="default"/>
      </items>
    </pivotField>
    <pivotField showAll="0"/>
    <pivotField axis="axisRow" showAll="0">
      <items count="35">
        <item x="33"/>
        <item x="28"/>
        <item x="26"/>
        <item x="31"/>
        <item x="21"/>
        <item x="25"/>
        <item x="4"/>
        <item x="16"/>
        <item x="9"/>
        <item x="14"/>
        <item x="22"/>
        <item x="15"/>
        <item x="23"/>
        <item x="27"/>
        <item x="20"/>
        <item x="30"/>
        <item x="19"/>
        <item x="1"/>
        <item x="17"/>
        <item x="13"/>
        <item x="5"/>
        <item x="18"/>
        <item x="29"/>
        <item x="11"/>
        <item x="32"/>
        <item x="2"/>
        <item x="7"/>
        <item x="12"/>
        <item x="8"/>
        <item x="0"/>
        <item x="24"/>
        <item x="10"/>
        <item x="6"/>
        <item x="3"/>
        <item t="default"/>
      </items>
    </pivotField>
  </pivotFields>
  <rowFields count="1">
    <field x="25"/>
  </rowFields>
  <rowItems count="27">
    <i>
      <x/>
    </i>
    <i>
      <x v="2"/>
    </i>
    <i>
      <x v="3"/>
    </i>
    <i>
      <x v="4"/>
    </i>
    <i>
      <x v="5"/>
    </i>
    <i>
      <x v="6"/>
    </i>
    <i>
      <x v="7"/>
    </i>
    <i>
      <x v="8"/>
    </i>
    <i>
      <x v="9"/>
    </i>
    <i>
      <x v="10"/>
    </i>
    <i>
      <x v="11"/>
    </i>
    <i>
      <x v="12"/>
    </i>
    <i>
      <x v="13"/>
    </i>
    <i>
      <x v="14"/>
    </i>
    <i>
      <x v="15"/>
    </i>
    <i>
      <x v="16"/>
    </i>
    <i>
      <x v="17"/>
    </i>
    <i>
      <x v="18"/>
    </i>
    <i>
      <x v="19"/>
    </i>
    <i>
      <x v="20"/>
    </i>
    <i>
      <x v="21"/>
    </i>
    <i>
      <x v="22"/>
    </i>
    <i>
      <x v="24"/>
    </i>
    <i>
      <x v="25"/>
    </i>
    <i>
      <x v="26"/>
    </i>
    <i>
      <x v="30"/>
    </i>
    <i t="grand">
      <x/>
    </i>
  </rowItems>
  <colItems count="1">
    <i/>
  </colItems>
  <pageFields count="1">
    <pageField fld="23" hier="-1"/>
  </pageFields>
  <dataFields count="1">
    <dataField name="No. ACCIONES" fld="7" subtotal="count" baseField="0" baseItem="0"/>
  </dataFields>
  <formats count="111">
    <format dxfId="268">
      <pivotArea dataOnly="0" labelOnly="1" outline="0" axis="axisValues" fieldPosition="0"/>
    </format>
    <format dxfId="267">
      <pivotArea dataOnly="0" labelOnly="1" outline="0" axis="axisValues" fieldPosition="0"/>
    </format>
    <format dxfId="266">
      <pivotArea collapsedLevelsAreSubtotals="1" fieldPosition="0">
        <references count="1">
          <reference field="25" count="1">
            <x v="7"/>
          </reference>
        </references>
      </pivotArea>
    </format>
    <format dxfId="265">
      <pivotArea dataOnly="0" labelOnly="1" fieldPosition="0">
        <references count="1">
          <reference field="25" count="1">
            <x v="7"/>
          </reference>
        </references>
      </pivotArea>
    </format>
    <format dxfId="264">
      <pivotArea collapsedLevelsAreSubtotals="1" fieldPosition="0">
        <references count="1">
          <reference field="25" count="1">
            <x v="9"/>
          </reference>
        </references>
      </pivotArea>
    </format>
    <format dxfId="263">
      <pivotArea dataOnly="0" labelOnly="1" fieldPosition="0">
        <references count="1">
          <reference field="25" count="1">
            <x v="9"/>
          </reference>
        </references>
      </pivotArea>
    </format>
    <format dxfId="262">
      <pivotArea collapsedLevelsAreSubtotals="1" fieldPosition="0">
        <references count="1">
          <reference field="25" count="1">
            <x v="11"/>
          </reference>
        </references>
      </pivotArea>
    </format>
    <format dxfId="261">
      <pivotArea dataOnly="0" labelOnly="1" fieldPosition="0">
        <references count="1">
          <reference field="25" count="1">
            <x v="11"/>
          </reference>
        </references>
      </pivotArea>
    </format>
    <format dxfId="260">
      <pivotArea collapsedLevelsAreSubtotals="1" fieldPosition="0">
        <references count="1">
          <reference field="25" count="1">
            <x v="16"/>
          </reference>
        </references>
      </pivotArea>
    </format>
    <format dxfId="259">
      <pivotArea dataOnly="0" labelOnly="1" fieldPosition="0">
        <references count="1">
          <reference field="25" count="1">
            <x v="16"/>
          </reference>
        </references>
      </pivotArea>
    </format>
    <format dxfId="258">
      <pivotArea collapsedLevelsAreSubtotals="1" fieldPosition="0">
        <references count="1">
          <reference field="25" count="1">
            <x v="18"/>
          </reference>
        </references>
      </pivotArea>
    </format>
    <format dxfId="257">
      <pivotArea dataOnly="0" labelOnly="1" fieldPosition="0">
        <references count="1">
          <reference field="25" count="1">
            <x v="18"/>
          </reference>
        </references>
      </pivotArea>
    </format>
    <format dxfId="256">
      <pivotArea collapsedLevelsAreSubtotals="1" fieldPosition="0">
        <references count="1">
          <reference field="25" count="1">
            <x v="24"/>
          </reference>
        </references>
      </pivotArea>
    </format>
    <format dxfId="255">
      <pivotArea dataOnly="0" labelOnly="1" fieldPosition="0">
        <references count="1">
          <reference field="25" count="1">
            <x v="24"/>
          </reference>
        </references>
      </pivotArea>
    </format>
    <format dxfId="254">
      <pivotArea type="all" dataOnly="0" outline="0" fieldPosition="0"/>
    </format>
    <format dxfId="253">
      <pivotArea outline="0" collapsedLevelsAreSubtotals="1" fieldPosition="0"/>
    </format>
    <format dxfId="252">
      <pivotArea field="25" type="button" dataOnly="0" labelOnly="1" outline="0" axis="axisRow" fieldPosition="0"/>
    </format>
    <format dxfId="251">
      <pivotArea dataOnly="0" labelOnly="1" outline="0" axis="axisValues" fieldPosition="0"/>
    </format>
    <format dxfId="250">
      <pivotArea dataOnly="0" labelOnly="1" fieldPosition="0">
        <references count="1">
          <reference field="25" count="12">
            <x v="6"/>
            <x v="7"/>
            <x v="8"/>
            <x v="9"/>
            <x v="10"/>
            <x v="11"/>
            <x v="12"/>
            <x v="16"/>
            <x v="17"/>
            <x v="18"/>
            <x v="19"/>
            <x v="24"/>
          </reference>
        </references>
      </pivotArea>
    </format>
    <format dxfId="249">
      <pivotArea dataOnly="0" labelOnly="1" grandRow="1" outline="0" fieldPosition="0"/>
    </format>
    <format dxfId="248">
      <pivotArea dataOnly="0" labelOnly="1" outline="0" axis="axisValues" fieldPosition="0"/>
    </format>
    <format dxfId="247">
      <pivotArea dataOnly="0" labelOnly="1" fieldPosition="0">
        <references count="1">
          <reference field="25" count="1">
            <x v="16"/>
          </reference>
        </references>
      </pivotArea>
    </format>
    <format dxfId="246">
      <pivotArea dataOnly="0" labelOnly="1" fieldPosition="0">
        <references count="1">
          <reference field="25" count="1">
            <x v="19"/>
          </reference>
        </references>
      </pivotArea>
    </format>
    <format dxfId="245">
      <pivotArea dataOnly="0" labelOnly="1" fieldPosition="0">
        <references count="1">
          <reference field="25" count="1">
            <x v="10"/>
          </reference>
        </references>
      </pivotArea>
    </format>
    <format dxfId="244">
      <pivotArea dataOnly="0" labelOnly="1" fieldPosition="0">
        <references count="1">
          <reference field="25" count="1">
            <x v="8"/>
          </reference>
        </references>
      </pivotArea>
    </format>
    <format dxfId="243">
      <pivotArea dataOnly="0" labelOnly="1" fieldPosition="0">
        <references count="1">
          <reference field="25" count="1">
            <x v="9"/>
          </reference>
        </references>
      </pivotArea>
    </format>
    <format dxfId="242">
      <pivotArea dataOnly="0" labelOnly="1" fieldPosition="0">
        <references count="1">
          <reference field="25" count="1">
            <x v="12"/>
          </reference>
        </references>
      </pivotArea>
    </format>
    <format dxfId="241">
      <pivotArea dataOnly="0" labelOnly="1" fieldPosition="0">
        <references count="1">
          <reference field="25" count="1">
            <x v="18"/>
          </reference>
        </references>
      </pivotArea>
    </format>
    <format dxfId="240">
      <pivotArea dataOnly="0" labelOnly="1" fieldPosition="0">
        <references count="1">
          <reference field="25" count="1">
            <x v="24"/>
          </reference>
        </references>
      </pivotArea>
    </format>
    <format dxfId="239">
      <pivotArea outline="0" collapsedLevelsAreSubtotals="1" fieldPosition="0"/>
    </format>
    <format dxfId="238">
      <pivotArea type="all" dataOnly="0" outline="0" fieldPosition="0"/>
    </format>
    <format dxfId="237">
      <pivotArea outline="0" collapsedLevelsAreSubtotals="1" fieldPosition="0"/>
    </format>
    <format dxfId="236">
      <pivotArea field="25" type="button" dataOnly="0" labelOnly="1" outline="0" axis="axisRow" fieldPosition="0"/>
    </format>
    <format dxfId="235">
      <pivotArea dataOnly="0" labelOnly="1" outline="0" axis="axisValues" fieldPosition="0"/>
    </format>
    <format dxfId="234">
      <pivotArea dataOnly="0" labelOnly="1" fieldPosition="0">
        <references count="1">
          <reference field="25" count="12">
            <x v="6"/>
            <x v="7"/>
            <x v="8"/>
            <x v="9"/>
            <x v="10"/>
            <x v="11"/>
            <x v="12"/>
            <x v="16"/>
            <x v="17"/>
            <x v="18"/>
            <x v="19"/>
            <x v="24"/>
          </reference>
        </references>
      </pivotArea>
    </format>
    <format dxfId="233">
      <pivotArea dataOnly="0" labelOnly="1" grandRow="1" outline="0" fieldPosition="0"/>
    </format>
    <format dxfId="232">
      <pivotArea dataOnly="0" labelOnly="1" outline="0" axis="axisValues" fieldPosition="0"/>
    </format>
    <format dxfId="231">
      <pivotArea dataOnly="0" labelOnly="1" outline="0" axis="axisValues" fieldPosition="0"/>
    </format>
    <format dxfId="230">
      <pivotArea dataOnly="0" labelOnly="1" outline="0" axis="axisValues" fieldPosition="0"/>
    </format>
    <format dxfId="229">
      <pivotArea dataOnly="0" labelOnly="1" outline="0" axis="axisValues" fieldPosition="0"/>
    </format>
    <format dxfId="228">
      <pivotArea dataOnly="0" labelOnly="1" outline="0" axis="axisValues" fieldPosition="0"/>
    </format>
    <format dxfId="227">
      <pivotArea outline="0" collapsedLevelsAreSubtotals="1" fieldPosition="0"/>
    </format>
    <format dxfId="226">
      <pivotArea type="all" dataOnly="0" outline="0" fieldPosition="0"/>
    </format>
    <format dxfId="225">
      <pivotArea outline="0" collapsedLevelsAreSubtotals="1" fieldPosition="0"/>
    </format>
    <format dxfId="224">
      <pivotArea field="25" type="button" dataOnly="0" labelOnly="1" outline="0" axis="axisRow" fieldPosition="0"/>
    </format>
    <format dxfId="223">
      <pivotArea dataOnly="0" labelOnly="1" outline="0" axis="axisValues" fieldPosition="0"/>
    </format>
    <format dxfId="222">
      <pivotArea dataOnly="0" labelOnly="1" fieldPosition="0">
        <references count="1">
          <reference field="25" count="12">
            <x v="6"/>
            <x v="7"/>
            <x v="8"/>
            <x v="9"/>
            <x v="10"/>
            <x v="11"/>
            <x v="12"/>
            <x v="16"/>
            <x v="17"/>
            <x v="18"/>
            <x v="19"/>
            <x v="24"/>
          </reference>
        </references>
      </pivotArea>
    </format>
    <format dxfId="221">
      <pivotArea dataOnly="0" labelOnly="1" grandRow="1" outline="0" fieldPosition="0"/>
    </format>
    <format dxfId="220">
      <pivotArea dataOnly="0" labelOnly="1" outline="0" axis="axisValues" fieldPosition="0"/>
    </format>
    <format dxfId="219">
      <pivotArea field="25" type="button" dataOnly="0" labelOnly="1" outline="0" axis="axisRow" fieldPosition="0"/>
    </format>
    <format dxfId="218">
      <pivotArea dataOnly="0" labelOnly="1" outline="0" axis="axisValues" fieldPosition="0"/>
    </format>
    <format dxfId="217">
      <pivotArea dataOnly="0" labelOnly="1" outline="0" axis="axisValues" fieldPosition="0"/>
    </format>
    <format dxfId="216">
      <pivotArea type="all" dataOnly="0" outline="0" fieldPosition="0"/>
    </format>
    <format dxfId="215">
      <pivotArea outline="0" collapsedLevelsAreSubtotals="1" fieldPosition="0"/>
    </format>
    <format dxfId="214">
      <pivotArea field="25" type="button" dataOnly="0" labelOnly="1" outline="0" axis="axisRow" fieldPosition="0"/>
    </format>
    <format dxfId="213">
      <pivotArea dataOnly="0" labelOnly="1" outline="0" axis="axisValues" fieldPosition="0"/>
    </format>
    <format dxfId="212">
      <pivotArea dataOnly="0" labelOnly="1" fieldPosition="0">
        <references count="1">
          <reference field="25" count="12">
            <x v="6"/>
            <x v="7"/>
            <x v="8"/>
            <x v="9"/>
            <x v="10"/>
            <x v="11"/>
            <x v="12"/>
            <x v="16"/>
            <x v="17"/>
            <x v="18"/>
            <x v="19"/>
            <x v="24"/>
          </reference>
        </references>
      </pivotArea>
    </format>
    <format dxfId="211">
      <pivotArea dataOnly="0" labelOnly="1" grandRow="1" outline="0" fieldPosition="0"/>
    </format>
    <format dxfId="210">
      <pivotArea dataOnly="0" labelOnly="1" outline="0" axis="axisValues" fieldPosition="0"/>
    </format>
    <format dxfId="209">
      <pivotArea type="all" dataOnly="0" outline="0" fieldPosition="0"/>
    </format>
    <format dxfId="208">
      <pivotArea outline="0" collapsedLevelsAreSubtotals="1" fieldPosition="0"/>
    </format>
    <format dxfId="207">
      <pivotArea field="25" type="button" dataOnly="0" labelOnly="1" outline="0" axis="axisRow" fieldPosition="0"/>
    </format>
    <format dxfId="206">
      <pivotArea dataOnly="0" labelOnly="1" outline="0" axis="axisValues" fieldPosition="0"/>
    </format>
    <format dxfId="205">
      <pivotArea dataOnly="0" labelOnly="1" fieldPosition="0">
        <references count="1">
          <reference field="25" count="12">
            <x v="6"/>
            <x v="7"/>
            <x v="8"/>
            <x v="9"/>
            <x v="10"/>
            <x v="11"/>
            <x v="12"/>
            <x v="16"/>
            <x v="17"/>
            <x v="18"/>
            <x v="19"/>
            <x v="24"/>
          </reference>
        </references>
      </pivotArea>
    </format>
    <format dxfId="204">
      <pivotArea dataOnly="0" labelOnly="1" grandRow="1" outline="0" fieldPosition="0"/>
    </format>
    <format dxfId="203">
      <pivotArea dataOnly="0" labelOnly="1" outline="0" axis="axisValues" fieldPosition="0"/>
    </format>
    <format dxfId="202">
      <pivotArea outline="0" collapsedLevelsAreSubtotals="1" fieldPosition="0"/>
    </format>
    <format dxfId="201">
      <pivotArea dataOnly="0" labelOnly="1" outline="0" axis="axisValues" fieldPosition="0"/>
    </format>
    <format dxfId="200">
      <pivotArea dataOnly="0" labelOnly="1" outline="0" axis="axisValues" fieldPosition="0"/>
    </format>
    <format dxfId="199">
      <pivotArea dataOnly="0" labelOnly="1" outline="0" axis="axisValues" fieldPosition="0"/>
    </format>
    <format dxfId="198">
      <pivotArea dataOnly="0" labelOnly="1" outline="0" axis="axisValues" fieldPosition="0"/>
    </format>
    <format dxfId="197">
      <pivotArea grandRow="1" outline="0" collapsedLevelsAreSubtotals="1" fieldPosition="0"/>
    </format>
    <format dxfId="196">
      <pivotArea dataOnly="0" labelOnly="1" grandRow="1" outline="0" fieldPosition="0"/>
    </format>
    <format dxfId="195">
      <pivotArea collapsedLevelsAreSubtotals="1" fieldPosition="0">
        <references count="1">
          <reference field="25" count="26">
            <x v="0"/>
            <x v="2"/>
            <x v="3"/>
            <x v="4"/>
            <x v="5"/>
            <x v="6"/>
            <x v="7"/>
            <x v="8"/>
            <x v="9"/>
            <x v="10"/>
            <x v="11"/>
            <x v="12"/>
            <x v="13"/>
            <x v="14"/>
            <x v="15"/>
            <x v="16"/>
            <x v="17"/>
            <x v="18"/>
            <x v="19"/>
            <x v="20"/>
            <x v="21"/>
            <x v="22"/>
            <x v="24"/>
            <x v="25"/>
            <x v="26"/>
            <x v="30"/>
          </reference>
        </references>
      </pivotArea>
    </format>
    <format dxfId="194">
      <pivotArea dataOnly="0" labelOnly="1" fieldPosition="0">
        <references count="1">
          <reference field="25" count="26">
            <x v="0"/>
            <x v="2"/>
            <x v="3"/>
            <x v="4"/>
            <x v="5"/>
            <x v="6"/>
            <x v="7"/>
            <x v="8"/>
            <x v="9"/>
            <x v="10"/>
            <x v="11"/>
            <x v="12"/>
            <x v="13"/>
            <x v="14"/>
            <x v="15"/>
            <x v="16"/>
            <x v="17"/>
            <x v="18"/>
            <x v="19"/>
            <x v="20"/>
            <x v="21"/>
            <x v="22"/>
            <x v="24"/>
            <x v="25"/>
            <x v="26"/>
            <x v="30"/>
          </reference>
        </references>
      </pivotArea>
    </format>
    <format dxfId="193">
      <pivotArea collapsedLevelsAreSubtotals="1" fieldPosition="0">
        <references count="1">
          <reference field="25" count="26">
            <x v="0"/>
            <x v="2"/>
            <x v="3"/>
            <x v="4"/>
            <x v="5"/>
            <x v="6"/>
            <x v="7"/>
            <x v="8"/>
            <x v="9"/>
            <x v="10"/>
            <x v="11"/>
            <x v="12"/>
            <x v="13"/>
            <x v="14"/>
            <x v="15"/>
            <x v="16"/>
            <x v="17"/>
            <x v="18"/>
            <x v="19"/>
            <x v="20"/>
            <x v="21"/>
            <x v="22"/>
            <x v="24"/>
            <x v="25"/>
            <x v="26"/>
            <x v="30"/>
          </reference>
        </references>
      </pivotArea>
    </format>
    <format dxfId="192">
      <pivotArea dataOnly="0" labelOnly="1" fieldPosition="0">
        <references count="1">
          <reference field="25" count="26">
            <x v="0"/>
            <x v="2"/>
            <x v="3"/>
            <x v="4"/>
            <x v="5"/>
            <x v="6"/>
            <x v="7"/>
            <x v="8"/>
            <x v="9"/>
            <x v="10"/>
            <x v="11"/>
            <x v="12"/>
            <x v="13"/>
            <x v="14"/>
            <x v="15"/>
            <x v="16"/>
            <x v="17"/>
            <x v="18"/>
            <x v="19"/>
            <x v="20"/>
            <x v="21"/>
            <x v="22"/>
            <x v="24"/>
            <x v="25"/>
            <x v="26"/>
            <x v="30"/>
          </reference>
        </references>
      </pivotArea>
    </format>
    <format dxfId="191">
      <pivotArea collapsedLevelsAreSubtotals="1" fieldPosition="0">
        <references count="1">
          <reference field="25" count="26">
            <x v="0"/>
            <x v="2"/>
            <x v="3"/>
            <x v="4"/>
            <x v="5"/>
            <x v="6"/>
            <x v="7"/>
            <x v="8"/>
            <x v="9"/>
            <x v="10"/>
            <x v="11"/>
            <x v="12"/>
            <x v="13"/>
            <x v="14"/>
            <x v="15"/>
            <x v="16"/>
            <x v="17"/>
            <x v="18"/>
            <x v="19"/>
            <x v="20"/>
            <x v="21"/>
            <x v="22"/>
            <x v="24"/>
            <x v="25"/>
            <x v="26"/>
            <x v="30"/>
          </reference>
        </references>
      </pivotArea>
    </format>
    <format dxfId="190">
      <pivotArea dataOnly="0" labelOnly="1" fieldPosition="0">
        <references count="1">
          <reference field="25" count="26">
            <x v="0"/>
            <x v="2"/>
            <x v="3"/>
            <x v="4"/>
            <x v="5"/>
            <x v="6"/>
            <x v="7"/>
            <x v="8"/>
            <x v="9"/>
            <x v="10"/>
            <x v="11"/>
            <x v="12"/>
            <x v="13"/>
            <x v="14"/>
            <x v="15"/>
            <x v="16"/>
            <x v="17"/>
            <x v="18"/>
            <x v="19"/>
            <x v="20"/>
            <x v="21"/>
            <x v="22"/>
            <x v="24"/>
            <x v="25"/>
            <x v="26"/>
            <x v="30"/>
          </reference>
        </references>
      </pivotArea>
    </format>
    <format dxfId="189">
      <pivotArea field="25" type="button" dataOnly="0" labelOnly="1" outline="0" axis="axisRow" fieldPosition="0"/>
    </format>
    <format dxfId="188">
      <pivotArea collapsedLevelsAreSubtotals="1" fieldPosition="0">
        <references count="1">
          <reference field="25" count="26">
            <x v="0"/>
            <x v="2"/>
            <x v="3"/>
            <x v="4"/>
            <x v="5"/>
            <x v="6"/>
            <x v="7"/>
            <x v="8"/>
            <x v="9"/>
            <x v="10"/>
            <x v="11"/>
            <x v="12"/>
            <x v="13"/>
            <x v="14"/>
            <x v="15"/>
            <x v="16"/>
            <x v="17"/>
            <x v="18"/>
            <x v="19"/>
            <x v="20"/>
            <x v="21"/>
            <x v="22"/>
            <x v="24"/>
            <x v="25"/>
            <x v="26"/>
            <x v="30"/>
          </reference>
        </references>
      </pivotArea>
    </format>
    <format dxfId="187">
      <pivotArea dataOnly="0" labelOnly="1" fieldPosition="0">
        <references count="1">
          <reference field="25" count="26">
            <x v="0"/>
            <x v="2"/>
            <x v="3"/>
            <x v="4"/>
            <x v="5"/>
            <x v="6"/>
            <x v="7"/>
            <x v="8"/>
            <x v="9"/>
            <x v="10"/>
            <x v="11"/>
            <x v="12"/>
            <x v="13"/>
            <x v="14"/>
            <x v="15"/>
            <x v="16"/>
            <x v="17"/>
            <x v="18"/>
            <x v="19"/>
            <x v="20"/>
            <x v="21"/>
            <x v="22"/>
            <x v="24"/>
            <x v="25"/>
            <x v="26"/>
            <x v="30"/>
          </reference>
        </references>
      </pivotArea>
    </format>
    <format dxfId="186">
      <pivotArea collapsedLevelsAreSubtotals="1" fieldPosition="0">
        <references count="1">
          <reference field="25" count="1">
            <x v="2"/>
          </reference>
        </references>
      </pivotArea>
    </format>
    <format dxfId="185">
      <pivotArea dataOnly="0" labelOnly="1" fieldPosition="0">
        <references count="1">
          <reference field="25" count="1">
            <x v="2"/>
          </reference>
        </references>
      </pivotArea>
    </format>
    <format dxfId="184">
      <pivotArea collapsedLevelsAreSubtotals="1" fieldPosition="0">
        <references count="1">
          <reference field="25" count="1">
            <x v="4"/>
          </reference>
        </references>
      </pivotArea>
    </format>
    <format dxfId="183">
      <pivotArea dataOnly="0" labelOnly="1" fieldPosition="0">
        <references count="1">
          <reference field="25" count="1">
            <x v="4"/>
          </reference>
        </references>
      </pivotArea>
    </format>
    <format dxfId="182">
      <pivotArea collapsedLevelsAreSubtotals="1" fieldPosition="0">
        <references count="1">
          <reference field="25" count="1">
            <x v="6"/>
          </reference>
        </references>
      </pivotArea>
    </format>
    <format dxfId="181">
      <pivotArea dataOnly="0" labelOnly="1" fieldPosition="0">
        <references count="1">
          <reference field="25" count="1">
            <x v="6"/>
          </reference>
        </references>
      </pivotArea>
    </format>
    <format dxfId="180">
      <pivotArea collapsedLevelsAreSubtotals="1" fieldPosition="0">
        <references count="1">
          <reference field="25" count="1">
            <x v="8"/>
          </reference>
        </references>
      </pivotArea>
    </format>
    <format dxfId="179">
      <pivotArea dataOnly="0" labelOnly="1" fieldPosition="0">
        <references count="1">
          <reference field="25" count="1">
            <x v="8"/>
          </reference>
        </references>
      </pivotArea>
    </format>
    <format dxfId="178">
      <pivotArea collapsedLevelsAreSubtotals="1" fieldPosition="0">
        <references count="1">
          <reference field="25" count="1">
            <x v="10"/>
          </reference>
        </references>
      </pivotArea>
    </format>
    <format dxfId="177">
      <pivotArea dataOnly="0" labelOnly="1" fieldPosition="0">
        <references count="1">
          <reference field="25" count="1">
            <x v="10"/>
          </reference>
        </references>
      </pivotArea>
    </format>
    <format dxfId="176">
      <pivotArea collapsedLevelsAreSubtotals="1" fieldPosition="0">
        <references count="1">
          <reference field="25" count="1">
            <x v="12"/>
          </reference>
        </references>
      </pivotArea>
    </format>
    <format dxfId="175">
      <pivotArea dataOnly="0" labelOnly="1" fieldPosition="0">
        <references count="1">
          <reference field="25" count="1">
            <x v="12"/>
          </reference>
        </references>
      </pivotArea>
    </format>
    <format dxfId="174">
      <pivotArea collapsedLevelsAreSubtotals="1" fieldPosition="0">
        <references count="1">
          <reference field="25" count="1">
            <x v="14"/>
          </reference>
        </references>
      </pivotArea>
    </format>
    <format dxfId="173">
      <pivotArea dataOnly="0" labelOnly="1" fieldPosition="0">
        <references count="1">
          <reference field="25" count="1">
            <x v="14"/>
          </reference>
        </references>
      </pivotArea>
    </format>
    <format dxfId="172">
      <pivotArea collapsedLevelsAreSubtotals="1" fieldPosition="0">
        <references count="1">
          <reference field="25" count="1">
            <x v="16"/>
          </reference>
        </references>
      </pivotArea>
    </format>
    <format dxfId="171">
      <pivotArea dataOnly="0" labelOnly="1" fieldPosition="0">
        <references count="1">
          <reference field="25" count="1">
            <x v="16"/>
          </reference>
        </references>
      </pivotArea>
    </format>
    <format dxfId="170">
      <pivotArea collapsedLevelsAreSubtotals="1" fieldPosition="0">
        <references count="1">
          <reference field="25" count="1">
            <x v="18"/>
          </reference>
        </references>
      </pivotArea>
    </format>
    <format dxfId="169">
      <pivotArea dataOnly="0" labelOnly="1" fieldPosition="0">
        <references count="1">
          <reference field="25" count="1">
            <x v="18"/>
          </reference>
        </references>
      </pivotArea>
    </format>
    <format dxfId="168">
      <pivotArea collapsedLevelsAreSubtotals="1" fieldPosition="0">
        <references count="1">
          <reference field="25" count="1">
            <x v="20"/>
          </reference>
        </references>
      </pivotArea>
    </format>
    <format dxfId="167">
      <pivotArea dataOnly="0" labelOnly="1" fieldPosition="0">
        <references count="1">
          <reference field="25" count="1">
            <x v="20"/>
          </reference>
        </references>
      </pivotArea>
    </format>
    <format dxfId="166">
      <pivotArea collapsedLevelsAreSubtotals="1" fieldPosition="0">
        <references count="1">
          <reference field="25" count="1">
            <x v="22"/>
          </reference>
        </references>
      </pivotArea>
    </format>
    <format dxfId="165">
      <pivotArea dataOnly="0" labelOnly="1" fieldPosition="0">
        <references count="1">
          <reference field="25" count="1">
            <x v="22"/>
          </reference>
        </references>
      </pivotArea>
    </format>
    <format dxfId="164">
      <pivotArea collapsedLevelsAreSubtotals="1" fieldPosition="0">
        <references count="1">
          <reference field="25" count="1">
            <x v="25"/>
          </reference>
        </references>
      </pivotArea>
    </format>
    <format dxfId="163">
      <pivotArea dataOnly="0" labelOnly="1" fieldPosition="0">
        <references count="1">
          <reference field="25" count="1">
            <x v="25"/>
          </reference>
        </references>
      </pivotArea>
    </format>
    <format dxfId="162">
      <pivotArea collapsedLevelsAreSubtotals="1" fieldPosition="0">
        <references count="1">
          <reference field="25" count="1">
            <x v="30"/>
          </reference>
        </references>
      </pivotArea>
    </format>
    <format dxfId="161">
      <pivotArea dataOnly="0" labelOnly="1" fieldPosition="0">
        <references count="1">
          <reference field="25" count="1">
            <x v="30"/>
          </reference>
        </references>
      </pivotArea>
    </format>
    <format dxfId="160">
      <pivotArea outline="0" collapsedLevelsAreSubtotals="1" fieldPosition="0"/>
    </format>
    <format dxfId="159">
      <pivotArea dataOnly="0" labelOnly="1" outline="0" axis="axisValues" fieldPosition="0"/>
    </format>
    <format dxfId="158">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1"/>
  <sheetViews>
    <sheetView tabSelected="1" topLeftCell="A77" workbookViewId="0">
      <selection activeCell="X86" sqref="X86"/>
    </sheetView>
  </sheetViews>
  <sheetFormatPr baseColWidth="10" defaultRowHeight="15" x14ac:dyDescent="0.25"/>
  <cols>
    <col min="1" max="1" width="82.28515625" customWidth="1"/>
    <col min="2" max="2" width="16.140625" customWidth="1"/>
    <col min="3" max="9" width="6.7109375" customWidth="1"/>
    <col min="10" max="10" width="8.42578125" customWidth="1"/>
    <col min="11" max="21" width="6.7109375" customWidth="1"/>
    <col min="22" max="22" width="12.5703125" customWidth="1"/>
    <col min="23" max="116" width="10.42578125" customWidth="1"/>
    <col min="117" max="117" width="12.5703125" bestFit="1" customWidth="1"/>
  </cols>
  <sheetData>
    <row r="1" spans="1:2" ht="18.75" x14ac:dyDescent="0.3">
      <c r="A1" s="137" t="s">
        <v>1044</v>
      </c>
      <c r="B1" s="137"/>
    </row>
    <row r="2" spans="1:2" ht="18.75" x14ac:dyDescent="0.3">
      <c r="A2" s="16" t="s">
        <v>1045</v>
      </c>
      <c r="B2" s="17"/>
    </row>
    <row r="3" spans="1:2" ht="30" x14ac:dyDescent="0.25">
      <c r="A3" s="13" t="s">
        <v>1041</v>
      </c>
      <c r="B3" s="19" t="s">
        <v>1043</v>
      </c>
    </row>
    <row r="4" spans="1:2" x14ac:dyDescent="0.25">
      <c r="A4" s="14" t="s">
        <v>107</v>
      </c>
      <c r="B4" s="15">
        <v>145</v>
      </c>
    </row>
    <row r="5" spans="1:2" x14ac:dyDescent="0.25">
      <c r="A5" s="14" t="s">
        <v>69</v>
      </c>
      <c r="B5" s="15">
        <v>19</v>
      </c>
    </row>
    <row r="6" spans="1:2" x14ac:dyDescent="0.25">
      <c r="A6" s="14" t="s">
        <v>118</v>
      </c>
      <c r="B6" s="15">
        <v>53</v>
      </c>
    </row>
    <row r="7" spans="1:2" x14ac:dyDescent="0.25">
      <c r="A7" s="14" t="s">
        <v>1042</v>
      </c>
      <c r="B7" s="15">
        <v>217</v>
      </c>
    </row>
    <row r="10" spans="1:2" x14ac:dyDescent="0.25">
      <c r="A10" s="14"/>
      <c r="B10" s="15"/>
    </row>
    <row r="11" spans="1:2" ht="18.75" x14ac:dyDescent="0.3">
      <c r="A11" s="137" t="s">
        <v>1128</v>
      </c>
      <c r="B11" s="137"/>
    </row>
    <row r="12" spans="1:2" x14ac:dyDescent="0.25">
      <c r="A12" s="13" t="s">
        <v>24</v>
      </c>
      <c r="B12" t="s">
        <v>107</v>
      </c>
    </row>
    <row r="14" spans="1:2" ht="30" x14ac:dyDescent="0.25">
      <c r="A14" s="13" t="s">
        <v>1041</v>
      </c>
      <c r="B14" s="19" t="s">
        <v>1043</v>
      </c>
    </row>
    <row r="15" spans="1:2" x14ac:dyDescent="0.25">
      <c r="A15" s="14">
        <v>2017</v>
      </c>
      <c r="B15" s="15">
        <v>80</v>
      </c>
    </row>
    <row r="16" spans="1:2" x14ac:dyDescent="0.25">
      <c r="A16" s="14">
        <v>2018</v>
      </c>
      <c r="B16" s="15">
        <v>65</v>
      </c>
    </row>
    <row r="17" spans="1:2" x14ac:dyDescent="0.25">
      <c r="A17" s="14" t="s">
        <v>1042</v>
      </c>
      <c r="B17" s="15">
        <v>145</v>
      </c>
    </row>
    <row r="19" spans="1:2" ht="18.75" x14ac:dyDescent="0.3">
      <c r="A19" s="137" t="s">
        <v>1046</v>
      </c>
      <c r="B19" s="137"/>
    </row>
    <row r="20" spans="1:2" x14ac:dyDescent="0.25">
      <c r="A20" s="13" t="s">
        <v>24</v>
      </c>
      <c r="B20" t="s">
        <v>107</v>
      </c>
    </row>
    <row r="22" spans="1:2" ht="30" x14ac:dyDescent="0.25">
      <c r="A22" s="13" t="s">
        <v>1041</v>
      </c>
      <c r="B22" s="19" t="s">
        <v>1043</v>
      </c>
    </row>
    <row r="23" spans="1:2" x14ac:dyDescent="0.25">
      <c r="A23" s="14" t="s">
        <v>292</v>
      </c>
      <c r="B23" s="15">
        <v>17</v>
      </c>
    </row>
    <row r="24" spans="1:2" x14ac:dyDescent="0.25">
      <c r="A24" s="18" t="s">
        <v>32</v>
      </c>
      <c r="B24" s="15">
        <v>17</v>
      </c>
    </row>
    <row r="25" spans="1:2" x14ac:dyDescent="0.25">
      <c r="A25" s="14" t="s">
        <v>362</v>
      </c>
      <c r="B25" s="15">
        <v>10</v>
      </c>
    </row>
    <row r="26" spans="1:2" x14ac:dyDescent="0.25">
      <c r="A26" s="18" t="s">
        <v>363</v>
      </c>
      <c r="B26" s="15">
        <v>10</v>
      </c>
    </row>
    <row r="27" spans="1:2" x14ac:dyDescent="0.25">
      <c r="A27" s="14" t="s">
        <v>31</v>
      </c>
      <c r="B27" s="15">
        <v>118</v>
      </c>
    </row>
    <row r="28" spans="1:2" x14ac:dyDescent="0.25">
      <c r="A28" s="18" t="s">
        <v>108</v>
      </c>
      <c r="B28" s="15">
        <v>93</v>
      </c>
    </row>
    <row r="29" spans="1:2" x14ac:dyDescent="0.25">
      <c r="A29" s="18" t="s">
        <v>287</v>
      </c>
      <c r="B29" s="15">
        <v>3</v>
      </c>
    </row>
    <row r="30" spans="1:2" x14ac:dyDescent="0.25">
      <c r="A30" s="18" t="s">
        <v>60</v>
      </c>
      <c r="B30" s="15">
        <v>22</v>
      </c>
    </row>
    <row r="31" spans="1:2" x14ac:dyDescent="0.25">
      <c r="A31" s="14" t="s">
        <v>1042</v>
      </c>
      <c r="B31" s="15">
        <v>145</v>
      </c>
    </row>
    <row r="32" spans="1:2" ht="15.75" thickBot="1" x14ac:dyDescent="0.3"/>
    <row r="33" spans="1:9" ht="18.75" x14ac:dyDescent="0.3">
      <c r="A33" s="138" t="s">
        <v>1139</v>
      </c>
      <c r="B33" s="139"/>
      <c r="C33" s="68"/>
      <c r="D33" s="29"/>
    </row>
    <row r="34" spans="1:9" hidden="1" x14ac:dyDescent="0.25">
      <c r="A34" s="56" t="s">
        <v>24</v>
      </c>
      <c r="B34" s="57" t="s">
        <v>107</v>
      </c>
      <c r="C34" s="59"/>
      <c r="D34" s="29"/>
    </row>
    <row r="35" spans="1:9" hidden="1" x14ac:dyDescent="0.25">
      <c r="A35" s="60"/>
      <c r="B35" s="58"/>
      <c r="C35" s="59"/>
      <c r="D35" s="29"/>
    </row>
    <row r="36" spans="1:9" ht="30" x14ac:dyDescent="0.25">
      <c r="A36" s="56" t="s">
        <v>1132</v>
      </c>
      <c r="B36" s="69" t="s">
        <v>1137</v>
      </c>
      <c r="C36" s="70" t="s">
        <v>1133</v>
      </c>
      <c r="D36" s="29"/>
    </row>
    <row r="37" spans="1:9" x14ac:dyDescent="0.25">
      <c r="A37" s="62" t="s">
        <v>1016</v>
      </c>
      <c r="B37" s="71">
        <v>22</v>
      </c>
      <c r="C37" s="72">
        <f>GETPIVOTDATA("No. HALLAZGO",$A$36,"SUBSECRETARIA","SUBSECRETARÍA DE GESTIÓN CORPORATIVA")/GETPIVOTDATA("No. HALLAZGO",$A$36)</f>
        <v>0.15172413793103448</v>
      </c>
      <c r="D37" s="29"/>
    </row>
    <row r="38" spans="1:9" x14ac:dyDescent="0.25">
      <c r="A38" s="62" t="s">
        <v>1034</v>
      </c>
      <c r="B38" s="71">
        <v>10</v>
      </c>
      <c r="C38" s="72">
        <f>GETPIVOTDATA("No. HALLAZGO",$A$36,"SUBSECRETARIA","SUBSECRETARÍA DE GESTIÓN CORPORATIVA - 
SUBSECRETARÍA DE SERVICIOS DE LA MOVILIDAD")/GETPIVOTDATA("No. HALLAZGO",$A$36)</f>
        <v>6.8965517241379309E-2</v>
      </c>
      <c r="D38" s="29"/>
    </row>
    <row r="39" spans="1:9" x14ac:dyDescent="0.25">
      <c r="A39" s="62" t="s">
        <v>102</v>
      </c>
      <c r="B39" s="71">
        <v>4</v>
      </c>
      <c r="C39" s="72">
        <f>GETPIVOTDATA("No. HALLAZGO",$A$36,"SUBSECRETARIA","SUBSECRETARÍA DE POLÍTICA SECTORIAL")/GETPIVOTDATA("No. HALLAZGO",$A$36)</f>
        <v>2.7586206896551724E-2</v>
      </c>
      <c r="D39" s="29"/>
    </row>
    <row r="40" spans="1:9" x14ac:dyDescent="0.25">
      <c r="A40" s="62" t="s">
        <v>1019</v>
      </c>
      <c r="B40" s="71">
        <v>2</v>
      </c>
      <c r="C40" s="72">
        <f>GETPIVOTDATA("No. HALLAZGO",$A$36,"SUBSECRETARIA","SUBSECRETARÍA DE POLÍTICA SECTORIAL -
SUBSECRETARÍA DE SERVICIOS DE LA MOVILIDAD")/GETPIVOTDATA("No. HALLAZGO",$A$36)</f>
        <v>1.3793103448275862E-2</v>
      </c>
      <c r="D40" s="29"/>
    </row>
    <row r="41" spans="1:9" x14ac:dyDescent="0.25">
      <c r="A41" s="115" t="s">
        <v>54</v>
      </c>
      <c r="B41" s="130">
        <v>89</v>
      </c>
      <c r="C41" s="131">
        <f>GETPIVOTDATA("No. HALLAZGO",$A$36,"SUBSECRETARIA","SUBSECRETARÍA DE SERVICIOS DE LA MOVILIDAD")/GETPIVOTDATA("No. HALLAZGO",$A$36)</f>
        <v>0.61379310344827587</v>
      </c>
      <c r="D41" s="29"/>
    </row>
    <row r="42" spans="1:9" x14ac:dyDescent="0.25">
      <c r="A42" s="115" t="s">
        <v>1022</v>
      </c>
      <c r="B42" s="130">
        <v>17</v>
      </c>
      <c r="C42" s="131">
        <f>GETPIVOTDATA("No. HALLAZGO",$A$36,"SUBSECRETARIA","SUBSECRETARÍA DE SERVICIOS DE LA MOVILIDAD - 
SUBSECRETARÍA DE GESTIÓN CORPORATIVA")/GETPIVOTDATA("No. HALLAZGO",$A$36)</f>
        <v>0.11724137931034483</v>
      </c>
      <c r="D42" s="29"/>
    </row>
    <row r="43" spans="1:9" x14ac:dyDescent="0.25">
      <c r="A43" s="62" t="s">
        <v>1017</v>
      </c>
      <c r="B43" s="71">
        <v>1</v>
      </c>
      <c r="C43" s="72">
        <f>GETPIVOTDATA("No. HALLAZGO",$A$36,"SUBSECRETARIA","SUBSECRETARIAS")/GETPIVOTDATA("No. HALLAZGO",$A$36)</f>
        <v>6.8965517241379309E-3</v>
      </c>
      <c r="D43" s="29"/>
    </row>
    <row r="44" spans="1:9" ht="15.75" thickBot="1" x14ac:dyDescent="0.3">
      <c r="A44" s="63" t="s">
        <v>1042</v>
      </c>
      <c r="B44" s="73">
        <v>145</v>
      </c>
      <c r="C44" s="74">
        <f>SUM(C37:C43)</f>
        <v>1</v>
      </c>
      <c r="D44" s="29"/>
    </row>
    <row r="45" spans="1:9" x14ac:dyDescent="0.25">
      <c r="C45" s="29"/>
      <c r="D45" s="29"/>
    </row>
    <row r="47" spans="1:9" ht="21.75" thickBot="1" x14ac:dyDescent="0.4">
      <c r="A47" s="113" t="s">
        <v>1138</v>
      </c>
      <c r="B47" s="113"/>
      <c r="C47" s="113"/>
      <c r="D47" s="113"/>
      <c r="E47" s="113"/>
      <c r="F47" s="113"/>
      <c r="G47" s="113"/>
      <c r="H47" s="113"/>
      <c r="I47" s="113"/>
    </row>
    <row r="48" spans="1:9" ht="15.75" thickBot="1" x14ac:dyDescent="0.3">
      <c r="A48" s="82" t="s">
        <v>24</v>
      </c>
      <c r="B48" s="83" t="s">
        <v>107</v>
      </c>
    </row>
    <row r="49" spans="1:2" ht="16.5" customHeight="1" thickBot="1" x14ac:dyDescent="0.4">
      <c r="A49" s="57"/>
      <c r="B49" s="111"/>
    </row>
    <row r="50" spans="1:2" ht="30" customHeight="1" thickBot="1" x14ac:dyDescent="0.3">
      <c r="A50" s="118" t="s">
        <v>1015</v>
      </c>
      <c r="B50" s="112" t="s">
        <v>1140</v>
      </c>
    </row>
    <row r="51" spans="1:2" x14ac:dyDescent="0.25">
      <c r="A51" s="114" t="s">
        <v>1010</v>
      </c>
      <c r="B51" s="119">
        <v>2</v>
      </c>
    </row>
    <row r="52" spans="1:2" x14ac:dyDescent="0.25">
      <c r="A52" s="77" t="s">
        <v>45</v>
      </c>
      <c r="B52" s="101">
        <v>3</v>
      </c>
    </row>
    <row r="53" spans="1:2" x14ac:dyDescent="0.25">
      <c r="A53" s="115" t="s">
        <v>1039</v>
      </c>
      <c r="B53" s="120">
        <v>5</v>
      </c>
    </row>
    <row r="54" spans="1:2" x14ac:dyDescent="0.25">
      <c r="A54" s="77" t="s">
        <v>1031</v>
      </c>
      <c r="B54" s="101">
        <v>1</v>
      </c>
    </row>
    <row r="55" spans="1:2" x14ac:dyDescent="0.25">
      <c r="A55" s="115" t="s">
        <v>1035</v>
      </c>
      <c r="B55" s="120">
        <v>1</v>
      </c>
    </row>
    <row r="56" spans="1:2" x14ac:dyDescent="0.25">
      <c r="A56" s="77" t="s">
        <v>56</v>
      </c>
      <c r="B56" s="101">
        <v>56</v>
      </c>
    </row>
    <row r="57" spans="1:2" x14ac:dyDescent="0.25">
      <c r="A57" s="115" t="s">
        <v>200</v>
      </c>
      <c r="B57" s="120">
        <v>11</v>
      </c>
    </row>
    <row r="58" spans="1:2" ht="30" x14ac:dyDescent="0.25">
      <c r="A58" s="64" t="s">
        <v>1023</v>
      </c>
      <c r="B58" s="101">
        <v>2</v>
      </c>
    </row>
    <row r="59" spans="1:2" ht="30" x14ac:dyDescent="0.25">
      <c r="A59" s="116" t="s">
        <v>1027</v>
      </c>
      <c r="B59" s="120">
        <v>1</v>
      </c>
    </row>
    <row r="60" spans="1:2" ht="30" x14ac:dyDescent="0.25">
      <c r="A60" s="64" t="s">
        <v>1032</v>
      </c>
      <c r="B60" s="101">
        <v>1</v>
      </c>
    </row>
    <row r="61" spans="1:2" x14ac:dyDescent="0.25">
      <c r="A61" s="115" t="s">
        <v>426</v>
      </c>
      <c r="B61" s="120">
        <v>8</v>
      </c>
    </row>
    <row r="62" spans="1:2" ht="30" x14ac:dyDescent="0.25">
      <c r="A62" s="64" t="s">
        <v>1033</v>
      </c>
      <c r="B62" s="101">
        <v>1</v>
      </c>
    </row>
    <row r="63" spans="1:2" x14ac:dyDescent="0.25">
      <c r="A63" s="115" t="s">
        <v>302</v>
      </c>
      <c r="B63" s="120">
        <v>3</v>
      </c>
    </row>
    <row r="64" spans="1:2" x14ac:dyDescent="0.25">
      <c r="A64" s="77" t="s">
        <v>70</v>
      </c>
      <c r="B64" s="101">
        <v>8</v>
      </c>
    </row>
    <row r="65" spans="1:22" x14ac:dyDescent="0.25">
      <c r="A65" s="115" t="s">
        <v>1038</v>
      </c>
      <c r="B65" s="120">
        <v>1</v>
      </c>
    </row>
    <row r="66" spans="1:22" ht="60" x14ac:dyDescent="0.25">
      <c r="A66" s="64" t="s">
        <v>1030</v>
      </c>
      <c r="B66" s="101">
        <v>1</v>
      </c>
    </row>
    <row r="67" spans="1:22" x14ac:dyDescent="0.25">
      <c r="A67" s="115" t="s">
        <v>73</v>
      </c>
      <c r="B67" s="120">
        <v>12</v>
      </c>
    </row>
    <row r="68" spans="1:22" ht="30" x14ac:dyDescent="0.25">
      <c r="A68" s="64" t="s">
        <v>1028</v>
      </c>
      <c r="B68" s="101">
        <v>4</v>
      </c>
    </row>
    <row r="69" spans="1:22" ht="45" x14ac:dyDescent="0.25">
      <c r="A69" s="116" t="s">
        <v>1026</v>
      </c>
      <c r="B69" s="120">
        <v>7</v>
      </c>
    </row>
    <row r="70" spans="1:22" x14ac:dyDescent="0.25">
      <c r="A70" s="77" t="s">
        <v>151</v>
      </c>
      <c r="B70" s="101">
        <v>7</v>
      </c>
    </row>
    <row r="71" spans="1:22" x14ac:dyDescent="0.25">
      <c r="A71" s="115" t="s">
        <v>1029</v>
      </c>
      <c r="B71" s="120">
        <v>1</v>
      </c>
    </row>
    <row r="72" spans="1:22" x14ac:dyDescent="0.25">
      <c r="A72" s="77" t="s">
        <v>1037</v>
      </c>
      <c r="B72" s="101">
        <v>3</v>
      </c>
    </row>
    <row r="73" spans="1:22" ht="30" x14ac:dyDescent="0.25">
      <c r="A73" s="116" t="s">
        <v>1040</v>
      </c>
      <c r="B73" s="120">
        <v>2</v>
      </c>
    </row>
    <row r="74" spans="1:22" x14ac:dyDescent="0.25">
      <c r="A74" s="77" t="s">
        <v>102</v>
      </c>
      <c r="B74" s="101">
        <v>1</v>
      </c>
    </row>
    <row r="75" spans="1:22" x14ac:dyDescent="0.25">
      <c r="A75" s="115" t="s">
        <v>1020</v>
      </c>
      <c r="B75" s="120">
        <v>2</v>
      </c>
    </row>
    <row r="76" spans="1:22" ht="15.75" thickBot="1" x14ac:dyDescent="0.3">
      <c r="A76" s="117" t="s">
        <v>1017</v>
      </c>
      <c r="B76" s="121">
        <v>1</v>
      </c>
    </row>
    <row r="77" spans="1:22" ht="15.75" thickBot="1" x14ac:dyDescent="0.3">
      <c r="A77" s="63" t="s">
        <v>1042</v>
      </c>
      <c r="B77" s="110">
        <v>145</v>
      </c>
    </row>
    <row r="79" spans="1:22" ht="18.75" x14ac:dyDescent="0.3">
      <c r="A79" s="135" t="s">
        <v>1048</v>
      </c>
      <c r="B79" s="136"/>
      <c r="C79" s="136"/>
      <c r="D79" s="136"/>
      <c r="E79" s="136"/>
      <c r="F79" s="136"/>
      <c r="G79" s="136"/>
      <c r="H79" s="136"/>
      <c r="I79" s="136"/>
      <c r="J79" s="136"/>
      <c r="K79" s="136"/>
      <c r="L79" s="136"/>
      <c r="M79" s="136"/>
      <c r="N79" s="136"/>
      <c r="O79" s="136"/>
      <c r="P79" s="136"/>
      <c r="Q79" s="136"/>
      <c r="R79" s="136"/>
    </row>
    <row r="80" spans="1:22" ht="15.75" thickBot="1" x14ac:dyDescent="0.3">
      <c r="A80" s="13" t="s">
        <v>24</v>
      </c>
      <c r="B80" t="s">
        <v>107</v>
      </c>
      <c r="C80" s="128"/>
      <c r="D80" s="128"/>
      <c r="E80" s="128"/>
      <c r="F80" s="128"/>
      <c r="G80" s="128"/>
      <c r="H80" s="128"/>
      <c r="I80" s="128"/>
      <c r="J80" s="128"/>
      <c r="K80" s="128"/>
      <c r="L80" s="128"/>
      <c r="M80" s="128"/>
      <c r="N80" s="128"/>
      <c r="O80" s="128"/>
      <c r="P80" s="128"/>
      <c r="Q80" s="128"/>
      <c r="R80" s="128"/>
      <c r="S80" s="128"/>
      <c r="T80" s="128"/>
      <c r="U80" s="128"/>
      <c r="V80" s="128"/>
    </row>
    <row r="81" spans="1:23" ht="15.75" thickBot="1" x14ac:dyDescent="0.3">
      <c r="A81" s="84" t="s">
        <v>1014</v>
      </c>
      <c r="B81" t="s">
        <v>1141</v>
      </c>
      <c r="C81" s="128"/>
      <c r="D81" s="128"/>
      <c r="E81" s="128"/>
      <c r="F81" s="128"/>
      <c r="G81" s="128"/>
      <c r="H81" s="128"/>
      <c r="I81" s="128"/>
      <c r="J81" s="128"/>
      <c r="K81" s="128"/>
      <c r="L81" s="128"/>
      <c r="M81" s="128"/>
      <c r="N81" s="128"/>
      <c r="O81" s="128"/>
      <c r="P81" s="128"/>
      <c r="Q81" s="128"/>
      <c r="R81" s="128"/>
      <c r="S81" s="128"/>
      <c r="T81" s="128"/>
      <c r="U81" s="128"/>
      <c r="V81" s="128"/>
    </row>
    <row r="82" spans="1:23" ht="15.75" thickBot="1" x14ac:dyDescent="0.3">
      <c r="A82" s="60"/>
      <c r="B82" s="58"/>
      <c r="C82" s="128"/>
      <c r="D82" s="128"/>
      <c r="E82" s="128"/>
      <c r="F82" s="128"/>
      <c r="G82" s="128"/>
      <c r="H82" s="128"/>
      <c r="I82" s="128"/>
      <c r="J82" s="128"/>
      <c r="K82" s="128"/>
      <c r="L82" s="128"/>
      <c r="M82" s="128"/>
      <c r="N82" s="128"/>
      <c r="O82" s="128"/>
      <c r="P82" s="128"/>
      <c r="Q82" s="128"/>
      <c r="R82" s="128"/>
      <c r="S82" s="128"/>
      <c r="T82" s="128"/>
      <c r="U82" s="128"/>
      <c r="V82" s="128"/>
    </row>
    <row r="83" spans="1:23" ht="15.75" thickBot="1" x14ac:dyDescent="0.3">
      <c r="A83" s="126" t="s">
        <v>1043</v>
      </c>
      <c r="B83" s="103" t="s">
        <v>1047</v>
      </c>
      <c r="C83" s="129"/>
      <c r="D83" s="129"/>
      <c r="E83" s="129"/>
      <c r="F83" s="129"/>
      <c r="G83" s="129"/>
      <c r="H83" s="129"/>
      <c r="I83" s="129"/>
      <c r="J83" s="129"/>
      <c r="K83" s="129"/>
      <c r="L83" s="129"/>
      <c r="M83" s="129"/>
      <c r="N83" s="129"/>
      <c r="O83" s="129"/>
      <c r="P83" s="129"/>
      <c r="Q83" s="129"/>
      <c r="R83" s="129"/>
      <c r="S83" s="129"/>
      <c r="T83" s="129"/>
      <c r="U83" s="129"/>
      <c r="V83" s="129"/>
      <c r="W83" s="29"/>
    </row>
    <row r="84" spans="1:23" ht="30.75" thickBot="1" x14ac:dyDescent="0.3">
      <c r="A84" s="124" t="s">
        <v>1015</v>
      </c>
      <c r="B84" s="154" t="s">
        <v>454</v>
      </c>
      <c r="C84" s="155" t="s">
        <v>468</v>
      </c>
      <c r="D84" s="155" t="s">
        <v>106</v>
      </c>
      <c r="E84" s="155" t="s">
        <v>152</v>
      </c>
      <c r="F84" s="155" t="s">
        <v>133</v>
      </c>
      <c r="G84" s="155" t="s">
        <v>282</v>
      </c>
      <c r="H84" s="155" t="s">
        <v>126</v>
      </c>
      <c r="I84" s="155" t="s">
        <v>747</v>
      </c>
      <c r="J84" s="155" t="s">
        <v>580</v>
      </c>
      <c r="K84" s="155" t="s">
        <v>903</v>
      </c>
      <c r="L84" s="155" t="s">
        <v>987</v>
      </c>
      <c r="M84" s="155" t="s">
        <v>529</v>
      </c>
      <c r="N84" s="156" t="s">
        <v>491</v>
      </c>
      <c r="O84" s="106" t="s">
        <v>208</v>
      </c>
      <c r="P84" s="106" t="s">
        <v>461</v>
      </c>
      <c r="Q84" s="106" t="s">
        <v>478</v>
      </c>
      <c r="R84" s="106" t="s">
        <v>661</v>
      </c>
      <c r="S84" s="106" t="s">
        <v>510</v>
      </c>
      <c r="T84" s="106" t="s">
        <v>504</v>
      </c>
      <c r="U84" s="100" t="s">
        <v>497</v>
      </c>
      <c r="V84" s="87" t="s">
        <v>1042</v>
      </c>
    </row>
    <row r="85" spans="1:23" x14ac:dyDescent="0.25">
      <c r="A85" s="14" t="s">
        <v>1010</v>
      </c>
      <c r="B85" s="143"/>
      <c r="C85" s="144"/>
      <c r="D85" s="144"/>
      <c r="E85" s="144"/>
      <c r="F85" s="144"/>
      <c r="G85" s="144"/>
      <c r="H85" s="144"/>
      <c r="I85" s="144"/>
      <c r="J85" s="144"/>
      <c r="K85" s="144"/>
      <c r="L85" s="145"/>
      <c r="M85" s="145">
        <v>2</v>
      </c>
      <c r="N85" s="146"/>
      <c r="O85" s="80"/>
      <c r="P85" s="80"/>
      <c r="Q85" s="80"/>
      <c r="R85" s="80"/>
      <c r="S85" s="80"/>
      <c r="T85" s="80"/>
      <c r="U85" s="122"/>
      <c r="V85" s="109">
        <v>2</v>
      </c>
    </row>
    <row r="86" spans="1:23" ht="14.25" customHeight="1" x14ac:dyDescent="0.25">
      <c r="A86" s="14" t="s">
        <v>45</v>
      </c>
      <c r="B86" s="143"/>
      <c r="C86" s="144"/>
      <c r="D86" s="144"/>
      <c r="E86" s="144"/>
      <c r="F86" s="144"/>
      <c r="G86" s="144"/>
      <c r="H86" s="144"/>
      <c r="I86" s="144"/>
      <c r="J86" s="144"/>
      <c r="K86" s="144"/>
      <c r="L86" s="145"/>
      <c r="M86" s="145">
        <v>2</v>
      </c>
      <c r="N86" s="146"/>
      <c r="O86" s="80"/>
      <c r="P86" s="80"/>
      <c r="Q86" s="80">
        <v>1</v>
      </c>
      <c r="R86" s="80"/>
      <c r="S86" s="80"/>
      <c r="T86" s="80"/>
      <c r="U86" s="122"/>
      <c r="V86" s="104">
        <v>3</v>
      </c>
    </row>
    <row r="87" spans="1:23" x14ac:dyDescent="0.25">
      <c r="A87" s="14" t="s">
        <v>1039</v>
      </c>
      <c r="B87" s="143"/>
      <c r="C87" s="144"/>
      <c r="D87" s="144"/>
      <c r="E87" s="144"/>
      <c r="F87" s="144"/>
      <c r="G87" s="144"/>
      <c r="H87" s="144"/>
      <c r="I87" s="144">
        <v>5</v>
      </c>
      <c r="J87" s="144"/>
      <c r="K87" s="144"/>
      <c r="L87" s="145"/>
      <c r="M87" s="145"/>
      <c r="N87" s="146"/>
      <c r="O87" s="80"/>
      <c r="P87" s="80"/>
      <c r="Q87" s="80"/>
      <c r="R87" s="80"/>
      <c r="S87" s="80"/>
      <c r="T87" s="80"/>
      <c r="U87" s="122"/>
      <c r="V87" s="104">
        <v>5</v>
      </c>
    </row>
    <row r="88" spans="1:23" ht="28.5" customHeight="1" x14ac:dyDescent="0.25">
      <c r="A88" s="14" t="s">
        <v>1031</v>
      </c>
      <c r="B88" s="143"/>
      <c r="C88" s="144"/>
      <c r="D88" s="144"/>
      <c r="E88" s="144"/>
      <c r="F88" s="144"/>
      <c r="G88" s="144"/>
      <c r="H88" s="144"/>
      <c r="I88" s="144"/>
      <c r="J88" s="144"/>
      <c r="K88" s="144"/>
      <c r="L88" s="145"/>
      <c r="M88" s="145"/>
      <c r="N88" s="146"/>
      <c r="O88" s="80"/>
      <c r="P88" s="80"/>
      <c r="Q88" s="80"/>
      <c r="R88" s="80"/>
      <c r="S88" s="80"/>
      <c r="T88" s="80"/>
      <c r="U88" s="122">
        <v>1</v>
      </c>
      <c r="V88" s="104">
        <v>1</v>
      </c>
    </row>
    <row r="89" spans="1:23" x14ac:dyDescent="0.25">
      <c r="A89" s="14" t="s">
        <v>1035</v>
      </c>
      <c r="B89" s="143"/>
      <c r="C89" s="144"/>
      <c r="D89" s="144"/>
      <c r="E89" s="144"/>
      <c r="F89" s="144"/>
      <c r="G89" s="144"/>
      <c r="H89" s="144"/>
      <c r="I89" s="144"/>
      <c r="J89" s="144"/>
      <c r="K89" s="144"/>
      <c r="L89" s="145"/>
      <c r="M89" s="145">
        <v>1</v>
      </c>
      <c r="N89" s="146"/>
      <c r="O89" s="80"/>
      <c r="P89" s="80"/>
      <c r="Q89" s="80"/>
      <c r="R89" s="80"/>
      <c r="S89" s="80"/>
      <c r="T89" s="80"/>
      <c r="U89" s="122"/>
      <c r="V89" s="104">
        <v>1</v>
      </c>
    </row>
    <row r="90" spans="1:23" ht="15" customHeight="1" x14ac:dyDescent="0.25">
      <c r="A90" s="14" t="s">
        <v>56</v>
      </c>
      <c r="B90" s="143">
        <v>3</v>
      </c>
      <c r="C90" s="144">
        <v>4</v>
      </c>
      <c r="D90" s="144"/>
      <c r="E90" s="144"/>
      <c r="F90" s="144">
        <v>2</v>
      </c>
      <c r="G90" s="144">
        <v>1</v>
      </c>
      <c r="H90" s="144">
        <v>4</v>
      </c>
      <c r="I90" s="144">
        <v>31</v>
      </c>
      <c r="J90" s="144"/>
      <c r="K90" s="144"/>
      <c r="L90" s="145"/>
      <c r="M90" s="145"/>
      <c r="N90" s="146"/>
      <c r="O90" s="80"/>
      <c r="P90" s="80">
        <v>3</v>
      </c>
      <c r="Q90" s="80"/>
      <c r="R90" s="80"/>
      <c r="S90" s="80"/>
      <c r="T90" s="80">
        <v>7</v>
      </c>
      <c r="U90" s="122">
        <v>1</v>
      </c>
      <c r="V90" s="104">
        <v>56</v>
      </c>
    </row>
    <row r="91" spans="1:23" x14ac:dyDescent="0.25">
      <c r="A91" s="67" t="s">
        <v>200</v>
      </c>
      <c r="B91" s="147"/>
      <c r="C91" s="148">
        <v>3</v>
      </c>
      <c r="D91" s="148"/>
      <c r="E91" s="148"/>
      <c r="F91" s="148"/>
      <c r="G91" s="148"/>
      <c r="H91" s="148"/>
      <c r="I91" s="148"/>
      <c r="J91" s="148"/>
      <c r="K91" s="148"/>
      <c r="L91" s="148"/>
      <c r="M91" s="148"/>
      <c r="N91" s="149">
        <v>2</v>
      </c>
      <c r="O91" s="81"/>
      <c r="P91" s="81">
        <v>2</v>
      </c>
      <c r="Q91" s="81"/>
      <c r="R91" s="81"/>
      <c r="S91" s="81">
        <v>2</v>
      </c>
      <c r="T91" s="81"/>
      <c r="U91" s="123">
        <v>2</v>
      </c>
      <c r="V91" s="105">
        <v>11</v>
      </c>
    </row>
    <row r="92" spans="1:23" ht="30" x14ac:dyDescent="0.25">
      <c r="A92" s="65" t="s">
        <v>1023</v>
      </c>
      <c r="B92" s="143"/>
      <c r="C92" s="144"/>
      <c r="D92" s="144"/>
      <c r="E92" s="144">
        <v>1</v>
      </c>
      <c r="F92" s="144"/>
      <c r="G92" s="144"/>
      <c r="H92" s="144"/>
      <c r="I92" s="144"/>
      <c r="J92" s="144"/>
      <c r="K92" s="144"/>
      <c r="L92" s="145"/>
      <c r="M92" s="145"/>
      <c r="N92" s="146"/>
      <c r="O92" s="80"/>
      <c r="P92" s="80"/>
      <c r="Q92" s="80"/>
      <c r="R92" s="80">
        <v>1</v>
      </c>
      <c r="S92" s="80"/>
      <c r="T92" s="80"/>
      <c r="U92" s="122"/>
      <c r="V92" s="104">
        <v>2</v>
      </c>
    </row>
    <row r="93" spans="1:23" ht="30" x14ac:dyDescent="0.25">
      <c r="A93" s="66" t="s">
        <v>1027</v>
      </c>
      <c r="B93" s="147"/>
      <c r="C93" s="148"/>
      <c r="D93" s="148"/>
      <c r="E93" s="148"/>
      <c r="F93" s="148"/>
      <c r="G93" s="148"/>
      <c r="H93" s="148"/>
      <c r="I93" s="148"/>
      <c r="J93" s="148"/>
      <c r="K93" s="148"/>
      <c r="L93" s="148"/>
      <c r="M93" s="148"/>
      <c r="N93" s="149">
        <v>1</v>
      </c>
      <c r="O93" s="81"/>
      <c r="P93" s="81"/>
      <c r="Q93" s="81"/>
      <c r="R93" s="81"/>
      <c r="S93" s="81"/>
      <c r="T93" s="81"/>
      <c r="U93" s="123"/>
      <c r="V93" s="105">
        <v>1</v>
      </c>
    </row>
    <row r="94" spans="1:23" ht="30" x14ac:dyDescent="0.25">
      <c r="A94" s="65" t="s">
        <v>1032</v>
      </c>
      <c r="B94" s="143"/>
      <c r="C94" s="144"/>
      <c r="D94" s="144"/>
      <c r="E94" s="144"/>
      <c r="F94" s="144"/>
      <c r="G94" s="144"/>
      <c r="H94" s="144"/>
      <c r="I94" s="144"/>
      <c r="J94" s="144"/>
      <c r="K94" s="144"/>
      <c r="L94" s="145"/>
      <c r="M94" s="145"/>
      <c r="N94" s="146"/>
      <c r="O94" s="80"/>
      <c r="P94" s="80"/>
      <c r="Q94" s="80"/>
      <c r="R94" s="80"/>
      <c r="S94" s="80"/>
      <c r="T94" s="80"/>
      <c r="U94" s="122">
        <v>1</v>
      </c>
      <c r="V94" s="104">
        <v>1</v>
      </c>
    </row>
    <row r="95" spans="1:23" x14ac:dyDescent="0.25">
      <c r="A95" s="67" t="s">
        <v>426</v>
      </c>
      <c r="B95" s="147"/>
      <c r="C95" s="148"/>
      <c r="D95" s="148"/>
      <c r="E95" s="148"/>
      <c r="F95" s="148"/>
      <c r="G95" s="148"/>
      <c r="H95" s="148"/>
      <c r="I95" s="148"/>
      <c r="J95" s="148"/>
      <c r="K95" s="148"/>
      <c r="L95" s="148"/>
      <c r="M95" s="148"/>
      <c r="N95" s="149">
        <v>1</v>
      </c>
      <c r="O95" s="81"/>
      <c r="P95" s="81"/>
      <c r="Q95" s="81"/>
      <c r="R95" s="81"/>
      <c r="S95" s="81"/>
      <c r="T95" s="81"/>
      <c r="U95" s="123">
        <v>7</v>
      </c>
      <c r="V95" s="105">
        <v>8</v>
      </c>
    </row>
    <row r="96" spans="1:23" ht="30" x14ac:dyDescent="0.25">
      <c r="A96" s="65" t="s">
        <v>1033</v>
      </c>
      <c r="B96" s="143"/>
      <c r="C96" s="144"/>
      <c r="D96" s="144"/>
      <c r="E96" s="144"/>
      <c r="F96" s="144"/>
      <c r="G96" s="144"/>
      <c r="H96" s="144"/>
      <c r="I96" s="144"/>
      <c r="J96" s="144"/>
      <c r="K96" s="144"/>
      <c r="L96" s="145"/>
      <c r="M96" s="145"/>
      <c r="N96" s="146">
        <v>1</v>
      </c>
      <c r="O96" s="80"/>
      <c r="P96" s="80"/>
      <c r="Q96" s="80"/>
      <c r="R96" s="80"/>
      <c r="S96" s="80"/>
      <c r="T96" s="80"/>
      <c r="U96" s="122"/>
      <c r="V96" s="104">
        <v>1</v>
      </c>
    </row>
    <row r="97" spans="1:22" x14ac:dyDescent="0.25">
      <c r="A97" s="14" t="s">
        <v>302</v>
      </c>
      <c r="B97" s="143"/>
      <c r="C97" s="144"/>
      <c r="D97" s="144"/>
      <c r="E97" s="144"/>
      <c r="F97" s="144"/>
      <c r="G97" s="144"/>
      <c r="H97" s="144"/>
      <c r="I97" s="144"/>
      <c r="J97" s="144"/>
      <c r="K97" s="144"/>
      <c r="L97" s="145"/>
      <c r="M97" s="145">
        <v>2</v>
      </c>
      <c r="N97" s="146"/>
      <c r="O97" s="80"/>
      <c r="P97" s="80"/>
      <c r="Q97" s="80"/>
      <c r="R97" s="80"/>
      <c r="S97" s="80"/>
      <c r="T97" s="80"/>
      <c r="U97" s="122">
        <v>1</v>
      </c>
      <c r="V97" s="104">
        <v>3</v>
      </c>
    </row>
    <row r="98" spans="1:22" x14ac:dyDescent="0.25">
      <c r="A98" s="14" t="s">
        <v>70</v>
      </c>
      <c r="B98" s="143"/>
      <c r="C98" s="144">
        <v>2</v>
      </c>
      <c r="D98" s="144">
        <v>2</v>
      </c>
      <c r="E98" s="144"/>
      <c r="F98" s="144"/>
      <c r="G98" s="144"/>
      <c r="H98" s="144"/>
      <c r="I98" s="144"/>
      <c r="J98" s="144">
        <v>1</v>
      </c>
      <c r="K98" s="144"/>
      <c r="L98" s="145">
        <v>1</v>
      </c>
      <c r="M98" s="145">
        <v>1</v>
      </c>
      <c r="N98" s="146"/>
      <c r="O98" s="80"/>
      <c r="P98" s="80"/>
      <c r="Q98" s="80">
        <v>1</v>
      </c>
      <c r="R98" s="80"/>
      <c r="S98" s="80"/>
      <c r="T98" s="80"/>
      <c r="U98" s="122"/>
      <c r="V98" s="104">
        <v>8</v>
      </c>
    </row>
    <row r="99" spans="1:22" x14ac:dyDescent="0.25">
      <c r="A99" s="14" t="s">
        <v>1038</v>
      </c>
      <c r="B99" s="143"/>
      <c r="C99" s="144">
        <v>1</v>
      </c>
      <c r="D99" s="144"/>
      <c r="E99" s="144"/>
      <c r="F99" s="144"/>
      <c r="G99" s="144"/>
      <c r="H99" s="144"/>
      <c r="I99" s="144"/>
      <c r="J99" s="144"/>
      <c r="K99" s="144"/>
      <c r="L99" s="145"/>
      <c r="M99" s="145"/>
      <c r="N99" s="146"/>
      <c r="O99" s="80"/>
      <c r="P99" s="80"/>
      <c r="Q99" s="80"/>
      <c r="R99" s="80"/>
      <c r="S99" s="80"/>
      <c r="T99" s="80"/>
      <c r="U99" s="122"/>
      <c r="V99" s="104">
        <v>1</v>
      </c>
    </row>
    <row r="100" spans="1:22" ht="60" x14ac:dyDescent="0.25">
      <c r="A100" s="66" t="s">
        <v>1030</v>
      </c>
      <c r="B100" s="147"/>
      <c r="C100" s="148"/>
      <c r="D100" s="148"/>
      <c r="E100" s="148"/>
      <c r="F100" s="148"/>
      <c r="G100" s="148"/>
      <c r="H100" s="148"/>
      <c r="I100" s="148"/>
      <c r="J100" s="148"/>
      <c r="K100" s="148"/>
      <c r="L100" s="148"/>
      <c r="M100" s="148"/>
      <c r="N100" s="149"/>
      <c r="O100" s="81"/>
      <c r="P100" s="81"/>
      <c r="Q100" s="81"/>
      <c r="R100" s="81"/>
      <c r="S100" s="81"/>
      <c r="T100" s="81"/>
      <c r="U100" s="123">
        <v>1</v>
      </c>
      <c r="V100" s="105">
        <v>1</v>
      </c>
    </row>
    <row r="101" spans="1:22" x14ac:dyDescent="0.25">
      <c r="A101" s="14" t="s">
        <v>73</v>
      </c>
      <c r="B101" s="143"/>
      <c r="C101" s="144"/>
      <c r="D101" s="144"/>
      <c r="E101" s="144"/>
      <c r="F101" s="144"/>
      <c r="G101" s="144"/>
      <c r="H101" s="144"/>
      <c r="I101" s="144"/>
      <c r="J101" s="144"/>
      <c r="K101" s="144"/>
      <c r="L101" s="145"/>
      <c r="M101" s="145"/>
      <c r="N101" s="146"/>
      <c r="O101" s="80">
        <v>5</v>
      </c>
      <c r="P101" s="80"/>
      <c r="Q101" s="80"/>
      <c r="R101" s="80"/>
      <c r="S101" s="80"/>
      <c r="T101" s="80"/>
      <c r="U101" s="122">
        <v>7</v>
      </c>
      <c r="V101" s="104">
        <v>12</v>
      </c>
    </row>
    <row r="102" spans="1:22" ht="30" x14ac:dyDescent="0.25">
      <c r="A102" s="66" t="s">
        <v>1028</v>
      </c>
      <c r="B102" s="147"/>
      <c r="C102" s="148"/>
      <c r="D102" s="148"/>
      <c r="E102" s="148"/>
      <c r="F102" s="148"/>
      <c r="G102" s="148"/>
      <c r="H102" s="148"/>
      <c r="I102" s="148"/>
      <c r="J102" s="148"/>
      <c r="K102" s="148"/>
      <c r="L102" s="148"/>
      <c r="M102" s="148"/>
      <c r="N102" s="149"/>
      <c r="O102" s="81"/>
      <c r="P102" s="81"/>
      <c r="Q102" s="81"/>
      <c r="R102" s="81"/>
      <c r="S102" s="81">
        <v>3</v>
      </c>
      <c r="T102" s="81"/>
      <c r="U102" s="123">
        <v>1</v>
      </c>
      <c r="V102" s="105">
        <v>4</v>
      </c>
    </row>
    <row r="103" spans="1:22" ht="45" x14ac:dyDescent="0.25">
      <c r="A103" s="65" t="s">
        <v>1026</v>
      </c>
      <c r="B103" s="143"/>
      <c r="C103" s="144"/>
      <c r="D103" s="144"/>
      <c r="E103" s="144"/>
      <c r="F103" s="144"/>
      <c r="G103" s="144"/>
      <c r="H103" s="144"/>
      <c r="I103" s="144"/>
      <c r="J103" s="144"/>
      <c r="K103" s="144"/>
      <c r="L103" s="145"/>
      <c r="M103" s="145"/>
      <c r="N103" s="146"/>
      <c r="O103" s="80"/>
      <c r="P103" s="80"/>
      <c r="Q103" s="80">
        <v>7</v>
      </c>
      <c r="R103" s="80"/>
      <c r="S103" s="80"/>
      <c r="T103" s="80"/>
      <c r="U103" s="122"/>
      <c r="V103" s="104">
        <v>7</v>
      </c>
    </row>
    <row r="104" spans="1:22" x14ac:dyDescent="0.25">
      <c r="A104" s="14" t="s">
        <v>151</v>
      </c>
      <c r="B104" s="143"/>
      <c r="C104" s="144"/>
      <c r="D104" s="144"/>
      <c r="E104" s="144">
        <v>4</v>
      </c>
      <c r="F104" s="144"/>
      <c r="G104" s="144"/>
      <c r="H104" s="144"/>
      <c r="I104" s="144"/>
      <c r="J104" s="144"/>
      <c r="K104" s="144"/>
      <c r="L104" s="145"/>
      <c r="M104" s="145">
        <v>2</v>
      </c>
      <c r="N104" s="146"/>
      <c r="O104" s="80"/>
      <c r="P104" s="80"/>
      <c r="Q104" s="80"/>
      <c r="R104" s="80"/>
      <c r="S104" s="80">
        <v>1</v>
      </c>
      <c r="T104" s="80"/>
      <c r="U104" s="122"/>
      <c r="V104" s="104">
        <v>7</v>
      </c>
    </row>
    <row r="105" spans="1:22" x14ac:dyDescent="0.25">
      <c r="A105" s="14" t="s">
        <v>1029</v>
      </c>
      <c r="B105" s="143"/>
      <c r="C105" s="144"/>
      <c r="D105" s="144"/>
      <c r="E105" s="144"/>
      <c r="F105" s="144"/>
      <c r="G105" s="144"/>
      <c r="H105" s="144"/>
      <c r="I105" s="144"/>
      <c r="J105" s="144"/>
      <c r="K105" s="144"/>
      <c r="L105" s="145"/>
      <c r="M105" s="145">
        <v>1</v>
      </c>
      <c r="N105" s="146"/>
      <c r="O105" s="80"/>
      <c r="P105" s="80"/>
      <c r="Q105" s="80"/>
      <c r="R105" s="80"/>
      <c r="S105" s="80"/>
      <c r="T105" s="80"/>
      <c r="U105" s="122"/>
      <c r="V105" s="104">
        <v>1</v>
      </c>
    </row>
    <row r="106" spans="1:22" x14ac:dyDescent="0.25">
      <c r="A106" s="14" t="s">
        <v>1037</v>
      </c>
      <c r="B106" s="143"/>
      <c r="C106" s="144"/>
      <c r="D106" s="144"/>
      <c r="E106" s="144">
        <v>3</v>
      </c>
      <c r="F106" s="144"/>
      <c r="G106" s="144"/>
      <c r="H106" s="144"/>
      <c r="I106" s="144"/>
      <c r="J106" s="144"/>
      <c r="K106" s="144"/>
      <c r="L106" s="145"/>
      <c r="M106" s="145"/>
      <c r="N106" s="146"/>
      <c r="O106" s="80"/>
      <c r="P106" s="80"/>
      <c r="Q106" s="80"/>
      <c r="R106" s="80"/>
      <c r="S106" s="80"/>
      <c r="T106" s="80"/>
      <c r="U106" s="122"/>
      <c r="V106" s="104">
        <v>3</v>
      </c>
    </row>
    <row r="107" spans="1:22" ht="30" x14ac:dyDescent="0.25">
      <c r="A107" s="66" t="s">
        <v>1040</v>
      </c>
      <c r="B107" s="147"/>
      <c r="C107" s="148"/>
      <c r="D107" s="148"/>
      <c r="E107" s="148"/>
      <c r="F107" s="148"/>
      <c r="G107" s="148"/>
      <c r="H107" s="148"/>
      <c r="I107" s="148"/>
      <c r="J107" s="148"/>
      <c r="K107" s="148">
        <v>2</v>
      </c>
      <c r="L107" s="148"/>
      <c r="M107" s="148"/>
      <c r="N107" s="149"/>
      <c r="O107" s="81"/>
      <c r="P107" s="81"/>
      <c r="Q107" s="81"/>
      <c r="R107" s="81"/>
      <c r="S107" s="81"/>
      <c r="T107" s="81"/>
      <c r="U107" s="123"/>
      <c r="V107" s="105">
        <v>2</v>
      </c>
    </row>
    <row r="108" spans="1:22" x14ac:dyDescent="0.25">
      <c r="A108" s="14" t="s">
        <v>102</v>
      </c>
      <c r="B108" s="143"/>
      <c r="C108" s="144"/>
      <c r="D108" s="144">
        <v>1</v>
      </c>
      <c r="E108" s="144"/>
      <c r="F108" s="144"/>
      <c r="G108" s="144"/>
      <c r="H108" s="144"/>
      <c r="I108" s="144"/>
      <c r="J108" s="144"/>
      <c r="K108" s="144"/>
      <c r="L108" s="145"/>
      <c r="M108" s="145"/>
      <c r="N108" s="146"/>
      <c r="O108" s="80"/>
      <c r="P108" s="80"/>
      <c r="Q108" s="80"/>
      <c r="R108" s="80"/>
      <c r="S108" s="80"/>
      <c r="T108" s="80"/>
      <c r="U108" s="122"/>
      <c r="V108" s="104">
        <v>1</v>
      </c>
    </row>
    <row r="109" spans="1:22" x14ac:dyDescent="0.25">
      <c r="A109" s="14" t="s">
        <v>1020</v>
      </c>
      <c r="B109" s="143"/>
      <c r="C109" s="144"/>
      <c r="D109" s="144">
        <v>2</v>
      </c>
      <c r="E109" s="144"/>
      <c r="F109" s="144"/>
      <c r="G109" s="144"/>
      <c r="H109" s="144"/>
      <c r="I109" s="144"/>
      <c r="J109" s="144"/>
      <c r="K109" s="144"/>
      <c r="L109" s="145"/>
      <c r="M109" s="145"/>
      <c r="N109" s="146"/>
      <c r="O109" s="80"/>
      <c r="P109" s="80"/>
      <c r="Q109" s="80"/>
      <c r="R109" s="80"/>
      <c r="S109" s="80"/>
      <c r="T109" s="80"/>
      <c r="U109" s="122"/>
      <c r="V109" s="104">
        <v>2</v>
      </c>
    </row>
    <row r="110" spans="1:22" ht="15.75" thickBot="1" x14ac:dyDescent="0.3">
      <c r="A110" s="14" t="s">
        <v>1017</v>
      </c>
      <c r="B110" s="143"/>
      <c r="C110" s="144"/>
      <c r="D110" s="144"/>
      <c r="E110" s="144"/>
      <c r="F110" s="144"/>
      <c r="G110" s="144"/>
      <c r="H110" s="144"/>
      <c r="I110" s="144"/>
      <c r="J110" s="144"/>
      <c r="K110" s="144"/>
      <c r="L110" s="145"/>
      <c r="M110" s="145">
        <v>1</v>
      </c>
      <c r="N110" s="146"/>
      <c r="O110" s="80"/>
      <c r="P110" s="80"/>
      <c r="Q110" s="80"/>
      <c r="R110" s="80"/>
      <c r="S110" s="80"/>
      <c r="T110" s="80"/>
      <c r="U110" s="122"/>
      <c r="V110" s="104">
        <v>1</v>
      </c>
    </row>
    <row r="111" spans="1:22" ht="15.75" thickBot="1" x14ac:dyDescent="0.3">
      <c r="A111" s="102" t="s">
        <v>1042</v>
      </c>
      <c r="B111" s="150">
        <v>3</v>
      </c>
      <c r="C111" s="151">
        <v>10</v>
      </c>
      <c r="D111" s="151">
        <v>5</v>
      </c>
      <c r="E111" s="151">
        <v>8</v>
      </c>
      <c r="F111" s="151">
        <v>2</v>
      </c>
      <c r="G111" s="151">
        <v>1</v>
      </c>
      <c r="H111" s="151">
        <v>4</v>
      </c>
      <c r="I111" s="151">
        <v>36</v>
      </c>
      <c r="J111" s="151">
        <v>1</v>
      </c>
      <c r="K111" s="151">
        <v>2</v>
      </c>
      <c r="L111" s="152">
        <v>1</v>
      </c>
      <c r="M111" s="152">
        <v>12</v>
      </c>
      <c r="N111" s="153">
        <v>5</v>
      </c>
      <c r="O111" s="107">
        <v>5</v>
      </c>
      <c r="P111" s="107">
        <v>5</v>
      </c>
      <c r="Q111" s="107">
        <v>9</v>
      </c>
      <c r="R111" s="107">
        <v>1</v>
      </c>
      <c r="S111" s="107">
        <v>6</v>
      </c>
      <c r="T111" s="107">
        <v>7</v>
      </c>
      <c r="U111" s="125">
        <v>22</v>
      </c>
      <c r="V111" s="108">
        <v>145</v>
      </c>
    </row>
    <row r="118" spans="1:10" ht="23.25" customHeight="1" x14ac:dyDescent="0.25">
      <c r="A118" s="140" t="s">
        <v>1130</v>
      </c>
      <c r="B118" s="140"/>
      <c r="C118" s="140"/>
      <c r="D118" s="140"/>
      <c r="E118" s="140"/>
    </row>
    <row r="119" spans="1:10" x14ac:dyDescent="0.25">
      <c r="A119" s="61" t="s">
        <v>24</v>
      </c>
      <c r="B119" s="57" t="s">
        <v>107</v>
      </c>
      <c r="C119" s="58"/>
      <c r="D119" s="58"/>
      <c r="E119" s="58"/>
    </row>
    <row r="120" spans="1:10" x14ac:dyDescent="0.25">
      <c r="A120" s="61" t="s">
        <v>1014</v>
      </c>
      <c r="B120" s="57" t="s">
        <v>1141</v>
      </c>
      <c r="C120" s="58"/>
      <c r="D120" s="58"/>
      <c r="E120" s="58"/>
    </row>
    <row r="121" spans="1:10" ht="15.75" thickBot="1" x14ac:dyDescent="0.3">
      <c r="A121" s="58"/>
      <c r="B121" s="58"/>
      <c r="C121" s="58"/>
      <c r="D121" s="58"/>
      <c r="E121" s="58"/>
    </row>
    <row r="122" spans="1:10" ht="15.75" thickBot="1" x14ac:dyDescent="0.3">
      <c r="A122" s="94" t="s">
        <v>1129</v>
      </c>
      <c r="B122" s="84" t="s">
        <v>1047</v>
      </c>
      <c r="C122" s="85"/>
      <c r="D122" s="91"/>
      <c r="E122" s="92"/>
      <c r="F122" s="92"/>
      <c r="G122" s="92"/>
      <c r="H122" s="92"/>
      <c r="I122" s="92"/>
      <c r="J122" s="83"/>
    </row>
    <row r="123" spans="1:10" ht="20.25" customHeight="1" thickBot="1" x14ac:dyDescent="0.3">
      <c r="A123" s="95"/>
      <c r="B123" s="127" t="s">
        <v>292</v>
      </c>
      <c r="C123" s="127" t="s">
        <v>1134</v>
      </c>
      <c r="D123" s="127" t="s">
        <v>362</v>
      </c>
      <c r="E123" s="127" t="s">
        <v>1135</v>
      </c>
      <c r="F123" s="127" t="s">
        <v>31</v>
      </c>
      <c r="G123" s="127"/>
      <c r="H123" s="127"/>
      <c r="I123" s="127" t="s">
        <v>1136</v>
      </c>
      <c r="J123" s="134" t="s">
        <v>1042</v>
      </c>
    </row>
    <row r="124" spans="1:10" ht="73.5" customHeight="1" thickBot="1" x14ac:dyDescent="0.3">
      <c r="A124" s="56" t="s">
        <v>1041</v>
      </c>
      <c r="B124" s="132" t="s">
        <v>1131</v>
      </c>
      <c r="C124" s="57"/>
      <c r="D124" s="96" t="s">
        <v>363</v>
      </c>
      <c r="E124" s="57"/>
      <c r="F124" s="133" t="s">
        <v>108</v>
      </c>
      <c r="G124" s="69" t="s">
        <v>287</v>
      </c>
      <c r="H124" s="133" t="s">
        <v>60</v>
      </c>
      <c r="I124" s="57"/>
      <c r="J124" s="96"/>
    </row>
    <row r="125" spans="1:10" x14ac:dyDescent="0.25">
      <c r="A125" s="62" t="s">
        <v>1010</v>
      </c>
      <c r="B125" s="97"/>
      <c r="C125" s="93"/>
      <c r="D125" s="93"/>
      <c r="E125" s="93"/>
      <c r="F125" s="89">
        <v>2</v>
      </c>
      <c r="G125" s="93"/>
      <c r="H125" s="89"/>
      <c r="I125" s="93">
        <v>2</v>
      </c>
      <c r="J125" s="90">
        <v>2</v>
      </c>
    </row>
    <row r="126" spans="1:10" x14ac:dyDescent="0.25">
      <c r="A126" s="62" t="s">
        <v>45</v>
      </c>
      <c r="B126" s="98"/>
      <c r="C126" s="71"/>
      <c r="D126" s="71"/>
      <c r="E126" s="71"/>
      <c r="F126" s="78">
        <v>3</v>
      </c>
      <c r="G126" s="71"/>
      <c r="H126" s="78"/>
      <c r="I126" s="71">
        <v>3</v>
      </c>
      <c r="J126" s="75">
        <v>3</v>
      </c>
    </row>
    <row r="127" spans="1:10" x14ac:dyDescent="0.25">
      <c r="A127" s="62" t="s">
        <v>1039</v>
      </c>
      <c r="B127" s="98"/>
      <c r="C127" s="71"/>
      <c r="D127" s="71"/>
      <c r="E127" s="71"/>
      <c r="F127" s="78">
        <v>5</v>
      </c>
      <c r="G127" s="71"/>
      <c r="H127" s="78"/>
      <c r="I127" s="71">
        <v>5</v>
      </c>
      <c r="J127" s="75">
        <v>5</v>
      </c>
    </row>
    <row r="128" spans="1:10" x14ac:dyDescent="0.25">
      <c r="A128" s="62" t="s">
        <v>1031</v>
      </c>
      <c r="B128" s="98"/>
      <c r="C128" s="71"/>
      <c r="D128" s="71"/>
      <c r="E128" s="71"/>
      <c r="F128" s="78"/>
      <c r="G128" s="71"/>
      <c r="H128" s="78">
        <v>1</v>
      </c>
      <c r="I128" s="71">
        <v>1</v>
      </c>
      <c r="J128" s="75">
        <v>1</v>
      </c>
    </row>
    <row r="129" spans="1:10" x14ac:dyDescent="0.25">
      <c r="A129" s="62" t="s">
        <v>1035</v>
      </c>
      <c r="B129" s="98"/>
      <c r="C129" s="71"/>
      <c r="D129" s="71"/>
      <c r="E129" s="71"/>
      <c r="F129" s="78">
        <v>1</v>
      </c>
      <c r="G129" s="71"/>
      <c r="H129" s="78"/>
      <c r="I129" s="71">
        <v>1</v>
      </c>
      <c r="J129" s="75">
        <v>1</v>
      </c>
    </row>
    <row r="130" spans="1:10" x14ac:dyDescent="0.25">
      <c r="A130" s="62" t="s">
        <v>56</v>
      </c>
      <c r="B130" s="98">
        <v>10</v>
      </c>
      <c r="C130" s="71">
        <v>10</v>
      </c>
      <c r="D130" s="71"/>
      <c r="E130" s="71"/>
      <c r="F130" s="78">
        <v>45</v>
      </c>
      <c r="G130" s="71"/>
      <c r="H130" s="78">
        <v>1</v>
      </c>
      <c r="I130" s="71">
        <v>46</v>
      </c>
      <c r="J130" s="75">
        <v>56</v>
      </c>
    </row>
    <row r="131" spans="1:10" x14ac:dyDescent="0.25">
      <c r="A131" s="62" t="s">
        <v>200</v>
      </c>
      <c r="B131" s="98">
        <v>4</v>
      </c>
      <c r="C131" s="71">
        <v>4</v>
      </c>
      <c r="D131" s="71"/>
      <c r="E131" s="71"/>
      <c r="F131" s="78">
        <v>4</v>
      </c>
      <c r="G131" s="71"/>
      <c r="H131" s="78">
        <v>3</v>
      </c>
      <c r="I131" s="71">
        <v>7</v>
      </c>
      <c r="J131" s="75">
        <v>11</v>
      </c>
    </row>
    <row r="132" spans="1:10" x14ac:dyDescent="0.25">
      <c r="A132" s="62" t="s">
        <v>1023</v>
      </c>
      <c r="B132" s="98"/>
      <c r="C132" s="71"/>
      <c r="D132" s="71"/>
      <c r="E132" s="71"/>
      <c r="F132" s="78">
        <v>2</v>
      </c>
      <c r="G132" s="71"/>
      <c r="H132" s="78"/>
      <c r="I132" s="71">
        <v>2</v>
      </c>
      <c r="J132" s="75">
        <v>2</v>
      </c>
    </row>
    <row r="133" spans="1:10" x14ac:dyDescent="0.25">
      <c r="A133" s="62" t="s">
        <v>1027</v>
      </c>
      <c r="B133" s="98"/>
      <c r="C133" s="71"/>
      <c r="D133" s="71"/>
      <c r="E133" s="71"/>
      <c r="F133" s="78"/>
      <c r="G133" s="71"/>
      <c r="H133" s="78">
        <v>1</v>
      </c>
      <c r="I133" s="71">
        <v>1</v>
      </c>
      <c r="J133" s="75">
        <v>1</v>
      </c>
    </row>
    <row r="134" spans="1:10" x14ac:dyDescent="0.25">
      <c r="A134" s="62" t="s">
        <v>1032</v>
      </c>
      <c r="B134" s="98"/>
      <c r="C134" s="71"/>
      <c r="D134" s="71"/>
      <c r="E134" s="71"/>
      <c r="F134" s="78">
        <v>1</v>
      </c>
      <c r="G134" s="71"/>
      <c r="H134" s="78"/>
      <c r="I134" s="71">
        <v>1</v>
      </c>
      <c r="J134" s="75">
        <v>1</v>
      </c>
    </row>
    <row r="135" spans="1:10" x14ac:dyDescent="0.25">
      <c r="A135" s="62" t="s">
        <v>426</v>
      </c>
      <c r="B135" s="98"/>
      <c r="C135" s="71"/>
      <c r="D135" s="71"/>
      <c r="E135" s="71"/>
      <c r="F135" s="78">
        <v>7</v>
      </c>
      <c r="G135" s="71"/>
      <c r="H135" s="78">
        <v>1</v>
      </c>
      <c r="I135" s="71">
        <v>8</v>
      </c>
      <c r="J135" s="75">
        <v>8</v>
      </c>
    </row>
    <row r="136" spans="1:10" x14ac:dyDescent="0.25">
      <c r="A136" s="62" t="s">
        <v>1033</v>
      </c>
      <c r="B136" s="98"/>
      <c r="C136" s="71"/>
      <c r="D136" s="71"/>
      <c r="E136" s="71"/>
      <c r="F136" s="78">
        <v>1</v>
      </c>
      <c r="G136" s="71"/>
      <c r="H136" s="78"/>
      <c r="I136" s="71">
        <v>1</v>
      </c>
      <c r="J136" s="75">
        <v>1</v>
      </c>
    </row>
    <row r="137" spans="1:10" x14ac:dyDescent="0.25">
      <c r="A137" s="62" t="s">
        <v>302</v>
      </c>
      <c r="B137" s="98"/>
      <c r="C137" s="71"/>
      <c r="D137" s="71"/>
      <c r="E137" s="71"/>
      <c r="F137" s="78">
        <v>3</v>
      </c>
      <c r="G137" s="71"/>
      <c r="H137" s="78"/>
      <c r="I137" s="71">
        <v>3</v>
      </c>
      <c r="J137" s="75">
        <v>3</v>
      </c>
    </row>
    <row r="138" spans="1:10" x14ac:dyDescent="0.25">
      <c r="A138" s="62" t="s">
        <v>70</v>
      </c>
      <c r="B138" s="98">
        <v>2</v>
      </c>
      <c r="C138" s="71">
        <v>2</v>
      </c>
      <c r="D138" s="71"/>
      <c r="E138" s="71"/>
      <c r="F138" s="78">
        <v>5</v>
      </c>
      <c r="G138" s="71"/>
      <c r="H138" s="78">
        <v>1</v>
      </c>
      <c r="I138" s="71">
        <v>6</v>
      </c>
      <c r="J138" s="75">
        <v>8</v>
      </c>
    </row>
    <row r="139" spans="1:10" x14ac:dyDescent="0.25">
      <c r="A139" s="62" t="s">
        <v>1038</v>
      </c>
      <c r="B139" s="98">
        <v>1</v>
      </c>
      <c r="C139" s="71">
        <v>1</v>
      </c>
      <c r="D139" s="71"/>
      <c r="E139" s="71"/>
      <c r="F139" s="78"/>
      <c r="G139" s="71"/>
      <c r="H139" s="78"/>
      <c r="I139" s="71"/>
      <c r="J139" s="75">
        <v>1</v>
      </c>
    </row>
    <row r="140" spans="1:10" ht="60" x14ac:dyDescent="0.25">
      <c r="A140" s="79" t="s">
        <v>1030</v>
      </c>
      <c r="B140" s="98"/>
      <c r="C140" s="71"/>
      <c r="D140" s="71"/>
      <c r="E140" s="71"/>
      <c r="F140" s="78"/>
      <c r="G140" s="71"/>
      <c r="H140" s="78">
        <v>1</v>
      </c>
      <c r="I140" s="71">
        <v>1</v>
      </c>
      <c r="J140" s="75">
        <v>1</v>
      </c>
    </row>
    <row r="141" spans="1:10" x14ac:dyDescent="0.25">
      <c r="A141" s="62" t="s">
        <v>73</v>
      </c>
      <c r="B141" s="98"/>
      <c r="C141" s="71"/>
      <c r="D141" s="71">
        <v>6</v>
      </c>
      <c r="E141" s="71">
        <v>6</v>
      </c>
      <c r="F141" s="78">
        <v>4</v>
      </c>
      <c r="G141" s="71"/>
      <c r="H141" s="78">
        <v>2</v>
      </c>
      <c r="I141" s="71">
        <v>6</v>
      </c>
      <c r="J141" s="75">
        <v>12</v>
      </c>
    </row>
    <row r="142" spans="1:10" x14ac:dyDescent="0.25">
      <c r="A142" s="62" t="s">
        <v>1028</v>
      </c>
      <c r="B142" s="98"/>
      <c r="C142" s="71"/>
      <c r="D142" s="71">
        <v>1</v>
      </c>
      <c r="E142" s="71">
        <v>1</v>
      </c>
      <c r="F142" s="78"/>
      <c r="G142" s="71"/>
      <c r="H142" s="78">
        <v>3</v>
      </c>
      <c r="I142" s="71">
        <v>3</v>
      </c>
      <c r="J142" s="75">
        <v>4</v>
      </c>
    </row>
    <row r="143" spans="1:10" ht="45" x14ac:dyDescent="0.25">
      <c r="A143" s="79" t="s">
        <v>1026</v>
      </c>
      <c r="B143" s="98"/>
      <c r="C143" s="71"/>
      <c r="D143" s="71"/>
      <c r="E143" s="71"/>
      <c r="F143" s="78">
        <v>1</v>
      </c>
      <c r="G143" s="71"/>
      <c r="H143" s="78">
        <v>6</v>
      </c>
      <c r="I143" s="71">
        <v>7</v>
      </c>
      <c r="J143" s="75">
        <v>7</v>
      </c>
    </row>
    <row r="144" spans="1:10" x14ac:dyDescent="0.25">
      <c r="A144" s="62" t="s">
        <v>151</v>
      </c>
      <c r="B144" s="98"/>
      <c r="C144" s="71"/>
      <c r="D144" s="71"/>
      <c r="E144" s="71"/>
      <c r="F144" s="78">
        <v>4</v>
      </c>
      <c r="G144" s="71">
        <v>3</v>
      </c>
      <c r="H144" s="78"/>
      <c r="I144" s="71">
        <v>7</v>
      </c>
      <c r="J144" s="75">
        <v>7</v>
      </c>
    </row>
    <row r="145" spans="1:10" x14ac:dyDescent="0.25">
      <c r="A145" s="62" t="s">
        <v>1029</v>
      </c>
      <c r="B145" s="98"/>
      <c r="C145" s="71"/>
      <c r="D145" s="71"/>
      <c r="E145" s="71"/>
      <c r="F145" s="78"/>
      <c r="G145" s="71"/>
      <c r="H145" s="78">
        <v>1</v>
      </c>
      <c r="I145" s="71">
        <v>1</v>
      </c>
      <c r="J145" s="75">
        <v>1</v>
      </c>
    </row>
    <row r="146" spans="1:10" x14ac:dyDescent="0.25">
      <c r="A146" s="62" t="s">
        <v>1037</v>
      </c>
      <c r="B146" s="98"/>
      <c r="C146" s="71"/>
      <c r="D146" s="71">
        <v>3</v>
      </c>
      <c r="E146" s="71">
        <v>3</v>
      </c>
      <c r="F146" s="78"/>
      <c r="G146" s="71"/>
      <c r="H146" s="78"/>
      <c r="I146" s="71"/>
      <c r="J146" s="75">
        <v>3</v>
      </c>
    </row>
    <row r="147" spans="1:10" x14ac:dyDescent="0.25">
      <c r="A147" s="62" t="s">
        <v>1040</v>
      </c>
      <c r="B147" s="98"/>
      <c r="C147" s="71"/>
      <c r="D147" s="71"/>
      <c r="E147" s="71"/>
      <c r="F147" s="78">
        <v>2</v>
      </c>
      <c r="G147" s="71"/>
      <c r="H147" s="78"/>
      <c r="I147" s="71">
        <v>2</v>
      </c>
      <c r="J147" s="75">
        <v>2</v>
      </c>
    </row>
    <row r="148" spans="1:10" x14ac:dyDescent="0.25">
      <c r="A148" s="62" t="s">
        <v>102</v>
      </c>
      <c r="B148" s="98"/>
      <c r="C148" s="71"/>
      <c r="D148" s="71"/>
      <c r="E148" s="71"/>
      <c r="F148" s="78"/>
      <c r="G148" s="71"/>
      <c r="H148" s="78">
        <v>1</v>
      </c>
      <c r="I148" s="71">
        <v>1</v>
      </c>
      <c r="J148" s="75">
        <v>1</v>
      </c>
    </row>
    <row r="149" spans="1:10" x14ac:dyDescent="0.25">
      <c r="A149" s="62" t="s">
        <v>1020</v>
      </c>
      <c r="B149" s="98"/>
      <c r="C149" s="71"/>
      <c r="D149" s="71"/>
      <c r="E149" s="71"/>
      <c r="F149" s="78">
        <v>2</v>
      </c>
      <c r="G149" s="71"/>
      <c r="H149" s="78"/>
      <c r="I149" s="71">
        <v>2</v>
      </c>
      <c r="J149" s="75">
        <v>2</v>
      </c>
    </row>
    <row r="150" spans="1:10" ht="15.75" thickBot="1" x14ac:dyDescent="0.3">
      <c r="A150" s="62" t="s">
        <v>1017</v>
      </c>
      <c r="B150" s="98"/>
      <c r="C150" s="71"/>
      <c r="D150" s="71"/>
      <c r="E150" s="71"/>
      <c r="F150" s="78">
        <v>1</v>
      </c>
      <c r="G150" s="71"/>
      <c r="H150" s="78"/>
      <c r="I150" s="71">
        <v>1</v>
      </c>
      <c r="J150" s="75">
        <v>1</v>
      </c>
    </row>
    <row r="151" spans="1:10" ht="15.75" thickBot="1" x14ac:dyDescent="0.3">
      <c r="A151" s="86" t="s">
        <v>1042</v>
      </c>
      <c r="B151" s="99">
        <v>17</v>
      </c>
      <c r="C151" s="73">
        <v>17</v>
      </c>
      <c r="D151" s="73">
        <v>10</v>
      </c>
      <c r="E151" s="73">
        <v>10</v>
      </c>
      <c r="F151" s="88">
        <v>93</v>
      </c>
      <c r="G151" s="73">
        <v>3</v>
      </c>
      <c r="H151" s="88">
        <v>22</v>
      </c>
      <c r="I151" s="73">
        <v>118</v>
      </c>
      <c r="J151" s="76">
        <v>145</v>
      </c>
    </row>
  </sheetData>
  <mergeCells count="6">
    <mergeCell ref="A118:E118"/>
    <mergeCell ref="A79:R79"/>
    <mergeCell ref="A1:B1"/>
    <mergeCell ref="A11:B11"/>
    <mergeCell ref="A19:B19"/>
    <mergeCell ref="A33:B33"/>
  </mergeCells>
  <pageMargins left="0.7" right="0.7" top="0.75" bottom="0.75" header="0.3" footer="0.3"/>
  <pageSetup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opLeftCell="C1" zoomScale="140" zoomScaleNormal="140" workbookViewId="0">
      <selection activeCell="H8" sqref="H8"/>
    </sheetView>
  </sheetViews>
  <sheetFormatPr baseColWidth="10" defaultRowHeight="15" x14ac:dyDescent="0.25"/>
  <cols>
    <col min="1" max="1" width="84.42578125" customWidth="1"/>
    <col min="2" max="2" width="10" customWidth="1"/>
    <col min="3" max="3" width="9.7109375" customWidth="1"/>
    <col min="5" max="5" width="6.7109375" customWidth="1"/>
    <col min="6" max="6" width="11.7109375" customWidth="1"/>
    <col min="7" max="7" width="10.5703125" customWidth="1"/>
    <col min="10" max="10" width="8.140625" customWidth="1"/>
    <col min="11" max="11" width="8.28515625" customWidth="1"/>
    <col min="12" max="12" width="15.5703125" customWidth="1"/>
    <col min="13" max="13" width="20.85546875" customWidth="1"/>
    <col min="14" max="14" width="21.5703125" customWidth="1"/>
    <col min="15" max="15" width="34.5703125" customWidth="1"/>
    <col min="16" max="16" width="7.140625" customWidth="1"/>
  </cols>
  <sheetData>
    <row r="1" spans="1:15" ht="21" customHeight="1" thickBot="1" x14ac:dyDescent="0.35">
      <c r="A1" s="141" t="s">
        <v>1051</v>
      </c>
      <c r="B1" s="141"/>
      <c r="C1" s="141"/>
      <c r="E1" s="142" t="s">
        <v>1061</v>
      </c>
      <c r="F1" s="142"/>
      <c r="G1" s="142"/>
      <c r="H1" s="142"/>
      <c r="I1" s="142"/>
      <c r="J1" s="142"/>
      <c r="K1" s="142"/>
      <c r="L1" s="142"/>
      <c r="M1" s="142"/>
      <c r="N1" s="142"/>
      <c r="O1" s="142"/>
    </row>
    <row r="2" spans="1:15" ht="45" x14ac:dyDescent="0.25">
      <c r="A2" s="20" t="s">
        <v>1017</v>
      </c>
      <c r="B2" s="20" t="s">
        <v>1050</v>
      </c>
      <c r="C2" s="20" t="s">
        <v>1052</v>
      </c>
      <c r="E2" s="30" t="s">
        <v>1062</v>
      </c>
      <c r="F2" s="31" t="s">
        <v>1049</v>
      </c>
      <c r="G2" s="31" t="s">
        <v>1050</v>
      </c>
      <c r="H2" s="31" t="s">
        <v>1054</v>
      </c>
      <c r="I2" s="31" t="s">
        <v>1053</v>
      </c>
      <c r="J2" s="31" t="s">
        <v>1055</v>
      </c>
      <c r="K2" s="31" t="s">
        <v>1056</v>
      </c>
      <c r="L2" s="31" t="s">
        <v>1063</v>
      </c>
      <c r="M2" s="31" t="s">
        <v>1064</v>
      </c>
      <c r="N2" s="31" t="s">
        <v>1060</v>
      </c>
      <c r="O2" s="32" t="s">
        <v>1067</v>
      </c>
    </row>
    <row r="3" spans="1:15" ht="45" x14ac:dyDescent="0.25">
      <c r="A3" s="21" t="s">
        <v>1016</v>
      </c>
      <c r="B3" s="22">
        <v>22</v>
      </c>
      <c r="C3" s="23">
        <f>B3/$B$10</f>
        <v>0.15172413793103448</v>
      </c>
      <c r="E3" s="33">
        <v>2017</v>
      </c>
      <c r="F3" s="28" t="s">
        <v>59</v>
      </c>
      <c r="G3" s="28">
        <v>4</v>
      </c>
      <c r="H3" s="28" t="s">
        <v>1057</v>
      </c>
      <c r="I3" s="28" t="s">
        <v>1057</v>
      </c>
      <c r="J3" s="28"/>
      <c r="K3" s="28"/>
      <c r="L3" s="28" t="s">
        <v>31</v>
      </c>
      <c r="M3" s="28" t="s">
        <v>60</v>
      </c>
      <c r="N3" s="38">
        <v>43281</v>
      </c>
      <c r="O3" s="36" t="s">
        <v>1065</v>
      </c>
    </row>
    <row r="4" spans="1:15" ht="75" x14ac:dyDescent="0.25">
      <c r="A4" s="21" t="s">
        <v>1034</v>
      </c>
      <c r="B4" s="22">
        <v>10</v>
      </c>
      <c r="C4" s="23">
        <f t="shared" ref="C4:C9" si="0">B4/$B$10</f>
        <v>6.8965517241379309E-2</v>
      </c>
      <c r="E4" s="33">
        <v>2017</v>
      </c>
      <c r="F4" s="28" t="s">
        <v>167</v>
      </c>
      <c r="G4" s="28" t="s">
        <v>1058</v>
      </c>
      <c r="H4" s="28" t="s">
        <v>1057</v>
      </c>
      <c r="I4" s="28" t="s">
        <v>1057</v>
      </c>
      <c r="J4" s="28"/>
      <c r="K4" s="28"/>
      <c r="L4" s="28" t="s">
        <v>31</v>
      </c>
      <c r="M4" s="28" t="s">
        <v>108</v>
      </c>
      <c r="N4" s="38">
        <v>43281</v>
      </c>
      <c r="O4" s="36" t="s">
        <v>1068</v>
      </c>
    </row>
    <row r="5" spans="1:15" ht="45.75" thickBot="1" x14ac:dyDescent="0.3">
      <c r="A5" s="25" t="s">
        <v>102</v>
      </c>
      <c r="B5" s="26">
        <v>4</v>
      </c>
      <c r="C5" s="27">
        <f t="shared" si="0"/>
        <v>2.7586206896551724E-2</v>
      </c>
      <c r="E5" s="34">
        <v>2018</v>
      </c>
      <c r="F5" s="35" t="s">
        <v>714</v>
      </c>
      <c r="G5" s="35" t="s">
        <v>1059</v>
      </c>
      <c r="H5" s="35" t="s">
        <v>1057</v>
      </c>
      <c r="I5" s="35" t="s">
        <v>1057</v>
      </c>
      <c r="J5" s="35" t="s">
        <v>1057</v>
      </c>
      <c r="K5" s="35"/>
      <c r="L5" s="35" t="s">
        <v>31</v>
      </c>
      <c r="M5" s="35" t="s">
        <v>108</v>
      </c>
      <c r="N5" s="39" t="s">
        <v>1069</v>
      </c>
      <c r="O5" s="37" t="s">
        <v>1066</v>
      </c>
    </row>
    <row r="6" spans="1:15" x14ac:dyDescent="0.25">
      <c r="A6" s="25" t="s">
        <v>1019</v>
      </c>
      <c r="B6" s="26">
        <v>2</v>
      </c>
      <c r="C6" s="27">
        <f t="shared" si="0"/>
        <v>1.3793103448275862E-2</v>
      </c>
    </row>
    <row r="7" spans="1:15" x14ac:dyDescent="0.25">
      <c r="A7" s="21" t="s">
        <v>54</v>
      </c>
      <c r="B7" s="22">
        <v>89</v>
      </c>
      <c r="C7" s="23">
        <f t="shared" si="0"/>
        <v>0.61379310344827587</v>
      </c>
    </row>
    <row r="8" spans="1:15" x14ac:dyDescent="0.25">
      <c r="A8" s="21" t="s">
        <v>1022</v>
      </c>
      <c r="B8" s="22">
        <v>17</v>
      </c>
      <c r="C8" s="23">
        <f t="shared" si="0"/>
        <v>0.11724137931034483</v>
      </c>
    </row>
    <row r="9" spans="1:15" x14ac:dyDescent="0.25">
      <c r="A9" s="21" t="s">
        <v>1017</v>
      </c>
      <c r="B9" s="22">
        <v>1</v>
      </c>
      <c r="C9" s="23">
        <f t="shared" si="0"/>
        <v>6.8965517241379309E-3</v>
      </c>
    </row>
    <row r="10" spans="1:15" x14ac:dyDescent="0.25">
      <c r="A10" s="20" t="s">
        <v>1042</v>
      </c>
      <c r="B10" s="20">
        <v>145</v>
      </c>
      <c r="C10" s="24">
        <v>1</v>
      </c>
    </row>
  </sheetData>
  <mergeCells count="2">
    <mergeCell ref="A1:C1"/>
    <mergeCell ref="E1:O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18"/>
  <sheetViews>
    <sheetView topLeftCell="I47" zoomScale="140" zoomScaleNormal="140" workbookViewId="0">
      <selection activeCell="N5" sqref="N5"/>
    </sheetView>
  </sheetViews>
  <sheetFormatPr baseColWidth="10" defaultColWidth="9.140625" defaultRowHeight="15" x14ac:dyDescent="0.25"/>
  <cols>
    <col min="1" max="1" width="8.28515625" customWidth="1"/>
    <col min="2" max="2" width="11.7109375" customWidth="1"/>
    <col min="3" max="3" width="11"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31.140625" customWidth="1"/>
    <col min="25" max="25" width="26.85546875" customWidth="1"/>
    <col min="26" max="26" width="39.5703125" customWidth="1"/>
    <col min="32" max="32" width="52.7109375" customWidth="1"/>
  </cols>
  <sheetData>
    <row r="1" spans="1:33" ht="15.75" x14ac:dyDescent="0.25">
      <c r="A1" s="1" t="s">
        <v>0</v>
      </c>
    </row>
    <row r="2" spans="1:33"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c r="Y2" s="5" t="s">
        <v>1014</v>
      </c>
      <c r="Z2" s="5" t="s">
        <v>1015</v>
      </c>
      <c r="AA2" s="45" t="s">
        <v>1070</v>
      </c>
      <c r="AB2" s="45" t="s">
        <v>1071</v>
      </c>
      <c r="AC2" s="45" t="s">
        <v>1072</v>
      </c>
      <c r="AD2" s="46" t="s">
        <v>1073</v>
      </c>
      <c r="AE2" s="45" t="s">
        <v>1074</v>
      </c>
      <c r="AF2" s="45" t="s">
        <v>1075</v>
      </c>
    </row>
    <row r="3" spans="1:33" ht="72" x14ac:dyDescent="0.25">
      <c r="A3" s="3">
        <v>57</v>
      </c>
      <c r="B3" s="4" t="s">
        <v>37</v>
      </c>
      <c r="C3" s="4" t="s">
        <v>26</v>
      </c>
      <c r="D3" s="4" t="s">
        <v>27</v>
      </c>
      <c r="E3" s="4" t="s">
        <v>28</v>
      </c>
      <c r="F3" s="4">
        <v>2016</v>
      </c>
      <c r="G3" s="55">
        <v>119</v>
      </c>
      <c r="H3" s="55" t="s">
        <v>59</v>
      </c>
      <c r="I3" s="55">
        <v>8</v>
      </c>
      <c r="J3" s="4" t="s">
        <v>29</v>
      </c>
      <c r="K3" s="4" t="s">
        <v>38</v>
      </c>
      <c r="L3" s="4" t="s">
        <v>31</v>
      </c>
      <c r="M3" s="4" t="s">
        <v>60</v>
      </c>
      <c r="N3" s="4" t="s">
        <v>61</v>
      </c>
      <c r="O3" s="4" t="s">
        <v>62</v>
      </c>
      <c r="P3" s="4" t="s">
        <v>63</v>
      </c>
      <c r="Q3" s="4" t="s">
        <v>64</v>
      </c>
      <c r="R3" s="4" t="s">
        <v>65</v>
      </c>
      <c r="S3" s="4">
        <v>1</v>
      </c>
      <c r="T3" s="4" t="s">
        <v>66</v>
      </c>
      <c r="U3" s="4" t="s">
        <v>67</v>
      </c>
      <c r="V3" s="4" t="s">
        <v>68</v>
      </c>
      <c r="W3" s="4" t="s">
        <v>34</v>
      </c>
      <c r="X3" s="4" t="s">
        <v>69</v>
      </c>
      <c r="Y3" s="7" t="s">
        <v>54</v>
      </c>
      <c r="Z3" s="7" t="s">
        <v>66</v>
      </c>
      <c r="AA3" s="40"/>
      <c r="AB3" s="41"/>
      <c r="AC3" s="42"/>
      <c r="AD3" s="43">
        <v>43353</v>
      </c>
      <c r="AE3" s="47"/>
      <c r="AF3" s="44" t="s">
        <v>1087</v>
      </c>
    </row>
    <row r="4" spans="1:33" ht="54" x14ac:dyDescent="0.25">
      <c r="A4" s="3">
        <v>65</v>
      </c>
      <c r="B4" s="4" t="s">
        <v>37</v>
      </c>
      <c r="C4" s="4" t="s">
        <v>26</v>
      </c>
      <c r="D4" s="4" t="s">
        <v>27</v>
      </c>
      <c r="E4" s="4" t="s">
        <v>28</v>
      </c>
      <c r="F4" s="4">
        <v>2016</v>
      </c>
      <c r="G4" s="55">
        <v>119</v>
      </c>
      <c r="H4" s="55" t="s">
        <v>59</v>
      </c>
      <c r="I4" s="55">
        <v>16</v>
      </c>
      <c r="J4" s="4" t="s">
        <v>29</v>
      </c>
      <c r="K4" s="4" t="s">
        <v>38</v>
      </c>
      <c r="L4" s="4" t="s">
        <v>31</v>
      </c>
      <c r="M4" s="4" t="s">
        <v>60</v>
      </c>
      <c r="N4" s="4" t="s">
        <v>61</v>
      </c>
      <c r="O4" s="4" t="s">
        <v>72</v>
      </c>
      <c r="P4" s="4" t="s">
        <v>75</v>
      </c>
      <c r="Q4" s="4" t="s">
        <v>76</v>
      </c>
      <c r="R4" s="4" t="s">
        <v>77</v>
      </c>
      <c r="S4" s="4">
        <v>1</v>
      </c>
      <c r="T4" s="4" t="s">
        <v>73</v>
      </c>
      <c r="U4" s="4" t="s">
        <v>78</v>
      </c>
      <c r="V4" s="4" t="s">
        <v>68</v>
      </c>
      <c r="W4" s="4" t="s">
        <v>34</v>
      </c>
      <c r="X4" s="4" t="s">
        <v>69</v>
      </c>
      <c r="Y4" s="7" t="s">
        <v>54</v>
      </c>
      <c r="Z4" s="7" t="s">
        <v>73</v>
      </c>
      <c r="AA4" s="40"/>
      <c r="AB4" s="41"/>
      <c r="AC4" s="42"/>
      <c r="AD4" s="43">
        <v>43353</v>
      </c>
      <c r="AE4" s="47"/>
      <c r="AF4" s="44" t="s">
        <v>1088</v>
      </c>
    </row>
    <row r="5" spans="1:33" ht="90" x14ac:dyDescent="0.25">
      <c r="A5" s="3">
        <v>68</v>
      </c>
      <c r="B5" s="4" t="s">
        <v>37</v>
      </c>
      <c r="C5" s="4" t="s">
        <v>26</v>
      </c>
      <c r="D5" s="4" t="s">
        <v>27</v>
      </c>
      <c r="E5" s="4" t="s">
        <v>28</v>
      </c>
      <c r="F5" s="4">
        <v>2016</v>
      </c>
      <c r="G5" s="55">
        <v>119</v>
      </c>
      <c r="H5" s="55" t="s">
        <v>59</v>
      </c>
      <c r="I5" s="55">
        <v>19</v>
      </c>
      <c r="J5" s="4" t="s">
        <v>29</v>
      </c>
      <c r="K5" s="4" t="s">
        <v>38</v>
      </c>
      <c r="L5" s="4" t="s">
        <v>31</v>
      </c>
      <c r="M5" s="4" t="s">
        <v>60</v>
      </c>
      <c r="N5" s="4" t="s">
        <v>61</v>
      </c>
      <c r="O5" s="4" t="s">
        <v>79</v>
      </c>
      <c r="P5" s="4" t="s">
        <v>81</v>
      </c>
      <c r="Q5" s="4" t="s">
        <v>82</v>
      </c>
      <c r="R5" s="4" t="s">
        <v>83</v>
      </c>
      <c r="S5" s="4">
        <v>1</v>
      </c>
      <c r="T5" s="4" t="s">
        <v>73</v>
      </c>
      <c r="U5" s="4" t="s">
        <v>78</v>
      </c>
      <c r="V5" s="4" t="s">
        <v>68</v>
      </c>
      <c r="W5" s="4" t="s">
        <v>34</v>
      </c>
      <c r="X5" s="4" t="s">
        <v>69</v>
      </c>
      <c r="Y5" s="7" t="s">
        <v>54</v>
      </c>
      <c r="Z5" s="7" t="s">
        <v>73</v>
      </c>
      <c r="AA5" s="40"/>
      <c r="AB5" s="41"/>
      <c r="AC5" s="42"/>
      <c r="AD5" s="43">
        <v>43353</v>
      </c>
      <c r="AE5" s="47"/>
      <c r="AF5" s="44" t="s">
        <v>1089</v>
      </c>
    </row>
    <row r="6" spans="1:33" ht="63" x14ac:dyDescent="0.25">
      <c r="A6" s="3">
        <v>75</v>
      </c>
      <c r="B6" s="4" t="s">
        <v>37</v>
      </c>
      <c r="C6" s="4" t="s">
        <v>26</v>
      </c>
      <c r="D6" s="4" t="s">
        <v>27</v>
      </c>
      <c r="E6" s="4" t="s">
        <v>28</v>
      </c>
      <c r="F6" s="4">
        <v>2016</v>
      </c>
      <c r="G6" s="55">
        <v>119</v>
      </c>
      <c r="H6" s="55" t="s">
        <v>59</v>
      </c>
      <c r="I6" s="55">
        <v>26</v>
      </c>
      <c r="J6" s="4" t="s">
        <v>29</v>
      </c>
      <c r="K6" s="4" t="s">
        <v>38</v>
      </c>
      <c r="L6" s="4" t="s">
        <v>31</v>
      </c>
      <c r="M6" s="4" t="s">
        <v>60</v>
      </c>
      <c r="N6" s="4" t="s">
        <v>61</v>
      </c>
      <c r="O6" s="4" t="s">
        <v>85</v>
      </c>
      <c r="P6" s="4" t="s">
        <v>96</v>
      </c>
      <c r="Q6" s="4" t="s">
        <v>76</v>
      </c>
      <c r="R6" s="4" t="s">
        <v>97</v>
      </c>
      <c r="S6" s="4">
        <v>1</v>
      </c>
      <c r="T6" s="4" t="s">
        <v>73</v>
      </c>
      <c r="U6" s="4" t="s">
        <v>98</v>
      </c>
      <c r="V6" s="4" t="s">
        <v>68</v>
      </c>
      <c r="W6" s="4" t="s">
        <v>34</v>
      </c>
      <c r="X6" s="4" t="s">
        <v>69</v>
      </c>
      <c r="Y6" s="7" t="s">
        <v>54</v>
      </c>
      <c r="Z6" s="7" t="s">
        <v>73</v>
      </c>
      <c r="AA6" s="40"/>
      <c r="AB6" s="41"/>
      <c r="AC6" s="42"/>
      <c r="AD6" s="43">
        <v>43353</v>
      </c>
      <c r="AE6" s="47"/>
      <c r="AF6" s="44" t="s">
        <v>1090</v>
      </c>
    </row>
    <row r="7" spans="1:33" ht="26.25" customHeight="1" x14ac:dyDescent="0.25">
      <c r="A7" s="3">
        <v>82</v>
      </c>
      <c r="B7" s="4" t="s">
        <v>44</v>
      </c>
      <c r="C7" s="4" t="s">
        <v>26</v>
      </c>
      <c r="D7" s="4" t="s">
        <v>27</v>
      </c>
      <c r="E7" s="4" t="s">
        <v>28</v>
      </c>
      <c r="F7" s="4">
        <v>2017</v>
      </c>
      <c r="G7" s="55">
        <v>91</v>
      </c>
      <c r="H7" s="55" t="s">
        <v>59</v>
      </c>
      <c r="I7" s="55">
        <v>4</v>
      </c>
      <c r="J7" s="4" t="s">
        <v>29</v>
      </c>
      <c r="K7" s="4" t="s">
        <v>38</v>
      </c>
      <c r="L7" s="4" t="s">
        <v>31</v>
      </c>
      <c r="M7" s="4" t="s">
        <v>60</v>
      </c>
      <c r="N7" s="4" t="s">
        <v>100</v>
      </c>
      <c r="O7" s="4" t="s">
        <v>101</v>
      </c>
      <c r="P7" s="7" t="s">
        <v>103</v>
      </c>
      <c r="Q7" s="4" t="s">
        <v>104</v>
      </c>
      <c r="R7" s="4" t="s">
        <v>105</v>
      </c>
      <c r="S7" s="4">
        <v>100</v>
      </c>
      <c r="T7" s="4" t="s">
        <v>102</v>
      </c>
      <c r="U7" s="4" t="s">
        <v>46</v>
      </c>
      <c r="V7" s="55" t="s">
        <v>106</v>
      </c>
      <c r="W7" s="4" t="s">
        <v>34</v>
      </c>
      <c r="X7" s="4" t="s">
        <v>107</v>
      </c>
      <c r="Y7" s="8" t="s">
        <v>102</v>
      </c>
      <c r="Z7" s="8" t="s">
        <v>102</v>
      </c>
      <c r="AA7" s="40">
        <v>0</v>
      </c>
      <c r="AB7" s="40">
        <v>0</v>
      </c>
      <c r="AC7" s="42" t="s">
        <v>107</v>
      </c>
      <c r="AD7" s="43">
        <v>43404</v>
      </c>
      <c r="AE7" s="47" t="s">
        <v>1124</v>
      </c>
      <c r="AF7" s="51" t="s">
        <v>1125</v>
      </c>
      <c r="AG7">
        <v>1</v>
      </c>
    </row>
    <row r="8" spans="1:33" x14ac:dyDescent="0.25">
      <c r="A8" s="3">
        <v>91</v>
      </c>
      <c r="B8" s="4" t="s">
        <v>37</v>
      </c>
      <c r="C8" s="4" t="s">
        <v>26</v>
      </c>
      <c r="D8" s="4" t="s">
        <v>27</v>
      </c>
      <c r="E8" s="4" t="s">
        <v>28</v>
      </c>
      <c r="F8" s="4">
        <v>2016</v>
      </c>
      <c r="G8" s="55">
        <v>119</v>
      </c>
      <c r="H8" s="55" t="s">
        <v>110</v>
      </c>
      <c r="I8" s="55">
        <v>1</v>
      </c>
      <c r="J8" s="4" t="s">
        <v>29</v>
      </c>
      <c r="K8" s="4" t="s">
        <v>38</v>
      </c>
      <c r="L8" s="4" t="s">
        <v>31</v>
      </c>
      <c r="M8" s="4" t="s">
        <v>108</v>
      </c>
      <c r="N8" s="4" t="s">
        <v>111</v>
      </c>
      <c r="O8" s="4" t="s">
        <v>112</v>
      </c>
      <c r="P8" s="4" t="s">
        <v>113</v>
      </c>
      <c r="Q8" s="4" t="s">
        <v>114</v>
      </c>
      <c r="R8" s="4" t="s">
        <v>115</v>
      </c>
      <c r="S8" s="4">
        <v>1</v>
      </c>
      <c r="T8" s="4" t="s">
        <v>116</v>
      </c>
      <c r="U8" s="4" t="s">
        <v>41</v>
      </c>
      <c r="V8" s="4" t="s">
        <v>117</v>
      </c>
      <c r="W8" s="4" t="s">
        <v>34</v>
      </c>
      <c r="X8" s="4" t="s">
        <v>118</v>
      </c>
      <c r="Y8" s="6"/>
      <c r="Z8" s="6"/>
      <c r="AA8" s="40"/>
      <c r="AB8" s="41"/>
      <c r="AC8" s="42"/>
      <c r="AD8" s="43"/>
      <c r="AE8" s="47"/>
      <c r="AF8" s="44"/>
    </row>
    <row r="9" spans="1:33" x14ac:dyDescent="0.25">
      <c r="A9" s="3">
        <v>92</v>
      </c>
      <c r="B9" s="4" t="s">
        <v>37</v>
      </c>
      <c r="C9" s="4" t="s">
        <v>26</v>
      </c>
      <c r="D9" s="4" t="s">
        <v>27</v>
      </c>
      <c r="E9" s="4" t="s">
        <v>28</v>
      </c>
      <c r="F9" s="4">
        <v>2016</v>
      </c>
      <c r="G9" s="55">
        <v>119</v>
      </c>
      <c r="H9" s="55" t="s">
        <v>110</v>
      </c>
      <c r="I9" s="55">
        <v>2</v>
      </c>
      <c r="J9" s="4" t="s">
        <v>29</v>
      </c>
      <c r="K9" s="4" t="s">
        <v>38</v>
      </c>
      <c r="L9" s="4" t="s">
        <v>31</v>
      </c>
      <c r="M9" s="4" t="s">
        <v>108</v>
      </c>
      <c r="N9" s="4" t="s">
        <v>111</v>
      </c>
      <c r="O9" s="4" t="s">
        <v>112</v>
      </c>
      <c r="P9" s="4" t="s">
        <v>119</v>
      </c>
      <c r="Q9" s="4" t="s">
        <v>120</v>
      </c>
      <c r="R9" s="4" t="s">
        <v>121</v>
      </c>
      <c r="S9" s="4">
        <v>0.6</v>
      </c>
      <c r="T9" s="4" t="s">
        <v>116</v>
      </c>
      <c r="U9" s="4" t="s">
        <v>41</v>
      </c>
      <c r="V9" s="4" t="s">
        <v>117</v>
      </c>
      <c r="W9" s="4" t="s">
        <v>34</v>
      </c>
      <c r="X9" s="4" t="s">
        <v>118</v>
      </c>
      <c r="Y9" s="6"/>
      <c r="Z9" s="6"/>
      <c r="AA9" s="40"/>
      <c r="AB9" s="41"/>
      <c r="AC9" s="42"/>
      <c r="AD9" s="43"/>
      <c r="AE9" s="47"/>
      <c r="AF9" s="44"/>
    </row>
    <row r="10" spans="1:33" ht="58.5" customHeight="1" x14ac:dyDescent="0.25">
      <c r="A10" s="3">
        <v>96</v>
      </c>
      <c r="B10" s="4" t="s">
        <v>44</v>
      </c>
      <c r="C10" s="4" t="s">
        <v>26</v>
      </c>
      <c r="D10" s="4" t="s">
        <v>27</v>
      </c>
      <c r="E10" s="4" t="s">
        <v>28</v>
      </c>
      <c r="F10" s="4">
        <v>2017</v>
      </c>
      <c r="G10" s="55">
        <v>91</v>
      </c>
      <c r="H10" s="55" t="s">
        <v>110</v>
      </c>
      <c r="I10" s="55">
        <v>1</v>
      </c>
      <c r="J10" s="4" t="s">
        <v>29</v>
      </c>
      <c r="K10" s="4" t="s">
        <v>38</v>
      </c>
      <c r="L10" s="4" t="s">
        <v>31</v>
      </c>
      <c r="M10" s="4" t="s">
        <v>108</v>
      </c>
      <c r="N10" s="4" t="s">
        <v>122</v>
      </c>
      <c r="O10" s="4" t="s">
        <v>123</v>
      </c>
      <c r="P10" s="4" t="s">
        <v>124</v>
      </c>
      <c r="Q10" s="4" t="s">
        <v>125</v>
      </c>
      <c r="R10" s="4" t="s">
        <v>125</v>
      </c>
      <c r="S10" s="4">
        <v>1</v>
      </c>
      <c r="T10" s="4" t="s">
        <v>56</v>
      </c>
      <c r="U10" s="4" t="s">
        <v>46</v>
      </c>
      <c r="V10" s="55" t="s">
        <v>126</v>
      </c>
      <c r="W10" s="4" t="s">
        <v>34</v>
      </c>
      <c r="X10" s="4" t="s">
        <v>107</v>
      </c>
      <c r="Y10" s="9" t="s">
        <v>54</v>
      </c>
      <c r="Z10" s="8" t="s">
        <v>56</v>
      </c>
      <c r="AA10" s="40">
        <v>100</v>
      </c>
      <c r="AB10" s="40">
        <v>100</v>
      </c>
      <c r="AC10" s="42" t="s">
        <v>35</v>
      </c>
      <c r="AD10" s="43">
        <v>43222</v>
      </c>
      <c r="AE10" s="47" t="s">
        <v>1076</v>
      </c>
      <c r="AF10" s="54" t="s">
        <v>1077</v>
      </c>
    </row>
    <row r="11" spans="1:33" ht="49.5" customHeight="1" x14ac:dyDescent="0.25">
      <c r="A11" s="3">
        <v>98</v>
      </c>
      <c r="B11" s="4" t="s">
        <v>44</v>
      </c>
      <c r="C11" s="4" t="s">
        <v>26</v>
      </c>
      <c r="D11" s="4" t="s">
        <v>27</v>
      </c>
      <c r="E11" s="4" t="s">
        <v>28</v>
      </c>
      <c r="F11" s="4">
        <v>2017</v>
      </c>
      <c r="G11" s="55">
        <v>91</v>
      </c>
      <c r="H11" s="55" t="s">
        <v>127</v>
      </c>
      <c r="I11" s="55">
        <v>1</v>
      </c>
      <c r="J11" s="4" t="s">
        <v>29</v>
      </c>
      <c r="K11" s="4" t="s">
        <v>38</v>
      </c>
      <c r="L11" s="4" t="s">
        <v>31</v>
      </c>
      <c r="M11" s="4" t="s">
        <v>108</v>
      </c>
      <c r="N11" s="4" t="s">
        <v>128</v>
      </c>
      <c r="O11" s="4" t="s">
        <v>129</v>
      </c>
      <c r="P11" s="4" t="s">
        <v>130</v>
      </c>
      <c r="Q11" s="4" t="s">
        <v>131</v>
      </c>
      <c r="R11" s="4" t="s">
        <v>132</v>
      </c>
      <c r="S11" s="4">
        <v>1</v>
      </c>
      <c r="T11" s="4" t="s">
        <v>56</v>
      </c>
      <c r="U11" s="4" t="s">
        <v>46</v>
      </c>
      <c r="V11" s="55" t="s">
        <v>133</v>
      </c>
      <c r="W11" s="4" t="s">
        <v>34</v>
      </c>
      <c r="X11" s="4" t="s">
        <v>107</v>
      </c>
      <c r="Y11" s="9" t="s">
        <v>54</v>
      </c>
      <c r="Z11" s="8" t="s">
        <v>56</v>
      </c>
      <c r="AA11" s="40">
        <v>100</v>
      </c>
      <c r="AB11" s="40">
        <v>100</v>
      </c>
      <c r="AC11" s="42" t="s">
        <v>35</v>
      </c>
      <c r="AD11" s="43">
        <v>43222</v>
      </c>
      <c r="AE11" s="47" t="s">
        <v>1076</v>
      </c>
      <c r="AF11" s="54" t="s">
        <v>1078</v>
      </c>
    </row>
    <row r="12" spans="1:33" ht="45" x14ac:dyDescent="0.25">
      <c r="A12" s="3">
        <v>99</v>
      </c>
      <c r="B12" s="4" t="s">
        <v>44</v>
      </c>
      <c r="C12" s="4" t="s">
        <v>26</v>
      </c>
      <c r="D12" s="4" t="s">
        <v>27</v>
      </c>
      <c r="E12" s="4" t="s">
        <v>28</v>
      </c>
      <c r="F12" s="4">
        <v>2017</v>
      </c>
      <c r="G12" s="55">
        <v>91</v>
      </c>
      <c r="H12" s="55" t="s">
        <v>127</v>
      </c>
      <c r="I12" s="55">
        <v>2</v>
      </c>
      <c r="J12" s="4" t="s">
        <v>29</v>
      </c>
      <c r="K12" s="4" t="s">
        <v>38</v>
      </c>
      <c r="L12" s="4" t="s">
        <v>31</v>
      </c>
      <c r="M12" s="4" t="s">
        <v>108</v>
      </c>
      <c r="N12" s="4" t="s">
        <v>128</v>
      </c>
      <c r="O12" s="4" t="s">
        <v>134</v>
      </c>
      <c r="P12" s="4" t="s">
        <v>135</v>
      </c>
      <c r="Q12" s="4" t="s">
        <v>131</v>
      </c>
      <c r="R12" s="4" t="s">
        <v>132</v>
      </c>
      <c r="S12" s="4">
        <v>1</v>
      </c>
      <c r="T12" s="4" t="s">
        <v>56</v>
      </c>
      <c r="U12" s="4" t="s">
        <v>46</v>
      </c>
      <c r="V12" s="4" t="s">
        <v>136</v>
      </c>
      <c r="W12" s="4" t="s">
        <v>34</v>
      </c>
      <c r="X12" s="4" t="s">
        <v>69</v>
      </c>
      <c r="Y12" s="7" t="s">
        <v>54</v>
      </c>
      <c r="Z12" s="7" t="s">
        <v>56</v>
      </c>
      <c r="AA12" s="40"/>
      <c r="AB12" s="41"/>
      <c r="AC12" s="42"/>
      <c r="AD12" s="43">
        <v>43353</v>
      </c>
      <c r="AE12" s="47"/>
      <c r="AF12" s="44" t="s">
        <v>1091</v>
      </c>
    </row>
    <row r="13" spans="1:33" ht="45.75" customHeight="1" x14ac:dyDescent="0.25">
      <c r="A13" s="3">
        <v>100</v>
      </c>
      <c r="B13" s="4" t="s">
        <v>44</v>
      </c>
      <c r="C13" s="4" t="s">
        <v>26</v>
      </c>
      <c r="D13" s="4" t="s">
        <v>27</v>
      </c>
      <c r="E13" s="4" t="s">
        <v>28</v>
      </c>
      <c r="F13" s="4">
        <v>2017</v>
      </c>
      <c r="G13" s="55">
        <v>91</v>
      </c>
      <c r="H13" s="55" t="s">
        <v>127</v>
      </c>
      <c r="I13" s="55">
        <v>3</v>
      </c>
      <c r="J13" s="4" t="s">
        <v>29</v>
      </c>
      <c r="K13" s="4" t="s">
        <v>38</v>
      </c>
      <c r="L13" s="4" t="s">
        <v>31</v>
      </c>
      <c r="M13" s="4" t="s">
        <v>108</v>
      </c>
      <c r="N13" s="4" t="s">
        <v>128</v>
      </c>
      <c r="O13" s="4" t="s">
        <v>134</v>
      </c>
      <c r="P13" s="4" t="s">
        <v>137</v>
      </c>
      <c r="Q13" s="4" t="s">
        <v>138</v>
      </c>
      <c r="R13" s="4" t="s">
        <v>139</v>
      </c>
      <c r="S13" s="4">
        <v>1</v>
      </c>
      <c r="T13" s="4" t="s">
        <v>56</v>
      </c>
      <c r="U13" s="4" t="s">
        <v>46</v>
      </c>
      <c r="V13" s="55" t="s">
        <v>133</v>
      </c>
      <c r="W13" s="4" t="s">
        <v>34</v>
      </c>
      <c r="X13" s="4" t="s">
        <v>107</v>
      </c>
      <c r="Y13" s="9" t="s">
        <v>54</v>
      </c>
      <c r="Z13" s="8" t="s">
        <v>56</v>
      </c>
      <c r="AA13" s="40">
        <v>0</v>
      </c>
      <c r="AB13" s="40">
        <v>0</v>
      </c>
      <c r="AC13" s="42" t="s">
        <v>69</v>
      </c>
      <c r="AD13" s="43">
        <v>43403</v>
      </c>
      <c r="AE13" s="47" t="s">
        <v>1076</v>
      </c>
      <c r="AF13" s="48" t="s">
        <v>1106</v>
      </c>
    </row>
    <row r="14" spans="1:33" x14ac:dyDescent="0.25">
      <c r="A14" s="3">
        <v>101</v>
      </c>
      <c r="B14" s="4" t="s">
        <v>37</v>
      </c>
      <c r="C14" s="4" t="s">
        <v>26</v>
      </c>
      <c r="D14" s="4" t="s">
        <v>27</v>
      </c>
      <c r="E14" s="4" t="s">
        <v>28</v>
      </c>
      <c r="F14" s="4">
        <v>2016</v>
      </c>
      <c r="G14" s="55">
        <v>119</v>
      </c>
      <c r="H14" s="55" t="s">
        <v>140</v>
      </c>
      <c r="I14" s="55">
        <v>1</v>
      </c>
      <c r="J14" s="4" t="s">
        <v>29</v>
      </c>
      <c r="K14" s="4" t="s">
        <v>38</v>
      </c>
      <c r="L14" s="4" t="s">
        <v>31</v>
      </c>
      <c r="M14" s="4" t="s">
        <v>108</v>
      </c>
      <c r="N14" s="4" t="s">
        <v>141</v>
      </c>
      <c r="O14" s="4" t="s">
        <v>112</v>
      </c>
      <c r="P14" s="4" t="s">
        <v>113</v>
      </c>
      <c r="Q14" s="4" t="s">
        <v>114</v>
      </c>
      <c r="R14" s="4" t="s">
        <v>115</v>
      </c>
      <c r="S14" s="4">
        <v>1</v>
      </c>
      <c r="T14" s="4" t="s">
        <v>116</v>
      </c>
      <c r="U14" s="4" t="s">
        <v>41</v>
      </c>
      <c r="V14" s="4" t="s">
        <v>117</v>
      </c>
      <c r="W14" s="4" t="s">
        <v>34</v>
      </c>
      <c r="X14" s="4" t="s">
        <v>118</v>
      </c>
      <c r="Y14" s="6"/>
      <c r="Z14" s="6"/>
      <c r="AA14" s="40"/>
      <c r="AB14" s="41"/>
      <c r="AC14" s="42"/>
      <c r="AD14" s="43"/>
      <c r="AE14" s="47"/>
      <c r="AF14" s="44"/>
    </row>
    <row r="15" spans="1:33" x14ac:dyDescent="0.25">
      <c r="A15" s="3">
        <v>102</v>
      </c>
      <c r="B15" s="4" t="s">
        <v>37</v>
      </c>
      <c r="C15" s="4" t="s">
        <v>26</v>
      </c>
      <c r="D15" s="4" t="s">
        <v>27</v>
      </c>
      <c r="E15" s="4" t="s">
        <v>28</v>
      </c>
      <c r="F15" s="4">
        <v>2016</v>
      </c>
      <c r="G15" s="55">
        <v>119</v>
      </c>
      <c r="H15" s="55" t="s">
        <v>140</v>
      </c>
      <c r="I15" s="55">
        <v>2</v>
      </c>
      <c r="J15" s="4" t="s">
        <v>29</v>
      </c>
      <c r="K15" s="4" t="s">
        <v>38</v>
      </c>
      <c r="L15" s="4" t="s">
        <v>31</v>
      </c>
      <c r="M15" s="4" t="s">
        <v>108</v>
      </c>
      <c r="N15" s="4" t="s">
        <v>141</v>
      </c>
      <c r="O15" s="4" t="s">
        <v>112</v>
      </c>
      <c r="P15" s="4" t="s">
        <v>142</v>
      </c>
      <c r="Q15" s="4" t="s">
        <v>143</v>
      </c>
      <c r="R15" s="4" t="s">
        <v>144</v>
      </c>
      <c r="S15" s="4">
        <v>1</v>
      </c>
      <c r="T15" s="4" t="s">
        <v>116</v>
      </c>
      <c r="U15" s="4" t="s">
        <v>41</v>
      </c>
      <c r="V15" s="4" t="s">
        <v>117</v>
      </c>
      <c r="W15" s="4" t="s">
        <v>34</v>
      </c>
      <c r="X15" s="4" t="s">
        <v>118</v>
      </c>
      <c r="Y15" s="6"/>
      <c r="Z15" s="6"/>
      <c r="AA15" s="40"/>
      <c r="AB15" s="41"/>
      <c r="AC15" s="42"/>
      <c r="AD15" s="43"/>
      <c r="AE15" s="47"/>
      <c r="AF15" s="44"/>
    </row>
    <row r="16" spans="1:33" ht="29.25" customHeight="1" x14ac:dyDescent="0.25">
      <c r="A16" s="3">
        <v>110</v>
      </c>
      <c r="B16" s="4" t="s">
        <v>44</v>
      </c>
      <c r="C16" s="4" t="s">
        <v>26</v>
      </c>
      <c r="D16" s="4" t="s">
        <v>27</v>
      </c>
      <c r="E16" s="4" t="s">
        <v>28</v>
      </c>
      <c r="F16" s="4">
        <v>2017</v>
      </c>
      <c r="G16" s="55">
        <v>91</v>
      </c>
      <c r="H16" s="55" t="s">
        <v>145</v>
      </c>
      <c r="I16" s="55">
        <v>1</v>
      </c>
      <c r="J16" s="4" t="s">
        <v>29</v>
      </c>
      <c r="K16" s="4" t="s">
        <v>38</v>
      </c>
      <c r="L16" s="4" t="s">
        <v>31</v>
      </c>
      <c r="M16" s="4" t="s">
        <v>108</v>
      </c>
      <c r="N16" s="4" t="s">
        <v>146</v>
      </c>
      <c r="O16" s="4" t="s">
        <v>147</v>
      </c>
      <c r="P16" s="4" t="s">
        <v>148</v>
      </c>
      <c r="Q16" s="4" t="s">
        <v>149</v>
      </c>
      <c r="R16" s="4" t="s">
        <v>150</v>
      </c>
      <c r="S16" s="4">
        <v>4</v>
      </c>
      <c r="T16" s="4" t="s">
        <v>151</v>
      </c>
      <c r="U16" s="4" t="s">
        <v>46</v>
      </c>
      <c r="V16" s="55" t="s">
        <v>152</v>
      </c>
      <c r="W16" s="4" t="s">
        <v>34</v>
      </c>
      <c r="X16" s="4" t="s">
        <v>107</v>
      </c>
      <c r="Y16" s="9" t="s">
        <v>1016</v>
      </c>
      <c r="Z16" s="8" t="s">
        <v>151</v>
      </c>
      <c r="AA16" s="40">
        <v>100</v>
      </c>
      <c r="AB16" s="40">
        <v>100</v>
      </c>
      <c r="AC16" s="49" t="s">
        <v>35</v>
      </c>
      <c r="AD16" s="43">
        <v>43399</v>
      </c>
      <c r="AE16" s="47" t="s">
        <v>1108</v>
      </c>
      <c r="AF16" s="50" t="s">
        <v>1109</v>
      </c>
    </row>
    <row r="17" spans="1:32" ht="34.5" customHeight="1" x14ac:dyDescent="0.25">
      <c r="A17" s="3">
        <v>111</v>
      </c>
      <c r="B17" s="4" t="s">
        <v>44</v>
      </c>
      <c r="C17" s="4" t="s">
        <v>26</v>
      </c>
      <c r="D17" s="4" t="s">
        <v>27</v>
      </c>
      <c r="E17" s="4" t="s">
        <v>28</v>
      </c>
      <c r="F17" s="4">
        <v>2017</v>
      </c>
      <c r="G17" s="55">
        <v>91</v>
      </c>
      <c r="H17" s="55" t="s">
        <v>145</v>
      </c>
      <c r="I17" s="55">
        <v>2</v>
      </c>
      <c r="J17" s="4" t="s">
        <v>29</v>
      </c>
      <c r="K17" s="4" t="s">
        <v>38</v>
      </c>
      <c r="L17" s="4" t="s">
        <v>31</v>
      </c>
      <c r="M17" s="4" t="s">
        <v>108</v>
      </c>
      <c r="N17" s="4" t="s">
        <v>146</v>
      </c>
      <c r="O17" s="4" t="s">
        <v>153</v>
      </c>
      <c r="P17" s="4" t="s">
        <v>154</v>
      </c>
      <c r="Q17" s="4" t="s">
        <v>155</v>
      </c>
      <c r="R17" s="4" t="s">
        <v>156</v>
      </c>
      <c r="S17" s="4">
        <v>4</v>
      </c>
      <c r="T17" s="4" t="s">
        <v>151</v>
      </c>
      <c r="U17" s="4" t="s">
        <v>46</v>
      </c>
      <c r="V17" s="55" t="s">
        <v>152</v>
      </c>
      <c r="W17" s="4" t="s">
        <v>34</v>
      </c>
      <c r="X17" s="4" t="s">
        <v>107</v>
      </c>
      <c r="Y17" s="9" t="s">
        <v>1016</v>
      </c>
      <c r="Z17" s="8" t="s">
        <v>151</v>
      </c>
      <c r="AA17" s="40">
        <v>100</v>
      </c>
      <c r="AB17" s="40">
        <v>100</v>
      </c>
      <c r="AC17" s="49" t="s">
        <v>35</v>
      </c>
      <c r="AD17" s="43">
        <v>43399</v>
      </c>
      <c r="AE17" s="47" t="s">
        <v>1108</v>
      </c>
      <c r="AF17" s="51" t="s">
        <v>1110</v>
      </c>
    </row>
    <row r="18" spans="1:32" x14ac:dyDescent="0.25">
      <c r="A18" s="3">
        <v>178</v>
      </c>
      <c r="B18" s="4" t="s">
        <v>37</v>
      </c>
      <c r="C18" s="4" t="s">
        <v>26</v>
      </c>
      <c r="D18" s="4" t="s">
        <v>27</v>
      </c>
      <c r="E18" s="4" t="s">
        <v>28</v>
      </c>
      <c r="F18" s="4">
        <v>2016</v>
      </c>
      <c r="G18" s="55">
        <v>119</v>
      </c>
      <c r="H18" s="55" t="s">
        <v>161</v>
      </c>
      <c r="I18" s="55">
        <v>1</v>
      </c>
      <c r="J18" s="4" t="s">
        <v>29</v>
      </c>
      <c r="K18" s="4" t="s">
        <v>38</v>
      </c>
      <c r="L18" s="4" t="s">
        <v>31</v>
      </c>
      <c r="M18" s="4" t="s">
        <v>108</v>
      </c>
      <c r="N18" s="4" t="s">
        <v>162</v>
      </c>
      <c r="O18" s="4" t="s">
        <v>163</v>
      </c>
      <c r="P18" s="4" t="s">
        <v>164</v>
      </c>
      <c r="Q18" s="4" t="s">
        <v>165</v>
      </c>
      <c r="R18" s="4" t="s">
        <v>166</v>
      </c>
      <c r="S18" s="4">
        <v>1</v>
      </c>
      <c r="T18" s="4" t="s">
        <v>151</v>
      </c>
      <c r="U18" s="4" t="s">
        <v>41</v>
      </c>
      <c r="V18" s="4" t="s">
        <v>42</v>
      </c>
      <c r="W18" s="4" t="s">
        <v>34</v>
      </c>
      <c r="X18" s="4" t="s">
        <v>118</v>
      </c>
      <c r="Y18" s="6"/>
      <c r="Z18" s="6"/>
      <c r="AA18" s="40"/>
      <c r="AB18" s="41"/>
      <c r="AC18" s="42"/>
      <c r="AD18" s="43"/>
      <c r="AE18" s="47"/>
      <c r="AF18" s="44"/>
    </row>
    <row r="19" spans="1:32" ht="63" x14ac:dyDescent="0.25">
      <c r="A19" s="3">
        <v>183</v>
      </c>
      <c r="B19" s="4" t="s">
        <v>37</v>
      </c>
      <c r="C19" s="4" t="s">
        <v>26</v>
      </c>
      <c r="D19" s="4" t="s">
        <v>27</v>
      </c>
      <c r="E19" s="4" t="s">
        <v>28</v>
      </c>
      <c r="F19" s="4">
        <v>2016</v>
      </c>
      <c r="G19" s="55">
        <v>119</v>
      </c>
      <c r="H19" s="55" t="s">
        <v>167</v>
      </c>
      <c r="I19" s="55">
        <v>2</v>
      </c>
      <c r="J19" s="4" t="s">
        <v>29</v>
      </c>
      <c r="K19" s="4" t="s">
        <v>38</v>
      </c>
      <c r="L19" s="4" t="s">
        <v>31</v>
      </c>
      <c r="M19" s="4" t="s">
        <v>108</v>
      </c>
      <c r="N19" s="4" t="s">
        <v>168</v>
      </c>
      <c r="O19" s="4" t="s">
        <v>48</v>
      </c>
      <c r="P19" s="4" t="s">
        <v>169</v>
      </c>
      <c r="Q19" s="4" t="s">
        <v>50</v>
      </c>
      <c r="R19" s="4" t="s">
        <v>170</v>
      </c>
      <c r="S19" s="4">
        <v>100</v>
      </c>
      <c r="T19" s="4" t="s">
        <v>157</v>
      </c>
      <c r="U19" s="4" t="s">
        <v>41</v>
      </c>
      <c r="V19" s="4" t="s">
        <v>171</v>
      </c>
      <c r="W19" s="4" t="s">
        <v>34</v>
      </c>
      <c r="X19" s="4" t="s">
        <v>69</v>
      </c>
      <c r="Y19" s="7" t="s">
        <v>1017</v>
      </c>
      <c r="Z19" s="7" t="s">
        <v>1018</v>
      </c>
      <c r="AA19" s="40"/>
      <c r="AB19" s="41"/>
      <c r="AC19" s="42"/>
      <c r="AD19" s="43">
        <v>43353</v>
      </c>
      <c r="AE19" s="47"/>
      <c r="AF19" s="44" t="s">
        <v>1092</v>
      </c>
    </row>
    <row r="20" spans="1:32" ht="45" x14ac:dyDescent="0.25">
      <c r="A20" s="3">
        <v>185</v>
      </c>
      <c r="B20" s="4" t="s">
        <v>44</v>
      </c>
      <c r="C20" s="4" t="s">
        <v>26</v>
      </c>
      <c r="D20" s="4" t="s">
        <v>27</v>
      </c>
      <c r="E20" s="4" t="s">
        <v>28</v>
      </c>
      <c r="F20" s="4">
        <v>2017</v>
      </c>
      <c r="G20" s="55">
        <v>91</v>
      </c>
      <c r="H20" s="55" t="s">
        <v>167</v>
      </c>
      <c r="I20" s="55">
        <v>1</v>
      </c>
      <c r="J20" s="4" t="s">
        <v>29</v>
      </c>
      <c r="K20" s="4" t="s">
        <v>38</v>
      </c>
      <c r="L20" s="4" t="s">
        <v>31</v>
      </c>
      <c r="M20" s="4" t="s">
        <v>108</v>
      </c>
      <c r="N20" s="7" t="s">
        <v>172</v>
      </c>
      <c r="O20" s="4" t="s">
        <v>173</v>
      </c>
      <c r="P20" s="4" t="s">
        <v>174</v>
      </c>
      <c r="Q20" s="4" t="s">
        <v>175</v>
      </c>
      <c r="R20" s="4" t="s">
        <v>176</v>
      </c>
      <c r="S20" s="4">
        <v>1</v>
      </c>
      <c r="T20" s="4" t="s">
        <v>177</v>
      </c>
      <c r="U20" s="4" t="s">
        <v>46</v>
      </c>
      <c r="V20" s="55" t="s">
        <v>106</v>
      </c>
      <c r="W20" s="4" t="s">
        <v>34</v>
      </c>
      <c r="X20" s="4" t="s">
        <v>107</v>
      </c>
      <c r="Y20" s="10" t="s">
        <v>1019</v>
      </c>
      <c r="Z20" s="10" t="s">
        <v>1020</v>
      </c>
      <c r="AA20" s="40">
        <v>100</v>
      </c>
      <c r="AB20" s="40">
        <v>100</v>
      </c>
      <c r="AC20" s="42" t="s">
        <v>35</v>
      </c>
      <c r="AD20" s="43">
        <v>43222</v>
      </c>
      <c r="AE20" s="47" t="s">
        <v>1076</v>
      </c>
      <c r="AF20" s="44" t="s">
        <v>1080</v>
      </c>
    </row>
    <row r="21" spans="1:32" ht="45" x14ac:dyDescent="0.25">
      <c r="A21" s="3">
        <v>186</v>
      </c>
      <c r="B21" s="4" t="s">
        <v>44</v>
      </c>
      <c r="C21" s="4" t="s">
        <v>26</v>
      </c>
      <c r="D21" s="4" t="s">
        <v>27</v>
      </c>
      <c r="E21" s="4" t="s">
        <v>28</v>
      </c>
      <c r="F21" s="4">
        <v>2017</v>
      </c>
      <c r="G21" s="55">
        <v>91</v>
      </c>
      <c r="H21" s="55" t="s">
        <v>167</v>
      </c>
      <c r="I21" s="55">
        <v>2</v>
      </c>
      <c r="J21" s="4" t="s">
        <v>29</v>
      </c>
      <c r="K21" s="4" t="s">
        <v>38</v>
      </c>
      <c r="L21" s="4" t="s">
        <v>31</v>
      </c>
      <c r="M21" s="4" t="s">
        <v>108</v>
      </c>
      <c r="N21" s="7" t="s">
        <v>172</v>
      </c>
      <c r="O21" s="4" t="s">
        <v>178</v>
      </c>
      <c r="P21" s="4" t="s">
        <v>179</v>
      </c>
      <c r="Q21" s="4" t="s">
        <v>180</v>
      </c>
      <c r="R21" s="4" t="s">
        <v>181</v>
      </c>
      <c r="S21" s="4">
        <v>2</v>
      </c>
      <c r="T21" s="4" t="s">
        <v>177</v>
      </c>
      <c r="U21" s="4" t="s">
        <v>46</v>
      </c>
      <c r="V21" s="55" t="s">
        <v>106</v>
      </c>
      <c r="W21" s="4" t="s">
        <v>34</v>
      </c>
      <c r="X21" s="4" t="s">
        <v>107</v>
      </c>
      <c r="Y21" s="10" t="s">
        <v>1019</v>
      </c>
      <c r="Z21" s="10" t="s">
        <v>1020</v>
      </c>
      <c r="AA21" s="40">
        <v>100</v>
      </c>
      <c r="AB21" s="40">
        <v>100</v>
      </c>
      <c r="AC21" s="42" t="s">
        <v>35</v>
      </c>
      <c r="AD21" s="43">
        <v>43222</v>
      </c>
      <c r="AE21" s="47" t="s">
        <v>1076</v>
      </c>
      <c r="AF21" s="44" t="s">
        <v>1081</v>
      </c>
    </row>
    <row r="22" spans="1:32" ht="54" x14ac:dyDescent="0.25">
      <c r="A22" s="3">
        <v>189</v>
      </c>
      <c r="B22" s="4" t="s">
        <v>37</v>
      </c>
      <c r="C22" s="4" t="s">
        <v>26</v>
      </c>
      <c r="D22" s="4" t="s">
        <v>27</v>
      </c>
      <c r="E22" s="4" t="s">
        <v>28</v>
      </c>
      <c r="F22" s="4">
        <v>2016</v>
      </c>
      <c r="G22" s="55">
        <v>119</v>
      </c>
      <c r="H22" s="55" t="s">
        <v>182</v>
      </c>
      <c r="I22" s="55">
        <v>1</v>
      </c>
      <c r="J22" s="4" t="s">
        <v>29</v>
      </c>
      <c r="K22" s="4" t="s">
        <v>38</v>
      </c>
      <c r="L22" s="4" t="s">
        <v>31</v>
      </c>
      <c r="M22" s="4" t="s">
        <v>108</v>
      </c>
      <c r="N22" s="4" t="s">
        <v>183</v>
      </c>
      <c r="O22" s="4" t="s">
        <v>184</v>
      </c>
      <c r="P22" s="4" t="s">
        <v>185</v>
      </c>
      <c r="Q22" s="4" t="s">
        <v>186</v>
      </c>
      <c r="R22" s="4" t="s">
        <v>187</v>
      </c>
      <c r="S22" s="4">
        <v>100</v>
      </c>
      <c r="T22" s="4" t="s">
        <v>188</v>
      </c>
      <c r="U22" s="4" t="s">
        <v>67</v>
      </c>
      <c r="V22" s="4" t="s">
        <v>117</v>
      </c>
      <c r="W22" s="4" t="s">
        <v>34</v>
      </c>
      <c r="X22" s="4" t="s">
        <v>69</v>
      </c>
      <c r="Y22" s="7" t="s">
        <v>54</v>
      </c>
      <c r="Z22" s="11" t="s">
        <v>1021</v>
      </c>
      <c r="AA22" s="40"/>
      <c r="AB22" s="41"/>
      <c r="AC22" s="42"/>
      <c r="AD22" s="43">
        <v>43353</v>
      </c>
      <c r="AE22" s="47"/>
      <c r="AF22" s="44" t="s">
        <v>1093</v>
      </c>
    </row>
    <row r="23" spans="1:32" ht="45" x14ac:dyDescent="0.25">
      <c r="A23" s="3">
        <v>192</v>
      </c>
      <c r="B23" s="4" t="s">
        <v>44</v>
      </c>
      <c r="C23" s="4" t="s">
        <v>26</v>
      </c>
      <c r="D23" s="4" t="s">
        <v>27</v>
      </c>
      <c r="E23" s="4" t="s">
        <v>28</v>
      </c>
      <c r="F23" s="4">
        <v>2017</v>
      </c>
      <c r="G23" s="55">
        <v>91</v>
      </c>
      <c r="H23" s="55" t="s">
        <v>189</v>
      </c>
      <c r="I23" s="55">
        <v>1</v>
      </c>
      <c r="J23" s="4" t="s">
        <v>29</v>
      </c>
      <c r="K23" s="4" t="s">
        <v>38</v>
      </c>
      <c r="L23" s="4" t="s">
        <v>31</v>
      </c>
      <c r="M23" s="4" t="s">
        <v>108</v>
      </c>
      <c r="N23" s="4" t="s">
        <v>190</v>
      </c>
      <c r="O23" s="4" t="s">
        <v>191</v>
      </c>
      <c r="P23" s="4" t="s">
        <v>192</v>
      </c>
      <c r="Q23" s="4" t="s">
        <v>193</v>
      </c>
      <c r="R23" s="4" t="s">
        <v>194</v>
      </c>
      <c r="S23" s="4">
        <v>1</v>
      </c>
      <c r="T23" s="4" t="s">
        <v>195</v>
      </c>
      <c r="U23" s="4" t="s">
        <v>46</v>
      </c>
      <c r="V23" s="55" t="s">
        <v>152</v>
      </c>
      <c r="W23" s="4" t="s">
        <v>34</v>
      </c>
      <c r="X23" s="4" t="s">
        <v>107</v>
      </c>
      <c r="Y23" s="10" t="s">
        <v>1022</v>
      </c>
      <c r="Z23" s="10" t="s">
        <v>1023</v>
      </c>
      <c r="AA23" s="40">
        <v>100</v>
      </c>
      <c r="AB23" s="40">
        <v>100</v>
      </c>
      <c r="AC23" s="42" t="s">
        <v>35</v>
      </c>
      <c r="AD23" s="43">
        <v>43403</v>
      </c>
      <c r="AE23" s="47" t="s">
        <v>1076</v>
      </c>
      <c r="AF23" s="48" t="s">
        <v>1105</v>
      </c>
    </row>
    <row r="24" spans="1:32" x14ac:dyDescent="0.25">
      <c r="A24" s="3">
        <v>193</v>
      </c>
      <c r="B24" s="4" t="s">
        <v>44</v>
      </c>
      <c r="C24" s="4" t="s">
        <v>26</v>
      </c>
      <c r="D24" s="4" t="s">
        <v>27</v>
      </c>
      <c r="E24" s="4" t="s">
        <v>28</v>
      </c>
      <c r="F24" s="4">
        <v>2017</v>
      </c>
      <c r="G24" s="55">
        <v>91</v>
      </c>
      <c r="H24" s="55" t="s">
        <v>189</v>
      </c>
      <c r="I24" s="55">
        <v>2</v>
      </c>
      <c r="J24" s="4" t="s">
        <v>29</v>
      </c>
      <c r="K24" s="4" t="s">
        <v>38</v>
      </c>
      <c r="L24" s="4" t="s">
        <v>31</v>
      </c>
      <c r="M24" s="4" t="s">
        <v>108</v>
      </c>
      <c r="N24" s="4" t="s">
        <v>190</v>
      </c>
      <c r="O24" s="4" t="s">
        <v>196</v>
      </c>
      <c r="P24" s="4" t="s">
        <v>197</v>
      </c>
      <c r="Q24" s="4" t="s">
        <v>198</v>
      </c>
      <c r="R24" s="4" t="s">
        <v>199</v>
      </c>
      <c r="S24" s="4">
        <v>1</v>
      </c>
      <c r="T24" s="4" t="s">
        <v>200</v>
      </c>
      <c r="U24" s="4" t="s">
        <v>46</v>
      </c>
      <c r="V24" s="4" t="s">
        <v>201</v>
      </c>
      <c r="W24" s="4" t="s">
        <v>34</v>
      </c>
      <c r="X24" s="4" t="s">
        <v>118</v>
      </c>
      <c r="Y24" s="6"/>
      <c r="Z24" s="6"/>
      <c r="AA24" s="40"/>
      <c r="AB24" s="41"/>
      <c r="AC24" s="42"/>
      <c r="AD24" s="43"/>
      <c r="AE24" s="47"/>
      <c r="AF24" s="44"/>
    </row>
    <row r="25" spans="1:32" ht="45" x14ac:dyDescent="0.25">
      <c r="A25" s="3">
        <v>195</v>
      </c>
      <c r="B25" s="4" t="s">
        <v>44</v>
      </c>
      <c r="C25" s="4" t="s">
        <v>26</v>
      </c>
      <c r="D25" s="4" t="s">
        <v>27</v>
      </c>
      <c r="E25" s="4" t="s">
        <v>28</v>
      </c>
      <c r="F25" s="4">
        <v>2017</v>
      </c>
      <c r="G25" s="55">
        <v>91</v>
      </c>
      <c r="H25" s="55" t="s">
        <v>202</v>
      </c>
      <c r="I25" s="55">
        <v>2</v>
      </c>
      <c r="J25" s="4" t="s">
        <v>29</v>
      </c>
      <c r="K25" s="4" t="s">
        <v>38</v>
      </c>
      <c r="L25" s="4" t="s">
        <v>31</v>
      </c>
      <c r="M25" s="4" t="s">
        <v>108</v>
      </c>
      <c r="N25" s="4" t="s">
        <v>203</v>
      </c>
      <c r="O25" s="4" t="s">
        <v>204</v>
      </c>
      <c r="P25" s="4" t="s">
        <v>205</v>
      </c>
      <c r="Q25" s="4" t="s">
        <v>206</v>
      </c>
      <c r="R25" s="4" t="s">
        <v>207</v>
      </c>
      <c r="S25" s="4">
        <v>100</v>
      </c>
      <c r="T25" s="4" t="s">
        <v>73</v>
      </c>
      <c r="U25" s="4" t="s">
        <v>46</v>
      </c>
      <c r="V25" s="55" t="s">
        <v>208</v>
      </c>
      <c r="W25" s="4" t="s">
        <v>34</v>
      </c>
      <c r="X25" s="4" t="s">
        <v>107</v>
      </c>
      <c r="Y25" s="9" t="s">
        <v>54</v>
      </c>
      <c r="Z25" s="8" t="s">
        <v>73</v>
      </c>
      <c r="AA25" s="40">
        <v>0</v>
      </c>
      <c r="AB25" s="41"/>
      <c r="AC25" s="42" t="s">
        <v>107</v>
      </c>
      <c r="AD25" s="43">
        <v>43100</v>
      </c>
      <c r="AE25" s="47" t="s">
        <v>1076</v>
      </c>
      <c r="AF25" s="44" t="s">
        <v>1079</v>
      </c>
    </row>
    <row r="26" spans="1:32" x14ac:dyDescent="0.25">
      <c r="A26" s="3">
        <v>203</v>
      </c>
      <c r="B26" s="4" t="s">
        <v>44</v>
      </c>
      <c r="C26" s="4" t="s">
        <v>26</v>
      </c>
      <c r="D26" s="4" t="s">
        <v>27</v>
      </c>
      <c r="E26" s="4" t="s">
        <v>28</v>
      </c>
      <c r="F26" s="4">
        <v>2017</v>
      </c>
      <c r="G26" s="55">
        <v>91</v>
      </c>
      <c r="H26" s="55" t="s">
        <v>210</v>
      </c>
      <c r="I26" s="55">
        <v>1</v>
      </c>
      <c r="J26" s="4" t="s">
        <v>29</v>
      </c>
      <c r="K26" s="4" t="s">
        <v>38</v>
      </c>
      <c r="L26" s="4" t="s">
        <v>31</v>
      </c>
      <c r="M26" s="4" t="s">
        <v>108</v>
      </c>
      <c r="N26" s="4" t="s">
        <v>211</v>
      </c>
      <c r="O26" s="4" t="s">
        <v>212</v>
      </c>
      <c r="P26" s="4" t="s">
        <v>213</v>
      </c>
      <c r="Q26" s="4" t="s">
        <v>214</v>
      </c>
      <c r="R26" s="4" t="s">
        <v>215</v>
      </c>
      <c r="S26" s="4">
        <v>100</v>
      </c>
      <c r="T26" s="4" t="s">
        <v>209</v>
      </c>
      <c r="U26" s="4" t="s">
        <v>46</v>
      </c>
      <c r="V26" s="4" t="s">
        <v>47</v>
      </c>
      <c r="W26" s="4" t="s">
        <v>34</v>
      </c>
      <c r="X26" s="4" t="s">
        <v>118</v>
      </c>
      <c r="Y26" s="6"/>
      <c r="Z26" s="6"/>
      <c r="AA26" s="40"/>
      <c r="AB26" s="41"/>
      <c r="AC26" s="42"/>
      <c r="AD26" s="43"/>
      <c r="AE26" s="47"/>
      <c r="AF26" s="44"/>
    </row>
    <row r="27" spans="1:32" ht="99" x14ac:dyDescent="0.25">
      <c r="A27" s="3">
        <v>205</v>
      </c>
      <c r="B27" s="4" t="s">
        <v>37</v>
      </c>
      <c r="C27" s="4" t="s">
        <v>26</v>
      </c>
      <c r="D27" s="4" t="s">
        <v>27</v>
      </c>
      <c r="E27" s="4" t="s">
        <v>28</v>
      </c>
      <c r="F27" s="4">
        <v>2016</v>
      </c>
      <c r="G27" s="55">
        <v>119</v>
      </c>
      <c r="H27" s="55" t="s">
        <v>217</v>
      </c>
      <c r="I27" s="55">
        <v>1</v>
      </c>
      <c r="J27" s="4" t="s">
        <v>29</v>
      </c>
      <c r="K27" s="4" t="s">
        <v>38</v>
      </c>
      <c r="L27" s="4" t="s">
        <v>31</v>
      </c>
      <c r="M27" s="4" t="s">
        <v>108</v>
      </c>
      <c r="N27" s="4" t="s">
        <v>218</v>
      </c>
      <c r="O27" s="4" t="s">
        <v>109</v>
      </c>
      <c r="P27" s="4" t="s">
        <v>219</v>
      </c>
      <c r="Q27" s="4" t="s">
        <v>216</v>
      </c>
      <c r="R27" s="4" t="s">
        <v>220</v>
      </c>
      <c r="S27" s="4">
        <v>100</v>
      </c>
      <c r="T27" s="4" t="s">
        <v>188</v>
      </c>
      <c r="U27" s="4" t="s">
        <v>41</v>
      </c>
      <c r="V27" s="4" t="s">
        <v>158</v>
      </c>
      <c r="W27" s="4" t="s">
        <v>34</v>
      </c>
      <c r="X27" s="4" t="s">
        <v>69</v>
      </c>
      <c r="Y27" s="7" t="s">
        <v>54</v>
      </c>
      <c r="Z27" s="11" t="s">
        <v>1021</v>
      </c>
      <c r="AA27" s="40"/>
      <c r="AB27" s="41"/>
      <c r="AC27" s="42"/>
      <c r="AD27" s="43">
        <v>43353</v>
      </c>
      <c r="AE27" s="47"/>
      <c r="AF27" s="44" t="s">
        <v>1094</v>
      </c>
    </row>
    <row r="28" spans="1:32" ht="99" x14ac:dyDescent="0.25">
      <c r="A28" s="3">
        <v>208</v>
      </c>
      <c r="B28" s="4" t="s">
        <v>37</v>
      </c>
      <c r="C28" s="4" t="s">
        <v>26</v>
      </c>
      <c r="D28" s="4" t="s">
        <v>27</v>
      </c>
      <c r="E28" s="4" t="s">
        <v>28</v>
      </c>
      <c r="F28" s="4">
        <v>2016</v>
      </c>
      <c r="G28" s="55">
        <v>119</v>
      </c>
      <c r="H28" s="55" t="s">
        <v>217</v>
      </c>
      <c r="I28" s="55">
        <v>4</v>
      </c>
      <c r="J28" s="4" t="s">
        <v>29</v>
      </c>
      <c r="K28" s="4" t="s">
        <v>38</v>
      </c>
      <c r="L28" s="4" t="s">
        <v>31</v>
      </c>
      <c r="M28" s="4" t="s">
        <v>108</v>
      </c>
      <c r="N28" s="4" t="s">
        <v>218</v>
      </c>
      <c r="O28" s="4" t="s">
        <v>48</v>
      </c>
      <c r="P28" s="4" t="s">
        <v>49</v>
      </c>
      <c r="Q28" s="4" t="s">
        <v>50</v>
      </c>
      <c r="R28" s="4" t="s">
        <v>51</v>
      </c>
      <c r="S28" s="4">
        <v>1</v>
      </c>
      <c r="T28" s="4" t="s">
        <v>40</v>
      </c>
      <c r="U28" s="4" t="s">
        <v>41</v>
      </c>
      <c r="V28" s="4" t="s">
        <v>42</v>
      </c>
      <c r="W28" s="4" t="s">
        <v>34</v>
      </c>
      <c r="X28" s="4" t="s">
        <v>69</v>
      </c>
      <c r="Y28" s="7" t="s">
        <v>1017</v>
      </c>
      <c r="Z28" s="7" t="s">
        <v>40</v>
      </c>
      <c r="AA28" s="40"/>
      <c r="AB28" s="41"/>
      <c r="AC28" s="42"/>
      <c r="AD28" s="43">
        <v>43353</v>
      </c>
      <c r="AE28" s="47"/>
      <c r="AF28" s="44" t="s">
        <v>1094</v>
      </c>
    </row>
    <row r="29" spans="1:32" ht="99" x14ac:dyDescent="0.25">
      <c r="A29" s="3">
        <v>209</v>
      </c>
      <c r="B29" s="4" t="s">
        <v>37</v>
      </c>
      <c r="C29" s="4" t="s">
        <v>26</v>
      </c>
      <c r="D29" s="4" t="s">
        <v>27</v>
      </c>
      <c r="E29" s="4" t="s">
        <v>28</v>
      </c>
      <c r="F29" s="4">
        <v>2016</v>
      </c>
      <c r="G29" s="55">
        <v>119</v>
      </c>
      <c r="H29" s="55" t="s">
        <v>217</v>
      </c>
      <c r="I29" s="55">
        <v>5</v>
      </c>
      <c r="J29" s="4" t="s">
        <v>29</v>
      </c>
      <c r="K29" s="4" t="s">
        <v>38</v>
      </c>
      <c r="L29" s="4" t="s">
        <v>31</v>
      </c>
      <c r="M29" s="4" t="s">
        <v>108</v>
      </c>
      <c r="N29" s="4" t="s">
        <v>218</v>
      </c>
      <c r="O29" s="4" t="s">
        <v>222</v>
      </c>
      <c r="P29" s="4" t="s">
        <v>223</v>
      </c>
      <c r="Q29" s="4" t="s">
        <v>221</v>
      </c>
      <c r="R29" s="4" t="s">
        <v>224</v>
      </c>
      <c r="S29" s="4">
        <v>1</v>
      </c>
      <c r="T29" s="4" t="s">
        <v>55</v>
      </c>
      <c r="U29" s="4" t="s">
        <v>67</v>
      </c>
      <c r="V29" s="4" t="s">
        <v>225</v>
      </c>
      <c r="W29" s="4" t="s">
        <v>34</v>
      </c>
      <c r="X29" s="4" t="s">
        <v>69</v>
      </c>
      <c r="Y29" s="7" t="s">
        <v>54</v>
      </c>
      <c r="Z29" s="11" t="s">
        <v>1021</v>
      </c>
      <c r="AA29" s="40"/>
      <c r="AB29" s="41"/>
      <c r="AC29" s="42"/>
      <c r="AD29" s="43">
        <v>43353</v>
      </c>
      <c r="AE29" s="47"/>
      <c r="AF29" s="44" t="s">
        <v>1094</v>
      </c>
    </row>
    <row r="30" spans="1:32" x14ac:dyDescent="0.25">
      <c r="A30" s="3">
        <v>250</v>
      </c>
      <c r="B30" s="4" t="s">
        <v>37</v>
      </c>
      <c r="C30" s="4" t="s">
        <v>26</v>
      </c>
      <c r="D30" s="4" t="s">
        <v>27</v>
      </c>
      <c r="E30" s="4" t="s">
        <v>28</v>
      </c>
      <c r="F30" s="4">
        <v>2016</v>
      </c>
      <c r="G30" s="55">
        <v>119</v>
      </c>
      <c r="H30" s="55" t="s">
        <v>227</v>
      </c>
      <c r="I30" s="55">
        <v>1</v>
      </c>
      <c r="J30" s="4" t="s">
        <v>29</v>
      </c>
      <c r="K30" s="4" t="s">
        <v>38</v>
      </c>
      <c r="L30" s="4" t="s">
        <v>31</v>
      </c>
      <c r="M30" s="4" t="s">
        <v>108</v>
      </c>
      <c r="N30" s="4" t="s">
        <v>228</v>
      </c>
      <c r="O30" s="4" t="s">
        <v>229</v>
      </c>
      <c r="P30" s="4" t="s">
        <v>230</v>
      </c>
      <c r="Q30" s="4" t="s">
        <v>86</v>
      </c>
      <c r="R30" s="4" t="s">
        <v>87</v>
      </c>
      <c r="S30" s="4">
        <v>1</v>
      </c>
      <c r="T30" s="4" t="s">
        <v>73</v>
      </c>
      <c r="U30" s="4" t="s">
        <v>80</v>
      </c>
      <c r="V30" s="4" t="s">
        <v>88</v>
      </c>
      <c r="W30" s="4" t="s">
        <v>34</v>
      </c>
      <c r="X30" s="4" t="s">
        <v>118</v>
      </c>
      <c r="Y30" s="6"/>
      <c r="Z30" s="6"/>
      <c r="AA30" s="40"/>
      <c r="AB30" s="41"/>
      <c r="AC30" s="42"/>
      <c r="AD30" s="43"/>
      <c r="AE30" s="47"/>
      <c r="AF30" s="44"/>
    </row>
    <row r="31" spans="1:32" x14ac:dyDescent="0.25">
      <c r="A31" s="3">
        <v>251</v>
      </c>
      <c r="B31" s="4" t="s">
        <v>37</v>
      </c>
      <c r="C31" s="4" t="s">
        <v>26</v>
      </c>
      <c r="D31" s="4" t="s">
        <v>27</v>
      </c>
      <c r="E31" s="4" t="s">
        <v>28</v>
      </c>
      <c r="F31" s="4">
        <v>2016</v>
      </c>
      <c r="G31" s="55">
        <v>119</v>
      </c>
      <c r="H31" s="55" t="s">
        <v>227</v>
      </c>
      <c r="I31" s="55">
        <v>2</v>
      </c>
      <c r="J31" s="4" t="s">
        <v>29</v>
      </c>
      <c r="K31" s="4" t="s">
        <v>38</v>
      </c>
      <c r="L31" s="4" t="s">
        <v>31</v>
      </c>
      <c r="M31" s="4" t="s">
        <v>108</v>
      </c>
      <c r="N31" s="4" t="s">
        <v>228</v>
      </c>
      <c r="O31" s="4" t="s">
        <v>229</v>
      </c>
      <c r="P31" s="4" t="s">
        <v>231</v>
      </c>
      <c r="Q31" s="4" t="s">
        <v>232</v>
      </c>
      <c r="R31" s="4" t="s">
        <v>90</v>
      </c>
      <c r="S31" s="4">
        <v>1</v>
      </c>
      <c r="T31" s="4" t="s">
        <v>45</v>
      </c>
      <c r="U31" s="4" t="s">
        <v>91</v>
      </c>
      <c r="V31" s="4" t="s">
        <v>78</v>
      </c>
      <c r="W31" s="4" t="s">
        <v>34</v>
      </c>
      <c r="X31" s="4" t="s">
        <v>118</v>
      </c>
      <c r="Y31" s="6"/>
      <c r="Z31" s="6"/>
      <c r="AA31" s="40"/>
      <c r="AB31" s="41"/>
      <c r="AC31" s="42"/>
      <c r="AD31" s="43"/>
      <c r="AE31" s="47"/>
      <c r="AF31" s="44"/>
    </row>
    <row r="32" spans="1:32" x14ac:dyDescent="0.25">
      <c r="A32" s="3">
        <v>252</v>
      </c>
      <c r="B32" s="4" t="s">
        <v>37</v>
      </c>
      <c r="C32" s="4" t="s">
        <v>26</v>
      </c>
      <c r="D32" s="4" t="s">
        <v>27</v>
      </c>
      <c r="E32" s="4" t="s">
        <v>28</v>
      </c>
      <c r="F32" s="4">
        <v>2016</v>
      </c>
      <c r="G32" s="55">
        <v>119</v>
      </c>
      <c r="H32" s="55" t="s">
        <v>227</v>
      </c>
      <c r="I32" s="55">
        <v>3</v>
      </c>
      <c r="J32" s="4" t="s">
        <v>29</v>
      </c>
      <c r="K32" s="4" t="s">
        <v>38</v>
      </c>
      <c r="L32" s="4" t="s">
        <v>31</v>
      </c>
      <c r="M32" s="4" t="s">
        <v>108</v>
      </c>
      <c r="N32" s="4" t="s">
        <v>228</v>
      </c>
      <c r="O32" s="4" t="s">
        <v>229</v>
      </c>
      <c r="P32" s="4" t="s">
        <v>92</v>
      </c>
      <c r="Q32" s="4" t="s">
        <v>233</v>
      </c>
      <c r="R32" s="4" t="s">
        <v>93</v>
      </c>
      <c r="S32" s="4">
        <v>1</v>
      </c>
      <c r="T32" s="4" t="s">
        <v>73</v>
      </c>
      <c r="U32" s="4" t="s">
        <v>94</v>
      </c>
      <c r="V32" s="4" t="s">
        <v>95</v>
      </c>
      <c r="W32" s="4" t="s">
        <v>34</v>
      </c>
      <c r="X32" s="4" t="s">
        <v>118</v>
      </c>
      <c r="Y32" s="6"/>
      <c r="Z32" s="6"/>
      <c r="AA32" s="40"/>
      <c r="AB32" s="41"/>
      <c r="AC32" s="42"/>
      <c r="AD32" s="43"/>
      <c r="AE32" s="47"/>
      <c r="AF32" s="44"/>
    </row>
    <row r="33" spans="1:33" x14ac:dyDescent="0.25">
      <c r="A33" s="3">
        <v>253</v>
      </c>
      <c r="B33" s="4" t="s">
        <v>37</v>
      </c>
      <c r="C33" s="4" t="s">
        <v>26</v>
      </c>
      <c r="D33" s="4" t="s">
        <v>27</v>
      </c>
      <c r="E33" s="4" t="s">
        <v>28</v>
      </c>
      <c r="F33" s="4">
        <v>2016</v>
      </c>
      <c r="G33" s="55">
        <v>119</v>
      </c>
      <c r="H33" s="55" t="s">
        <v>227</v>
      </c>
      <c r="I33" s="55">
        <v>4</v>
      </c>
      <c r="J33" s="4" t="s">
        <v>29</v>
      </c>
      <c r="K33" s="4" t="s">
        <v>38</v>
      </c>
      <c r="L33" s="4" t="s">
        <v>31</v>
      </c>
      <c r="M33" s="4" t="s">
        <v>108</v>
      </c>
      <c r="N33" s="4" t="s">
        <v>228</v>
      </c>
      <c r="O33" s="4" t="s">
        <v>234</v>
      </c>
      <c r="P33" s="4" t="s">
        <v>235</v>
      </c>
      <c r="Q33" s="4" t="s">
        <v>236</v>
      </c>
      <c r="R33" s="4" t="s">
        <v>237</v>
      </c>
      <c r="S33" s="4">
        <v>1</v>
      </c>
      <c r="T33" s="4" t="s">
        <v>73</v>
      </c>
      <c r="U33" s="4" t="s">
        <v>80</v>
      </c>
      <c r="V33" s="4" t="s">
        <v>238</v>
      </c>
      <c r="W33" s="4" t="s">
        <v>34</v>
      </c>
      <c r="X33" s="4" t="s">
        <v>118</v>
      </c>
      <c r="Y33" s="6"/>
      <c r="Z33" s="6"/>
      <c r="AA33" s="40"/>
      <c r="AB33" s="41"/>
      <c r="AC33" s="42"/>
      <c r="AD33" s="43"/>
      <c r="AE33" s="47"/>
      <c r="AF33" s="44"/>
    </row>
    <row r="34" spans="1:33" x14ac:dyDescent="0.25">
      <c r="A34" s="3">
        <v>260</v>
      </c>
      <c r="B34" s="4" t="s">
        <v>37</v>
      </c>
      <c r="C34" s="4" t="s">
        <v>26</v>
      </c>
      <c r="D34" s="4" t="s">
        <v>27</v>
      </c>
      <c r="E34" s="4" t="s">
        <v>28</v>
      </c>
      <c r="F34" s="4">
        <v>2016</v>
      </c>
      <c r="G34" s="55">
        <v>119</v>
      </c>
      <c r="H34" s="55" t="s">
        <v>245</v>
      </c>
      <c r="I34" s="55">
        <v>1</v>
      </c>
      <c r="J34" s="4" t="s">
        <v>29</v>
      </c>
      <c r="K34" s="4" t="s">
        <v>38</v>
      </c>
      <c r="L34" s="4" t="s">
        <v>31</v>
      </c>
      <c r="M34" s="4" t="s">
        <v>108</v>
      </c>
      <c r="N34" s="4" t="s">
        <v>246</v>
      </c>
      <c r="O34" s="4" t="s">
        <v>229</v>
      </c>
      <c r="P34" s="4" t="s">
        <v>230</v>
      </c>
      <c r="Q34" s="4" t="s">
        <v>86</v>
      </c>
      <c r="R34" s="4" t="s">
        <v>87</v>
      </c>
      <c r="S34" s="4">
        <v>1</v>
      </c>
      <c r="T34" s="4" t="s">
        <v>73</v>
      </c>
      <c r="U34" s="4" t="s">
        <v>80</v>
      </c>
      <c r="V34" s="4" t="s">
        <v>88</v>
      </c>
      <c r="W34" s="4" t="s">
        <v>34</v>
      </c>
      <c r="X34" s="4" t="s">
        <v>118</v>
      </c>
      <c r="Y34" s="6"/>
      <c r="Z34" s="6"/>
      <c r="AA34" s="40"/>
      <c r="AB34" s="41"/>
      <c r="AC34" s="42"/>
      <c r="AD34" s="43"/>
      <c r="AE34" s="47"/>
      <c r="AF34" s="44"/>
    </row>
    <row r="35" spans="1:33" x14ac:dyDescent="0.25">
      <c r="A35" s="3">
        <v>261</v>
      </c>
      <c r="B35" s="4" t="s">
        <v>37</v>
      </c>
      <c r="C35" s="4" t="s">
        <v>26</v>
      </c>
      <c r="D35" s="4" t="s">
        <v>27</v>
      </c>
      <c r="E35" s="4" t="s">
        <v>28</v>
      </c>
      <c r="F35" s="4">
        <v>2016</v>
      </c>
      <c r="G35" s="55">
        <v>119</v>
      </c>
      <c r="H35" s="55" t="s">
        <v>245</v>
      </c>
      <c r="I35" s="55">
        <v>2</v>
      </c>
      <c r="J35" s="4" t="s">
        <v>29</v>
      </c>
      <c r="K35" s="4" t="s">
        <v>38</v>
      </c>
      <c r="L35" s="4" t="s">
        <v>31</v>
      </c>
      <c r="M35" s="4" t="s">
        <v>108</v>
      </c>
      <c r="N35" s="4" t="s">
        <v>246</v>
      </c>
      <c r="O35" s="4" t="s">
        <v>229</v>
      </c>
      <c r="P35" s="4" t="s">
        <v>231</v>
      </c>
      <c r="Q35" s="4" t="s">
        <v>232</v>
      </c>
      <c r="R35" s="4" t="s">
        <v>90</v>
      </c>
      <c r="S35" s="4">
        <v>1</v>
      </c>
      <c r="T35" s="4" t="s">
        <v>45</v>
      </c>
      <c r="U35" s="4" t="s">
        <v>91</v>
      </c>
      <c r="V35" s="4" t="s">
        <v>78</v>
      </c>
      <c r="W35" s="4" t="s">
        <v>34</v>
      </c>
      <c r="X35" s="4" t="s">
        <v>118</v>
      </c>
      <c r="Y35" s="6"/>
      <c r="Z35" s="6"/>
      <c r="AA35" s="40"/>
      <c r="AB35" s="41"/>
      <c r="AC35" s="42"/>
      <c r="AD35" s="43"/>
      <c r="AE35" s="47"/>
      <c r="AF35" s="44"/>
    </row>
    <row r="36" spans="1:33" x14ac:dyDescent="0.25">
      <c r="A36" s="3">
        <v>262</v>
      </c>
      <c r="B36" s="4" t="s">
        <v>37</v>
      </c>
      <c r="C36" s="4" t="s">
        <v>26</v>
      </c>
      <c r="D36" s="4" t="s">
        <v>27</v>
      </c>
      <c r="E36" s="4" t="s">
        <v>28</v>
      </c>
      <c r="F36" s="4">
        <v>2016</v>
      </c>
      <c r="G36" s="55">
        <v>119</v>
      </c>
      <c r="H36" s="55" t="s">
        <v>245</v>
      </c>
      <c r="I36" s="55">
        <v>3</v>
      </c>
      <c r="J36" s="4" t="s">
        <v>29</v>
      </c>
      <c r="K36" s="4" t="s">
        <v>38</v>
      </c>
      <c r="L36" s="4" t="s">
        <v>31</v>
      </c>
      <c r="M36" s="4" t="s">
        <v>108</v>
      </c>
      <c r="N36" s="4" t="s">
        <v>246</v>
      </c>
      <c r="O36" s="4" t="s">
        <v>229</v>
      </c>
      <c r="P36" s="4" t="s">
        <v>92</v>
      </c>
      <c r="Q36" s="4" t="s">
        <v>243</v>
      </c>
      <c r="R36" s="4" t="s">
        <v>93</v>
      </c>
      <c r="S36" s="4">
        <v>1</v>
      </c>
      <c r="T36" s="4" t="s">
        <v>73</v>
      </c>
      <c r="U36" s="4" t="s">
        <v>94</v>
      </c>
      <c r="V36" s="4" t="s">
        <v>95</v>
      </c>
      <c r="W36" s="4" t="s">
        <v>34</v>
      </c>
      <c r="X36" s="4" t="s">
        <v>118</v>
      </c>
      <c r="Y36" s="6"/>
      <c r="Z36" s="6"/>
      <c r="AA36" s="40"/>
      <c r="AB36" s="41"/>
      <c r="AC36" s="42"/>
      <c r="AD36" s="43"/>
      <c r="AE36" s="47"/>
      <c r="AF36" s="44"/>
    </row>
    <row r="37" spans="1:33" x14ac:dyDescent="0.25">
      <c r="A37" s="3">
        <v>263</v>
      </c>
      <c r="B37" s="4" t="s">
        <v>37</v>
      </c>
      <c r="C37" s="4" t="s">
        <v>26</v>
      </c>
      <c r="D37" s="4" t="s">
        <v>27</v>
      </c>
      <c r="E37" s="4" t="s">
        <v>28</v>
      </c>
      <c r="F37" s="4">
        <v>2016</v>
      </c>
      <c r="G37" s="55">
        <v>119</v>
      </c>
      <c r="H37" s="55" t="s">
        <v>245</v>
      </c>
      <c r="I37" s="55">
        <v>4</v>
      </c>
      <c r="J37" s="4" t="s">
        <v>29</v>
      </c>
      <c r="K37" s="4" t="s">
        <v>38</v>
      </c>
      <c r="L37" s="4" t="s">
        <v>31</v>
      </c>
      <c r="M37" s="4" t="s">
        <v>108</v>
      </c>
      <c r="N37" s="4" t="s">
        <v>246</v>
      </c>
      <c r="O37" s="4" t="s">
        <v>234</v>
      </c>
      <c r="P37" s="4" t="s">
        <v>235</v>
      </c>
      <c r="Q37" s="4" t="s">
        <v>236</v>
      </c>
      <c r="R37" s="4" t="s">
        <v>237</v>
      </c>
      <c r="S37" s="4">
        <v>1</v>
      </c>
      <c r="T37" s="4" t="s">
        <v>73</v>
      </c>
      <c r="U37" s="4" t="s">
        <v>80</v>
      </c>
      <c r="V37" s="4" t="s">
        <v>238</v>
      </c>
      <c r="W37" s="4" t="s">
        <v>34</v>
      </c>
      <c r="X37" s="4" t="s">
        <v>118</v>
      </c>
      <c r="Y37" s="6"/>
      <c r="Z37" s="6"/>
      <c r="AA37" s="40"/>
      <c r="AB37" s="41"/>
      <c r="AC37" s="42"/>
      <c r="AD37" s="43"/>
      <c r="AE37" s="47"/>
      <c r="AF37" s="44"/>
    </row>
    <row r="38" spans="1:33" x14ac:dyDescent="0.25">
      <c r="A38" s="3">
        <v>264</v>
      </c>
      <c r="B38" s="4" t="s">
        <v>37</v>
      </c>
      <c r="C38" s="4" t="s">
        <v>26</v>
      </c>
      <c r="D38" s="4" t="s">
        <v>27</v>
      </c>
      <c r="E38" s="4" t="s">
        <v>28</v>
      </c>
      <c r="F38" s="4">
        <v>2016</v>
      </c>
      <c r="G38" s="55">
        <v>119</v>
      </c>
      <c r="H38" s="55" t="s">
        <v>245</v>
      </c>
      <c r="I38" s="55">
        <v>5</v>
      </c>
      <c r="J38" s="4" t="s">
        <v>29</v>
      </c>
      <c r="K38" s="4" t="s">
        <v>38</v>
      </c>
      <c r="L38" s="4" t="s">
        <v>31</v>
      </c>
      <c r="M38" s="4" t="s">
        <v>108</v>
      </c>
      <c r="N38" s="4" t="s">
        <v>246</v>
      </c>
      <c r="O38" s="4" t="s">
        <v>239</v>
      </c>
      <c r="P38" s="4" t="s">
        <v>240</v>
      </c>
      <c r="Q38" s="4" t="s">
        <v>241</v>
      </c>
      <c r="R38" s="4" t="s">
        <v>242</v>
      </c>
      <c r="S38" s="4">
        <v>6</v>
      </c>
      <c r="T38" s="4" t="s">
        <v>73</v>
      </c>
      <c r="U38" s="4" t="s">
        <v>80</v>
      </c>
      <c r="V38" s="4" t="s">
        <v>74</v>
      </c>
      <c r="W38" s="4" t="s">
        <v>34</v>
      </c>
      <c r="X38" s="4" t="s">
        <v>118</v>
      </c>
      <c r="Y38" s="6"/>
      <c r="Z38" s="6"/>
      <c r="AA38" s="40"/>
      <c r="AB38" s="41"/>
      <c r="AC38" s="42"/>
      <c r="AD38" s="43"/>
      <c r="AE38" s="47"/>
      <c r="AF38" s="44"/>
    </row>
    <row r="39" spans="1:33" x14ac:dyDescent="0.25">
      <c r="A39" s="3">
        <v>273</v>
      </c>
      <c r="B39" s="4" t="s">
        <v>44</v>
      </c>
      <c r="C39" s="4" t="s">
        <v>26</v>
      </c>
      <c r="D39" s="4" t="s">
        <v>27</v>
      </c>
      <c r="E39" s="4" t="s">
        <v>28</v>
      </c>
      <c r="F39" s="4">
        <v>2017</v>
      </c>
      <c r="G39" s="55">
        <v>91</v>
      </c>
      <c r="H39" s="55" t="s">
        <v>248</v>
      </c>
      <c r="I39" s="55">
        <v>1</v>
      </c>
      <c r="J39" s="4" t="s">
        <v>29</v>
      </c>
      <c r="K39" s="4" t="s">
        <v>38</v>
      </c>
      <c r="L39" s="4" t="s">
        <v>31</v>
      </c>
      <c r="M39" s="4" t="s">
        <v>108</v>
      </c>
      <c r="N39" s="4" t="s">
        <v>249</v>
      </c>
      <c r="O39" s="4" t="s">
        <v>250</v>
      </c>
      <c r="P39" s="4" t="s">
        <v>251</v>
      </c>
      <c r="Q39" s="4" t="s">
        <v>252</v>
      </c>
      <c r="R39" s="4" t="s">
        <v>253</v>
      </c>
      <c r="S39" s="4">
        <v>100</v>
      </c>
      <c r="T39" s="4" t="s">
        <v>56</v>
      </c>
      <c r="U39" s="4" t="s">
        <v>46</v>
      </c>
      <c r="V39" s="4" t="s">
        <v>47</v>
      </c>
      <c r="W39" s="4" t="s">
        <v>34</v>
      </c>
      <c r="X39" s="4" t="s">
        <v>118</v>
      </c>
      <c r="Y39" s="6"/>
      <c r="Z39" s="6"/>
      <c r="AA39" s="40"/>
      <c r="AB39" s="41"/>
      <c r="AC39" s="42"/>
      <c r="AD39" s="43"/>
      <c r="AE39" s="47"/>
      <c r="AF39" s="44"/>
    </row>
    <row r="40" spans="1:33" ht="90" x14ac:dyDescent="0.25">
      <c r="A40" s="3">
        <v>277</v>
      </c>
      <c r="B40" s="4" t="s">
        <v>44</v>
      </c>
      <c r="C40" s="4" t="s">
        <v>26</v>
      </c>
      <c r="D40" s="4" t="s">
        <v>27</v>
      </c>
      <c r="E40" s="4" t="s">
        <v>28</v>
      </c>
      <c r="F40" s="4">
        <v>2017</v>
      </c>
      <c r="G40" s="55">
        <v>91</v>
      </c>
      <c r="H40" s="55" t="s">
        <v>257</v>
      </c>
      <c r="I40" s="55">
        <v>1</v>
      </c>
      <c r="J40" s="4" t="s">
        <v>29</v>
      </c>
      <c r="K40" s="4" t="s">
        <v>38</v>
      </c>
      <c r="L40" s="4" t="s">
        <v>31</v>
      </c>
      <c r="M40" s="4" t="s">
        <v>108</v>
      </c>
      <c r="N40" s="4" t="s">
        <v>258</v>
      </c>
      <c r="O40" s="4" t="s">
        <v>259</v>
      </c>
      <c r="P40" s="4" t="s">
        <v>260</v>
      </c>
      <c r="Q40" s="4" t="s">
        <v>261</v>
      </c>
      <c r="R40" s="4" t="s">
        <v>262</v>
      </c>
      <c r="S40" s="4">
        <v>100</v>
      </c>
      <c r="T40" s="4" t="s">
        <v>56</v>
      </c>
      <c r="U40" s="4" t="s">
        <v>46</v>
      </c>
      <c r="V40" s="55" t="s">
        <v>126</v>
      </c>
      <c r="W40" s="4" t="s">
        <v>34</v>
      </c>
      <c r="X40" s="4" t="s">
        <v>107</v>
      </c>
      <c r="Y40" s="9" t="s">
        <v>54</v>
      </c>
      <c r="Z40" s="8" t="s">
        <v>56</v>
      </c>
      <c r="AA40" s="40">
        <v>0</v>
      </c>
      <c r="AB40" s="40">
        <v>0</v>
      </c>
      <c r="AC40" s="42" t="s">
        <v>107</v>
      </c>
      <c r="AD40" s="43">
        <v>43403</v>
      </c>
      <c r="AE40" s="47" t="s">
        <v>1076</v>
      </c>
      <c r="AF40" s="48" t="s">
        <v>1107</v>
      </c>
      <c r="AG40">
        <v>1</v>
      </c>
    </row>
    <row r="41" spans="1:33" ht="72" x14ac:dyDescent="0.25">
      <c r="A41" s="3">
        <v>278</v>
      </c>
      <c r="B41" s="4" t="s">
        <v>44</v>
      </c>
      <c r="C41" s="4" t="s">
        <v>26</v>
      </c>
      <c r="D41" s="4" t="s">
        <v>27</v>
      </c>
      <c r="E41" s="4" t="s">
        <v>28</v>
      </c>
      <c r="F41" s="4">
        <v>2017</v>
      </c>
      <c r="G41" s="55">
        <v>91</v>
      </c>
      <c r="H41" s="55" t="s">
        <v>263</v>
      </c>
      <c r="I41" s="55">
        <v>1</v>
      </c>
      <c r="J41" s="4" t="s">
        <v>29</v>
      </c>
      <c r="K41" s="4" t="s">
        <v>38</v>
      </c>
      <c r="L41" s="4" t="s">
        <v>31</v>
      </c>
      <c r="M41" s="4" t="s">
        <v>108</v>
      </c>
      <c r="N41" s="4" t="s">
        <v>264</v>
      </c>
      <c r="O41" s="4" t="s">
        <v>265</v>
      </c>
      <c r="P41" s="4" t="s">
        <v>266</v>
      </c>
      <c r="Q41" s="4" t="s">
        <v>254</v>
      </c>
      <c r="R41" s="4" t="s">
        <v>255</v>
      </c>
      <c r="S41" s="4">
        <v>100</v>
      </c>
      <c r="T41" s="4" t="s">
        <v>56</v>
      </c>
      <c r="U41" s="4" t="s">
        <v>46</v>
      </c>
      <c r="V41" s="55" t="s">
        <v>126</v>
      </c>
      <c r="W41" s="4" t="s">
        <v>34</v>
      </c>
      <c r="X41" s="4" t="s">
        <v>107</v>
      </c>
      <c r="Y41" s="9" t="s">
        <v>54</v>
      </c>
      <c r="Z41" s="8" t="s">
        <v>56</v>
      </c>
      <c r="AA41" s="40">
        <v>100</v>
      </c>
      <c r="AB41" s="40">
        <v>100</v>
      </c>
      <c r="AC41" s="42" t="s">
        <v>35</v>
      </c>
      <c r="AD41" s="43">
        <v>43222</v>
      </c>
      <c r="AE41" s="47" t="s">
        <v>1076</v>
      </c>
      <c r="AF41" s="54" t="s">
        <v>1082</v>
      </c>
    </row>
    <row r="42" spans="1:33" ht="63" x14ac:dyDescent="0.25">
      <c r="A42" s="3">
        <v>279</v>
      </c>
      <c r="B42" s="4" t="s">
        <v>44</v>
      </c>
      <c r="C42" s="4" t="s">
        <v>26</v>
      </c>
      <c r="D42" s="4" t="s">
        <v>27</v>
      </c>
      <c r="E42" s="4" t="s">
        <v>28</v>
      </c>
      <c r="F42" s="4">
        <v>2017</v>
      </c>
      <c r="G42" s="55">
        <v>91</v>
      </c>
      <c r="H42" s="55" t="s">
        <v>263</v>
      </c>
      <c r="I42" s="55">
        <v>2</v>
      </c>
      <c r="J42" s="4" t="s">
        <v>29</v>
      </c>
      <c r="K42" s="4" t="s">
        <v>38</v>
      </c>
      <c r="L42" s="4" t="s">
        <v>31</v>
      </c>
      <c r="M42" s="4" t="s">
        <v>108</v>
      </c>
      <c r="N42" s="4" t="s">
        <v>264</v>
      </c>
      <c r="O42" s="4" t="s">
        <v>265</v>
      </c>
      <c r="P42" s="4" t="s">
        <v>267</v>
      </c>
      <c r="Q42" s="4" t="s">
        <v>268</v>
      </c>
      <c r="R42" s="4" t="s">
        <v>269</v>
      </c>
      <c r="S42" s="4">
        <v>100</v>
      </c>
      <c r="T42" s="4" t="s">
        <v>56</v>
      </c>
      <c r="U42" s="4" t="s">
        <v>46</v>
      </c>
      <c r="V42" s="55" t="s">
        <v>126</v>
      </c>
      <c r="W42" s="4" t="s">
        <v>34</v>
      </c>
      <c r="X42" s="4" t="s">
        <v>107</v>
      </c>
      <c r="Y42" s="9" t="s">
        <v>54</v>
      </c>
      <c r="Z42" s="8" t="s">
        <v>56</v>
      </c>
      <c r="AA42" s="40">
        <v>100</v>
      </c>
      <c r="AB42" s="40">
        <v>100</v>
      </c>
      <c r="AC42" s="42" t="s">
        <v>35</v>
      </c>
      <c r="AD42" s="43">
        <v>43222</v>
      </c>
      <c r="AE42" s="47" t="s">
        <v>1076</v>
      </c>
      <c r="AF42" s="54" t="s">
        <v>1083</v>
      </c>
    </row>
    <row r="43" spans="1:33" x14ac:dyDescent="0.25">
      <c r="A43" s="3">
        <v>294</v>
      </c>
      <c r="B43" s="4" t="s">
        <v>37</v>
      </c>
      <c r="C43" s="4" t="s">
        <v>26</v>
      </c>
      <c r="D43" s="4" t="s">
        <v>27</v>
      </c>
      <c r="E43" s="4" t="s">
        <v>28</v>
      </c>
      <c r="F43" s="4">
        <v>2016</v>
      </c>
      <c r="G43" s="55">
        <v>119</v>
      </c>
      <c r="H43" s="55" t="s">
        <v>273</v>
      </c>
      <c r="I43" s="55">
        <v>1</v>
      </c>
      <c r="J43" s="4" t="s">
        <v>29</v>
      </c>
      <c r="K43" s="4" t="s">
        <v>38</v>
      </c>
      <c r="L43" s="4" t="s">
        <v>31</v>
      </c>
      <c r="M43" s="4" t="s">
        <v>108</v>
      </c>
      <c r="N43" s="4" t="s">
        <v>274</v>
      </c>
      <c r="O43" s="4" t="s">
        <v>275</v>
      </c>
      <c r="P43" s="4" t="s">
        <v>276</v>
      </c>
      <c r="Q43" s="4" t="s">
        <v>272</v>
      </c>
      <c r="R43" s="4" t="s">
        <v>270</v>
      </c>
      <c r="S43" s="4">
        <v>100</v>
      </c>
      <c r="T43" s="4" t="s">
        <v>271</v>
      </c>
      <c r="U43" s="4" t="s">
        <v>71</v>
      </c>
      <c r="V43" s="4" t="s">
        <v>277</v>
      </c>
      <c r="W43" s="4" t="s">
        <v>34</v>
      </c>
      <c r="X43" s="4" t="s">
        <v>118</v>
      </c>
      <c r="Y43" s="6"/>
      <c r="Z43" s="6"/>
      <c r="AA43" s="40"/>
      <c r="AB43" s="41"/>
      <c r="AC43" s="42"/>
      <c r="AD43" s="43"/>
      <c r="AE43" s="47"/>
      <c r="AF43" s="44"/>
    </row>
    <row r="44" spans="1:33" ht="54" x14ac:dyDescent="0.25">
      <c r="A44" s="3">
        <v>307</v>
      </c>
      <c r="B44" s="4" t="s">
        <v>44</v>
      </c>
      <c r="C44" s="4" t="s">
        <v>26</v>
      </c>
      <c r="D44" s="4" t="s">
        <v>27</v>
      </c>
      <c r="E44" s="4" t="s">
        <v>28</v>
      </c>
      <c r="F44" s="4">
        <v>2017</v>
      </c>
      <c r="G44" s="55">
        <v>91</v>
      </c>
      <c r="H44" s="55" t="s">
        <v>278</v>
      </c>
      <c r="I44" s="55">
        <v>2</v>
      </c>
      <c r="J44" s="4" t="s">
        <v>29</v>
      </c>
      <c r="K44" s="4" t="s">
        <v>38</v>
      </c>
      <c r="L44" s="4" t="s">
        <v>31</v>
      </c>
      <c r="M44" s="4" t="s">
        <v>108</v>
      </c>
      <c r="N44" s="4" t="s">
        <v>279</v>
      </c>
      <c r="O44" s="4" t="s">
        <v>280</v>
      </c>
      <c r="P44" s="4" t="s">
        <v>281</v>
      </c>
      <c r="Q44" s="4" t="s">
        <v>160</v>
      </c>
      <c r="R44" s="4" t="s">
        <v>256</v>
      </c>
      <c r="S44" s="4">
        <v>1</v>
      </c>
      <c r="T44" s="4" t="s">
        <v>159</v>
      </c>
      <c r="U44" s="4" t="s">
        <v>46</v>
      </c>
      <c r="V44" s="55" t="s">
        <v>282</v>
      </c>
      <c r="W44" s="4" t="s">
        <v>34</v>
      </c>
      <c r="X44" s="4" t="s">
        <v>107</v>
      </c>
      <c r="Y44" s="9" t="s">
        <v>54</v>
      </c>
      <c r="Z44" s="8" t="s">
        <v>56</v>
      </c>
      <c r="AA44" s="40">
        <v>100</v>
      </c>
      <c r="AB44" s="40">
        <v>100</v>
      </c>
      <c r="AC44" s="42" t="s">
        <v>35</v>
      </c>
      <c r="AD44" s="43">
        <v>43222</v>
      </c>
      <c r="AE44" s="47" t="s">
        <v>1076</v>
      </c>
      <c r="AF44" s="54" t="s">
        <v>1084</v>
      </c>
    </row>
    <row r="45" spans="1:33" ht="81" x14ac:dyDescent="0.25">
      <c r="A45" s="3">
        <v>308</v>
      </c>
      <c r="B45" s="4" t="s">
        <v>44</v>
      </c>
      <c r="C45" s="4" t="s">
        <v>26</v>
      </c>
      <c r="D45" s="4" t="s">
        <v>27</v>
      </c>
      <c r="E45" s="4" t="s">
        <v>28</v>
      </c>
      <c r="F45" s="4">
        <v>2017</v>
      </c>
      <c r="G45" s="55">
        <v>91</v>
      </c>
      <c r="H45" s="55" t="s">
        <v>278</v>
      </c>
      <c r="I45" s="55">
        <v>3</v>
      </c>
      <c r="J45" s="4" t="s">
        <v>29</v>
      </c>
      <c r="K45" s="4" t="s">
        <v>38</v>
      </c>
      <c r="L45" s="4" t="s">
        <v>31</v>
      </c>
      <c r="M45" s="4" t="s">
        <v>108</v>
      </c>
      <c r="N45" s="4" t="s">
        <v>279</v>
      </c>
      <c r="O45" s="4" t="s">
        <v>283</v>
      </c>
      <c r="P45" s="4" t="s">
        <v>284</v>
      </c>
      <c r="Q45" s="4" t="s">
        <v>149</v>
      </c>
      <c r="R45" s="4" t="s">
        <v>150</v>
      </c>
      <c r="S45" s="4">
        <v>4</v>
      </c>
      <c r="T45" s="4" t="s">
        <v>151</v>
      </c>
      <c r="U45" s="4" t="s">
        <v>46</v>
      </c>
      <c r="V45" s="55" t="s">
        <v>152</v>
      </c>
      <c r="W45" s="4" t="s">
        <v>34</v>
      </c>
      <c r="X45" s="4" t="s">
        <v>107</v>
      </c>
      <c r="Y45" s="9" t="s">
        <v>1016</v>
      </c>
      <c r="Z45" s="8" t="s">
        <v>151</v>
      </c>
      <c r="AA45" s="40">
        <v>100</v>
      </c>
      <c r="AB45" s="40">
        <v>100</v>
      </c>
      <c r="AC45" s="49" t="s">
        <v>35</v>
      </c>
      <c r="AD45" s="43">
        <v>43399</v>
      </c>
      <c r="AE45" s="47" t="s">
        <v>1108</v>
      </c>
      <c r="AF45" s="50" t="s">
        <v>1111</v>
      </c>
    </row>
    <row r="46" spans="1:33" ht="81" x14ac:dyDescent="0.25">
      <c r="A46" s="3">
        <v>309</v>
      </c>
      <c r="B46" s="4" t="s">
        <v>44</v>
      </c>
      <c r="C46" s="4" t="s">
        <v>26</v>
      </c>
      <c r="D46" s="4" t="s">
        <v>27</v>
      </c>
      <c r="E46" s="4" t="s">
        <v>28</v>
      </c>
      <c r="F46" s="4">
        <v>2017</v>
      </c>
      <c r="G46" s="55">
        <v>91</v>
      </c>
      <c r="H46" s="55" t="s">
        <v>278</v>
      </c>
      <c r="I46" s="55">
        <v>4</v>
      </c>
      <c r="J46" s="4" t="s">
        <v>29</v>
      </c>
      <c r="K46" s="4" t="s">
        <v>38</v>
      </c>
      <c r="L46" s="4" t="s">
        <v>31</v>
      </c>
      <c r="M46" s="4" t="s">
        <v>108</v>
      </c>
      <c r="N46" s="4" t="s">
        <v>279</v>
      </c>
      <c r="O46" s="4" t="s">
        <v>147</v>
      </c>
      <c r="P46" s="4" t="s">
        <v>285</v>
      </c>
      <c r="Q46" s="4" t="s">
        <v>155</v>
      </c>
      <c r="R46" s="4" t="s">
        <v>286</v>
      </c>
      <c r="S46" s="4">
        <v>4</v>
      </c>
      <c r="T46" s="4" t="s">
        <v>151</v>
      </c>
      <c r="U46" s="4" t="s">
        <v>46</v>
      </c>
      <c r="V46" s="55" t="s">
        <v>152</v>
      </c>
      <c r="W46" s="4" t="s">
        <v>34</v>
      </c>
      <c r="X46" s="4" t="s">
        <v>107</v>
      </c>
      <c r="Y46" s="9" t="s">
        <v>1016</v>
      </c>
      <c r="Z46" s="8" t="s">
        <v>151</v>
      </c>
      <c r="AA46" s="40">
        <v>100</v>
      </c>
      <c r="AB46" s="40">
        <v>100</v>
      </c>
      <c r="AC46" s="49" t="s">
        <v>35</v>
      </c>
      <c r="AD46" s="43">
        <v>43399</v>
      </c>
      <c r="AE46" s="47" t="s">
        <v>1108</v>
      </c>
      <c r="AF46" s="51" t="s">
        <v>1110</v>
      </c>
    </row>
    <row r="47" spans="1:33" ht="72" x14ac:dyDescent="0.25">
      <c r="A47" s="3">
        <v>341</v>
      </c>
      <c r="B47" s="4" t="s">
        <v>44</v>
      </c>
      <c r="C47" s="4" t="s">
        <v>26</v>
      </c>
      <c r="D47" s="4" t="s">
        <v>27</v>
      </c>
      <c r="E47" s="4" t="s">
        <v>28</v>
      </c>
      <c r="F47" s="4">
        <v>2017</v>
      </c>
      <c r="G47" s="55">
        <v>91</v>
      </c>
      <c r="H47" s="55" t="s">
        <v>291</v>
      </c>
      <c r="I47" s="55">
        <v>1</v>
      </c>
      <c r="J47" s="4" t="s">
        <v>29</v>
      </c>
      <c r="K47" s="4" t="s">
        <v>38</v>
      </c>
      <c r="L47" s="4" t="s">
        <v>292</v>
      </c>
      <c r="M47" s="4" t="s">
        <v>293</v>
      </c>
      <c r="N47" s="4" t="s">
        <v>294</v>
      </c>
      <c r="O47" s="4" t="s">
        <v>295</v>
      </c>
      <c r="P47" s="4" t="s">
        <v>296</v>
      </c>
      <c r="Q47" s="4" t="s">
        <v>297</v>
      </c>
      <c r="R47" s="4" t="s">
        <v>298</v>
      </c>
      <c r="S47" s="4">
        <v>1</v>
      </c>
      <c r="T47" s="4" t="s">
        <v>299</v>
      </c>
      <c r="U47" s="4" t="s">
        <v>46</v>
      </c>
      <c r="V47" s="4" t="s">
        <v>300</v>
      </c>
      <c r="W47" s="4" t="s">
        <v>34</v>
      </c>
      <c r="X47" s="4" t="s">
        <v>69</v>
      </c>
      <c r="Y47" s="7" t="s">
        <v>54</v>
      </c>
      <c r="Z47" s="7" t="s">
        <v>66</v>
      </c>
      <c r="AA47" s="40"/>
      <c r="AB47" s="41"/>
      <c r="AC47" s="42"/>
      <c r="AD47" s="43">
        <v>43353</v>
      </c>
      <c r="AE47" s="47"/>
      <c r="AF47" s="44" t="s">
        <v>1095</v>
      </c>
    </row>
    <row r="48" spans="1:33" x14ac:dyDescent="0.25">
      <c r="A48" s="3">
        <v>354</v>
      </c>
      <c r="B48" s="4" t="s">
        <v>37</v>
      </c>
      <c r="C48" s="4" t="s">
        <v>26</v>
      </c>
      <c r="D48" s="4" t="s">
        <v>27</v>
      </c>
      <c r="E48" s="4" t="s">
        <v>28</v>
      </c>
      <c r="F48" s="4">
        <v>2016</v>
      </c>
      <c r="G48" s="55">
        <v>119</v>
      </c>
      <c r="H48" s="55" t="s">
        <v>304</v>
      </c>
      <c r="I48" s="55">
        <v>3</v>
      </c>
      <c r="J48" s="4" t="s">
        <v>29</v>
      </c>
      <c r="K48" s="4" t="s">
        <v>38</v>
      </c>
      <c r="L48" s="4" t="s">
        <v>31</v>
      </c>
      <c r="M48" s="4" t="s">
        <v>108</v>
      </c>
      <c r="N48" s="4" t="s">
        <v>305</v>
      </c>
      <c r="O48" s="4" t="s">
        <v>306</v>
      </c>
      <c r="P48" s="4" t="s">
        <v>307</v>
      </c>
      <c r="Q48" s="4" t="s">
        <v>241</v>
      </c>
      <c r="R48" s="4" t="s">
        <v>308</v>
      </c>
      <c r="S48" s="4">
        <v>1</v>
      </c>
      <c r="T48" s="4" t="s">
        <v>200</v>
      </c>
      <c r="U48" s="4" t="s">
        <v>80</v>
      </c>
      <c r="V48" s="4" t="s">
        <v>68</v>
      </c>
      <c r="W48" s="4" t="s">
        <v>34</v>
      </c>
      <c r="X48" s="4" t="s">
        <v>118</v>
      </c>
      <c r="Y48" s="6"/>
      <c r="Z48" s="6"/>
      <c r="AA48" s="40"/>
      <c r="AB48" s="41"/>
      <c r="AC48" s="42"/>
      <c r="AD48" s="43"/>
      <c r="AE48" s="47"/>
      <c r="AF48" s="44"/>
    </row>
    <row r="49" spans="1:32" x14ac:dyDescent="0.25">
      <c r="A49" s="3">
        <v>365</v>
      </c>
      <c r="B49" s="4" t="s">
        <v>37</v>
      </c>
      <c r="C49" s="4" t="s">
        <v>26</v>
      </c>
      <c r="D49" s="4" t="s">
        <v>27</v>
      </c>
      <c r="E49" s="4" t="s">
        <v>28</v>
      </c>
      <c r="F49" s="4">
        <v>2016</v>
      </c>
      <c r="G49" s="55">
        <v>119</v>
      </c>
      <c r="H49" s="55" t="s">
        <v>309</v>
      </c>
      <c r="I49" s="55">
        <v>1</v>
      </c>
      <c r="J49" s="4" t="s">
        <v>29</v>
      </c>
      <c r="K49" s="4" t="s">
        <v>38</v>
      </c>
      <c r="L49" s="4" t="s">
        <v>31</v>
      </c>
      <c r="M49" s="4" t="s">
        <v>108</v>
      </c>
      <c r="N49" s="4" t="s">
        <v>310</v>
      </c>
      <c r="O49" s="4" t="s">
        <v>311</v>
      </c>
      <c r="P49" s="4" t="s">
        <v>312</v>
      </c>
      <c r="Q49" s="4" t="s">
        <v>313</v>
      </c>
      <c r="R49" s="4" t="s">
        <v>313</v>
      </c>
      <c r="S49" s="4">
        <v>1</v>
      </c>
      <c r="T49" s="4" t="s">
        <v>116</v>
      </c>
      <c r="U49" s="4" t="s">
        <v>99</v>
      </c>
      <c r="V49" s="4" t="s">
        <v>314</v>
      </c>
      <c r="W49" s="4" t="s">
        <v>34</v>
      </c>
      <c r="X49" s="4" t="s">
        <v>118</v>
      </c>
      <c r="Y49" s="6"/>
      <c r="Z49" s="6"/>
      <c r="AA49" s="40"/>
      <c r="AB49" s="41"/>
      <c r="AC49" s="42"/>
      <c r="AD49" s="43"/>
      <c r="AE49" s="47"/>
      <c r="AF49" s="44"/>
    </row>
    <row r="50" spans="1:32" x14ac:dyDescent="0.25">
      <c r="A50" s="3">
        <v>371</v>
      </c>
      <c r="B50" s="4" t="s">
        <v>25</v>
      </c>
      <c r="C50" s="4" t="s">
        <v>26</v>
      </c>
      <c r="D50" s="4" t="s">
        <v>27</v>
      </c>
      <c r="E50" s="4" t="s">
        <v>28</v>
      </c>
      <c r="F50" s="4">
        <v>2015</v>
      </c>
      <c r="G50" s="55">
        <v>108</v>
      </c>
      <c r="H50" s="55" t="s">
        <v>315</v>
      </c>
      <c r="I50" s="55">
        <v>1</v>
      </c>
      <c r="J50" s="4" t="s">
        <v>29</v>
      </c>
      <c r="K50" s="4" t="s">
        <v>38</v>
      </c>
      <c r="L50" s="4" t="s">
        <v>31</v>
      </c>
      <c r="M50" s="4" t="s">
        <v>39</v>
      </c>
      <c r="N50" s="4" t="s">
        <v>316</v>
      </c>
      <c r="O50" s="4" t="s">
        <v>317</v>
      </c>
      <c r="P50" s="4" t="s">
        <v>318</v>
      </c>
      <c r="Q50" s="4" t="s">
        <v>303</v>
      </c>
      <c r="R50" s="4" t="s">
        <v>319</v>
      </c>
      <c r="S50" s="4">
        <v>1</v>
      </c>
      <c r="T50" s="4" t="s">
        <v>55</v>
      </c>
      <c r="U50" s="4" t="s">
        <v>53</v>
      </c>
      <c r="V50" s="4" t="s">
        <v>226</v>
      </c>
      <c r="W50" s="4" t="s">
        <v>34</v>
      </c>
      <c r="X50" s="4" t="s">
        <v>118</v>
      </c>
      <c r="Y50" s="6"/>
      <c r="Z50" s="6"/>
      <c r="AA50" s="40"/>
      <c r="AB50" s="41"/>
      <c r="AC50" s="42"/>
      <c r="AD50" s="43"/>
      <c r="AE50" s="47"/>
      <c r="AF50" s="44"/>
    </row>
    <row r="51" spans="1:32" x14ac:dyDescent="0.25">
      <c r="A51" s="3">
        <v>372</v>
      </c>
      <c r="B51" s="4" t="s">
        <v>25</v>
      </c>
      <c r="C51" s="4" t="s">
        <v>26</v>
      </c>
      <c r="D51" s="4" t="s">
        <v>27</v>
      </c>
      <c r="E51" s="4" t="s">
        <v>28</v>
      </c>
      <c r="F51" s="4">
        <v>2015</v>
      </c>
      <c r="G51" s="55">
        <v>108</v>
      </c>
      <c r="H51" s="55" t="s">
        <v>315</v>
      </c>
      <c r="I51" s="55">
        <v>2</v>
      </c>
      <c r="J51" s="4" t="s">
        <v>29</v>
      </c>
      <c r="K51" s="4" t="s">
        <v>38</v>
      </c>
      <c r="L51" s="4" t="s">
        <v>31</v>
      </c>
      <c r="M51" s="4" t="s">
        <v>39</v>
      </c>
      <c r="N51" s="4" t="s">
        <v>316</v>
      </c>
      <c r="O51" s="4" t="s">
        <v>320</v>
      </c>
      <c r="P51" s="4" t="s">
        <v>321</v>
      </c>
      <c r="Q51" s="4" t="s">
        <v>303</v>
      </c>
      <c r="R51" s="4" t="s">
        <v>322</v>
      </c>
      <c r="S51" s="4">
        <v>1</v>
      </c>
      <c r="T51" s="4" t="s">
        <v>55</v>
      </c>
      <c r="U51" s="4" t="s">
        <v>53</v>
      </c>
      <c r="V51" s="4" t="s">
        <v>226</v>
      </c>
      <c r="W51" s="4" t="s">
        <v>34</v>
      </c>
      <c r="X51" s="4" t="s">
        <v>118</v>
      </c>
      <c r="Y51" s="6"/>
      <c r="Z51" s="6"/>
      <c r="AA51" s="40"/>
      <c r="AB51" s="41"/>
      <c r="AC51" s="42"/>
      <c r="AD51" s="43"/>
      <c r="AE51" s="47"/>
      <c r="AF51" s="44"/>
    </row>
    <row r="52" spans="1:32" x14ac:dyDescent="0.25">
      <c r="A52" s="3">
        <v>381</v>
      </c>
      <c r="B52" s="4" t="s">
        <v>25</v>
      </c>
      <c r="C52" s="4" t="s">
        <v>26</v>
      </c>
      <c r="D52" s="4" t="s">
        <v>27</v>
      </c>
      <c r="E52" s="4" t="s">
        <v>28</v>
      </c>
      <c r="F52" s="4">
        <v>2015</v>
      </c>
      <c r="G52" s="55">
        <v>108</v>
      </c>
      <c r="H52" s="55" t="s">
        <v>328</v>
      </c>
      <c r="I52" s="55">
        <v>1</v>
      </c>
      <c r="J52" s="4" t="s">
        <v>29</v>
      </c>
      <c r="K52" s="4" t="s">
        <v>38</v>
      </c>
      <c r="L52" s="4" t="s">
        <v>31</v>
      </c>
      <c r="M52" s="4" t="s">
        <v>39</v>
      </c>
      <c r="N52" s="4" t="s">
        <v>329</v>
      </c>
      <c r="O52" s="4" t="s">
        <v>323</v>
      </c>
      <c r="P52" s="4" t="s">
        <v>324</v>
      </c>
      <c r="Q52" s="4" t="s">
        <v>325</v>
      </c>
      <c r="R52" s="4" t="s">
        <v>326</v>
      </c>
      <c r="S52" s="4">
        <v>1</v>
      </c>
      <c r="T52" s="4" t="s">
        <v>327</v>
      </c>
      <c r="U52" s="4" t="s">
        <v>57</v>
      </c>
      <c r="V52" s="4" t="s">
        <v>301</v>
      </c>
      <c r="W52" s="4" t="s">
        <v>34</v>
      </c>
      <c r="X52" s="4" t="s">
        <v>118</v>
      </c>
      <c r="Y52" s="6"/>
      <c r="Z52" s="6"/>
      <c r="AA52" s="40"/>
      <c r="AB52" s="41"/>
      <c r="AC52" s="42"/>
      <c r="AD52" s="43"/>
      <c r="AE52" s="47"/>
      <c r="AF52" s="44"/>
    </row>
    <row r="53" spans="1:32" x14ac:dyDescent="0.25">
      <c r="A53" s="3">
        <v>388</v>
      </c>
      <c r="B53" s="4" t="s">
        <v>25</v>
      </c>
      <c r="C53" s="4" t="s">
        <v>26</v>
      </c>
      <c r="D53" s="4" t="s">
        <v>27</v>
      </c>
      <c r="E53" s="4" t="s">
        <v>28</v>
      </c>
      <c r="F53" s="4">
        <v>2015</v>
      </c>
      <c r="G53" s="55">
        <v>108</v>
      </c>
      <c r="H53" s="55" t="s">
        <v>330</v>
      </c>
      <c r="I53" s="55">
        <v>1</v>
      </c>
      <c r="J53" s="4" t="s">
        <v>29</v>
      </c>
      <c r="K53" s="4" t="s">
        <v>38</v>
      </c>
      <c r="L53" s="4" t="s">
        <v>31</v>
      </c>
      <c r="M53" s="4" t="s">
        <v>39</v>
      </c>
      <c r="N53" s="4" t="s">
        <v>331</v>
      </c>
      <c r="O53" s="4" t="s">
        <v>332</v>
      </c>
      <c r="P53" s="4" t="s">
        <v>333</v>
      </c>
      <c r="Q53" s="4" t="s">
        <v>334</v>
      </c>
      <c r="R53" s="4" t="s">
        <v>335</v>
      </c>
      <c r="S53" s="4">
        <v>1</v>
      </c>
      <c r="T53" s="4" t="s">
        <v>45</v>
      </c>
      <c r="U53" s="4" t="s">
        <v>57</v>
      </c>
      <c r="V53" s="4" t="s">
        <v>58</v>
      </c>
      <c r="W53" s="4" t="s">
        <v>34</v>
      </c>
      <c r="X53" s="4" t="s">
        <v>118</v>
      </c>
      <c r="Y53" s="6"/>
      <c r="Z53" s="6"/>
      <c r="AA53" s="40"/>
      <c r="AB53" s="41"/>
      <c r="AC53" s="42"/>
      <c r="AD53" s="43"/>
      <c r="AE53" s="47"/>
      <c r="AF53" s="44"/>
    </row>
    <row r="54" spans="1:32" x14ac:dyDescent="0.25">
      <c r="A54" s="3">
        <v>390</v>
      </c>
      <c r="B54" s="4" t="s">
        <v>25</v>
      </c>
      <c r="C54" s="4" t="s">
        <v>26</v>
      </c>
      <c r="D54" s="4" t="s">
        <v>27</v>
      </c>
      <c r="E54" s="4" t="s">
        <v>28</v>
      </c>
      <c r="F54" s="4">
        <v>2015</v>
      </c>
      <c r="G54" s="55">
        <v>108</v>
      </c>
      <c r="H54" s="55" t="s">
        <v>336</v>
      </c>
      <c r="I54" s="55">
        <v>1</v>
      </c>
      <c r="J54" s="4" t="s">
        <v>29</v>
      </c>
      <c r="K54" s="4" t="s">
        <v>38</v>
      </c>
      <c r="L54" s="4" t="s">
        <v>31</v>
      </c>
      <c r="M54" s="4" t="s">
        <v>39</v>
      </c>
      <c r="N54" s="4" t="s">
        <v>337</v>
      </c>
      <c r="O54" s="4" t="s">
        <v>338</v>
      </c>
      <c r="P54" s="4" t="s">
        <v>339</v>
      </c>
      <c r="Q54" s="4" t="s">
        <v>340</v>
      </c>
      <c r="R54" s="4" t="s">
        <v>341</v>
      </c>
      <c r="S54" s="4">
        <v>1</v>
      </c>
      <c r="T54" s="4" t="s">
        <v>342</v>
      </c>
      <c r="U54" s="4" t="s">
        <v>53</v>
      </c>
      <c r="V54" s="4" t="s">
        <v>301</v>
      </c>
      <c r="W54" s="4" t="s">
        <v>34</v>
      </c>
      <c r="X54" s="4" t="s">
        <v>118</v>
      </c>
      <c r="Y54" s="6"/>
      <c r="Z54" s="6"/>
      <c r="AA54" s="40"/>
      <c r="AB54" s="41"/>
      <c r="AC54" s="42"/>
      <c r="AD54" s="43"/>
      <c r="AE54" s="47"/>
      <c r="AF54" s="44"/>
    </row>
    <row r="55" spans="1:32" x14ac:dyDescent="0.25">
      <c r="A55" s="3">
        <v>391</v>
      </c>
      <c r="B55" s="4" t="s">
        <v>25</v>
      </c>
      <c r="C55" s="4" t="s">
        <v>26</v>
      </c>
      <c r="D55" s="4" t="s">
        <v>27</v>
      </c>
      <c r="E55" s="4" t="s">
        <v>28</v>
      </c>
      <c r="F55" s="4">
        <v>2015</v>
      </c>
      <c r="G55" s="55">
        <v>108</v>
      </c>
      <c r="H55" s="55" t="s">
        <v>343</v>
      </c>
      <c r="I55" s="55">
        <v>1</v>
      </c>
      <c r="J55" s="4" t="s">
        <v>29</v>
      </c>
      <c r="K55" s="4" t="s">
        <v>38</v>
      </c>
      <c r="L55" s="4" t="s">
        <v>31</v>
      </c>
      <c r="M55" s="4" t="s">
        <v>39</v>
      </c>
      <c r="N55" s="4" t="s">
        <v>344</v>
      </c>
      <c r="O55" s="4" t="s">
        <v>345</v>
      </c>
      <c r="P55" s="4" t="s">
        <v>346</v>
      </c>
      <c r="Q55" s="4" t="s">
        <v>347</v>
      </c>
      <c r="R55" s="4" t="s">
        <v>348</v>
      </c>
      <c r="S55" s="4">
        <v>0.8</v>
      </c>
      <c r="T55" s="4" t="s">
        <v>349</v>
      </c>
      <c r="U55" s="4" t="s">
        <v>57</v>
      </c>
      <c r="V55" s="4" t="s">
        <v>301</v>
      </c>
      <c r="W55" s="4" t="s">
        <v>34</v>
      </c>
      <c r="X55" s="4" t="s">
        <v>118</v>
      </c>
      <c r="Y55" s="6"/>
      <c r="Z55" s="6"/>
      <c r="AA55" s="40"/>
      <c r="AB55" s="41"/>
      <c r="AC55" s="42"/>
      <c r="AD55" s="43"/>
      <c r="AE55" s="47"/>
      <c r="AF55" s="44"/>
    </row>
    <row r="56" spans="1:32" x14ac:dyDescent="0.25">
      <c r="A56" s="3">
        <v>392</v>
      </c>
      <c r="B56" s="4" t="s">
        <v>25</v>
      </c>
      <c r="C56" s="4" t="s">
        <v>26</v>
      </c>
      <c r="D56" s="4" t="s">
        <v>27</v>
      </c>
      <c r="E56" s="4" t="s">
        <v>28</v>
      </c>
      <c r="F56" s="4">
        <v>2015</v>
      </c>
      <c r="G56" s="55">
        <v>108</v>
      </c>
      <c r="H56" s="55" t="s">
        <v>350</v>
      </c>
      <c r="I56" s="55">
        <v>1</v>
      </c>
      <c r="J56" s="4" t="s">
        <v>29</v>
      </c>
      <c r="K56" s="4" t="s">
        <v>38</v>
      </c>
      <c r="L56" s="4" t="s">
        <v>31</v>
      </c>
      <c r="M56" s="4" t="s">
        <v>39</v>
      </c>
      <c r="N56" s="4" t="s">
        <v>351</v>
      </c>
      <c r="O56" s="4" t="s">
        <v>352</v>
      </c>
      <c r="P56" s="4" t="s">
        <v>353</v>
      </c>
      <c r="Q56" s="4" t="s">
        <v>354</v>
      </c>
      <c r="R56" s="4" t="s">
        <v>355</v>
      </c>
      <c r="S56" s="4">
        <v>1</v>
      </c>
      <c r="T56" s="4" t="s">
        <v>356</v>
      </c>
      <c r="U56" s="4" t="s">
        <v>57</v>
      </c>
      <c r="V56" s="4" t="s">
        <v>357</v>
      </c>
      <c r="W56" s="4" t="s">
        <v>34</v>
      </c>
      <c r="X56" s="4" t="s">
        <v>118</v>
      </c>
      <c r="Y56" s="6"/>
      <c r="Z56" s="6"/>
      <c r="AA56" s="40"/>
      <c r="AB56" s="41"/>
      <c r="AC56" s="42"/>
      <c r="AD56" s="43"/>
      <c r="AE56" s="47"/>
      <c r="AF56" s="44"/>
    </row>
    <row r="57" spans="1:32" x14ac:dyDescent="0.25">
      <c r="A57" s="3">
        <v>393</v>
      </c>
      <c r="B57" s="4" t="s">
        <v>25</v>
      </c>
      <c r="C57" s="4" t="s">
        <v>26</v>
      </c>
      <c r="D57" s="4" t="s">
        <v>27</v>
      </c>
      <c r="E57" s="4" t="s">
        <v>28</v>
      </c>
      <c r="F57" s="4">
        <v>2015</v>
      </c>
      <c r="G57" s="55">
        <v>108</v>
      </c>
      <c r="H57" s="55" t="s">
        <v>350</v>
      </c>
      <c r="I57" s="55">
        <v>2</v>
      </c>
      <c r="J57" s="4" t="s">
        <v>29</v>
      </c>
      <c r="K57" s="4" t="s">
        <v>38</v>
      </c>
      <c r="L57" s="4" t="s">
        <v>31</v>
      </c>
      <c r="M57" s="4" t="s">
        <v>39</v>
      </c>
      <c r="N57" s="4" t="s">
        <v>351</v>
      </c>
      <c r="O57" s="4" t="s">
        <v>352</v>
      </c>
      <c r="P57" s="4" t="s">
        <v>358</v>
      </c>
      <c r="Q57" s="4" t="s">
        <v>359</v>
      </c>
      <c r="R57" s="4" t="s">
        <v>360</v>
      </c>
      <c r="S57" s="4">
        <v>1</v>
      </c>
      <c r="T57" s="4" t="s">
        <v>151</v>
      </c>
      <c r="U57" s="4" t="s">
        <v>57</v>
      </c>
      <c r="V57" s="4" t="s">
        <v>357</v>
      </c>
      <c r="W57" s="4" t="s">
        <v>34</v>
      </c>
      <c r="X57" s="4" t="s">
        <v>118</v>
      </c>
      <c r="Y57" s="6"/>
      <c r="Z57" s="6"/>
      <c r="AA57" s="40"/>
      <c r="AB57" s="41"/>
      <c r="AC57" s="42"/>
      <c r="AD57" s="43"/>
      <c r="AE57" s="47"/>
      <c r="AF57" s="44"/>
    </row>
    <row r="58" spans="1:32" x14ac:dyDescent="0.25">
      <c r="A58" s="3">
        <v>397</v>
      </c>
      <c r="B58" s="4" t="s">
        <v>37</v>
      </c>
      <c r="C58" s="4" t="s">
        <v>26</v>
      </c>
      <c r="D58" s="4" t="s">
        <v>27</v>
      </c>
      <c r="E58" s="4" t="s">
        <v>28</v>
      </c>
      <c r="F58" s="4">
        <v>2016</v>
      </c>
      <c r="G58" s="55">
        <v>119</v>
      </c>
      <c r="H58" s="55" t="s">
        <v>361</v>
      </c>
      <c r="I58" s="55">
        <v>2</v>
      </c>
      <c r="J58" s="4" t="s">
        <v>29</v>
      </c>
      <c r="K58" s="4" t="s">
        <v>38</v>
      </c>
      <c r="L58" s="4" t="s">
        <v>362</v>
      </c>
      <c r="M58" s="4" t="s">
        <v>363</v>
      </c>
      <c r="N58" s="4" t="s">
        <v>364</v>
      </c>
      <c r="O58" s="4" t="s">
        <v>365</v>
      </c>
      <c r="P58" s="4" t="s">
        <v>89</v>
      </c>
      <c r="Q58" s="4" t="s">
        <v>366</v>
      </c>
      <c r="R58" s="4" t="s">
        <v>90</v>
      </c>
      <c r="S58" s="4">
        <v>1</v>
      </c>
      <c r="T58" s="4" t="s">
        <v>45</v>
      </c>
      <c r="U58" s="4" t="s">
        <v>91</v>
      </c>
      <c r="V58" s="4" t="s">
        <v>78</v>
      </c>
      <c r="W58" s="4" t="s">
        <v>34</v>
      </c>
      <c r="X58" s="4" t="s">
        <v>118</v>
      </c>
      <c r="Y58" s="6"/>
      <c r="Z58" s="6"/>
      <c r="AA58" s="40"/>
      <c r="AB58" s="41"/>
      <c r="AC58" s="42"/>
      <c r="AD58" s="43"/>
      <c r="AE58" s="47"/>
      <c r="AF58" s="44"/>
    </row>
    <row r="59" spans="1:32" ht="63" x14ac:dyDescent="0.25">
      <c r="A59" s="3">
        <v>401</v>
      </c>
      <c r="B59" s="4" t="s">
        <v>37</v>
      </c>
      <c r="C59" s="4" t="s">
        <v>26</v>
      </c>
      <c r="D59" s="4" t="s">
        <v>27</v>
      </c>
      <c r="E59" s="4" t="s">
        <v>28</v>
      </c>
      <c r="F59" s="4">
        <v>2016</v>
      </c>
      <c r="G59" s="55">
        <v>119</v>
      </c>
      <c r="H59" s="55" t="s">
        <v>361</v>
      </c>
      <c r="I59" s="55">
        <v>6</v>
      </c>
      <c r="J59" s="4" t="s">
        <v>29</v>
      </c>
      <c r="K59" s="4" t="s">
        <v>38</v>
      </c>
      <c r="L59" s="4" t="s">
        <v>362</v>
      </c>
      <c r="M59" s="4" t="s">
        <v>363</v>
      </c>
      <c r="N59" s="4" t="s">
        <v>364</v>
      </c>
      <c r="O59" s="4" t="s">
        <v>367</v>
      </c>
      <c r="P59" s="4" t="s">
        <v>368</v>
      </c>
      <c r="Q59" s="4" t="s">
        <v>76</v>
      </c>
      <c r="R59" s="4" t="s">
        <v>369</v>
      </c>
      <c r="S59" s="4">
        <v>1</v>
      </c>
      <c r="T59" s="4" t="s">
        <v>73</v>
      </c>
      <c r="U59" s="4" t="s">
        <v>98</v>
      </c>
      <c r="V59" s="4" t="s">
        <v>68</v>
      </c>
      <c r="W59" s="4" t="s">
        <v>34</v>
      </c>
      <c r="X59" s="4" t="s">
        <v>69</v>
      </c>
      <c r="Y59" s="7" t="s">
        <v>54</v>
      </c>
      <c r="Z59" s="7" t="s">
        <v>73</v>
      </c>
      <c r="AA59" s="40"/>
      <c r="AB59" s="41"/>
      <c r="AC59" s="42"/>
      <c r="AD59" s="43">
        <v>43353</v>
      </c>
      <c r="AE59" s="47"/>
      <c r="AF59" s="44" t="s">
        <v>1090</v>
      </c>
    </row>
    <row r="60" spans="1:32" ht="54" x14ac:dyDescent="0.25">
      <c r="A60" s="3">
        <v>402</v>
      </c>
      <c r="B60" s="4" t="s">
        <v>37</v>
      </c>
      <c r="C60" s="4" t="s">
        <v>26</v>
      </c>
      <c r="D60" s="4" t="s">
        <v>27</v>
      </c>
      <c r="E60" s="4" t="s">
        <v>28</v>
      </c>
      <c r="F60" s="4">
        <v>2016</v>
      </c>
      <c r="G60" s="55">
        <v>119</v>
      </c>
      <c r="H60" s="55" t="s">
        <v>361</v>
      </c>
      <c r="I60" s="55">
        <v>7</v>
      </c>
      <c r="J60" s="4" t="s">
        <v>29</v>
      </c>
      <c r="K60" s="4" t="s">
        <v>38</v>
      </c>
      <c r="L60" s="4" t="s">
        <v>362</v>
      </c>
      <c r="M60" s="4" t="s">
        <v>363</v>
      </c>
      <c r="N60" s="4" t="s">
        <v>364</v>
      </c>
      <c r="O60" s="4" t="s">
        <v>370</v>
      </c>
      <c r="P60" s="4" t="s">
        <v>371</v>
      </c>
      <c r="Q60" s="4" t="s">
        <v>372</v>
      </c>
      <c r="R60" s="4" t="s">
        <v>373</v>
      </c>
      <c r="S60" s="4">
        <v>1</v>
      </c>
      <c r="T60" s="4" t="s">
        <v>151</v>
      </c>
      <c r="U60" s="4" t="s">
        <v>80</v>
      </c>
      <c r="V60" s="4" t="s">
        <v>68</v>
      </c>
      <c r="W60" s="4" t="s">
        <v>34</v>
      </c>
      <c r="X60" s="4" t="s">
        <v>69</v>
      </c>
      <c r="Y60" s="7" t="s">
        <v>1016</v>
      </c>
      <c r="Z60" s="7" t="s">
        <v>151</v>
      </c>
      <c r="AA60" s="40"/>
      <c r="AB60" s="41"/>
      <c r="AC60" s="42"/>
      <c r="AD60" s="43">
        <v>43353</v>
      </c>
      <c r="AE60" s="47"/>
      <c r="AF60" s="44" t="s">
        <v>1096</v>
      </c>
    </row>
    <row r="61" spans="1:32" ht="81" x14ac:dyDescent="0.25">
      <c r="A61" s="3">
        <v>403</v>
      </c>
      <c r="B61" s="4" t="s">
        <v>37</v>
      </c>
      <c r="C61" s="4" t="s">
        <v>26</v>
      </c>
      <c r="D61" s="4" t="s">
        <v>27</v>
      </c>
      <c r="E61" s="4" t="s">
        <v>28</v>
      </c>
      <c r="F61" s="4">
        <v>2016</v>
      </c>
      <c r="G61" s="55">
        <v>119</v>
      </c>
      <c r="H61" s="55" t="s">
        <v>361</v>
      </c>
      <c r="I61" s="55">
        <v>8</v>
      </c>
      <c r="J61" s="4" t="s">
        <v>29</v>
      </c>
      <c r="K61" s="4" t="s">
        <v>38</v>
      </c>
      <c r="L61" s="4" t="s">
        <v>362</v>
      </c>
      <c r="M61" s="4" t="s">
        <v>363</v>
      </c>
      <c r="N61" s="4" t="s">
        <v>364</v>
      </c>
      <c r="O61" s="4" t="s">
        <v>374</v>
      </c>
      <c r="P61" s="4" t="s">
        <v>375</v>
      </c>
      <c r="Q61" s="4" t="s">
        <v>376</v>
      </c>
      <c r="R61" s="4" t="s">
        <v>377</v>
      </c>
      <c r="S61" s="4">
        <v>1</v>
      </c>
      <c r="T61" s="4" t="s">
        <v>378</v>
      </c>
      <c r="U61" s="4" t="s">
        <v>80</v>
      </c>
      <c r="V61" s="4" t="s">
        <v>68</v>
      </c>
      <c r="W61" s="4" t="s">
        <v>34</v>
      </c>
      <c r="X61" s="4" t="s">
        <v>69</v>
      </c>
      <c r="Y61" s="11" t="s">
        <v>1024</v>
      </c>
      <c r="Z61" s="11" t="s">
        <v>1025</v>
      </c>
      <c r="AA61" s="40"/>
      <c r="AB61" s="41"/>
      <c r="AC61" s="42"/>
      <c r="AD61" s="43">
        <v>43353</v>
      </c>
      <c r="AE61" s="47"/>
      <c r="AF61" s="44" t="s">
        <v>1097</v>
      </c>
    </row>
    <row r="62" spans="1:32" x14ac:dyDescent="0.25">
      <c r="A62" s="3">
        <v>406</v>
      </c>
      <c r="B62" s="4" t="s">
        <v>37</v>
      </c>
      <c r="C62" s="4" t="s">
        <v>26</v>
      </c>
      <c r="D62" s="4" t="s">
        <v>27</v>
      </c>
      <c r="E62" s="4" t="s">
        <v>28</v>
      </c>
      <c r="F62" s="4">
        <v>2016</v>
      </c>
      <c r="G62" s="55">
        <v>119</v>
      </c>
      <c r="H62" s="55" t="s">
        <v>379</v>
      </c>
      <c r="I62" s="55">
        <v>1</v>
      </c>
      <c r="J62" s="4" t="s">
        <v>29</v>
      </c>
      <c r="K62" s="4" t="s">
        <v>38</v>
      </c>
      <c r="L62" s="4" t="s">
        <v>362</v>
      </c>
      <c r="M62" s="4" t="s">
        <v>363</v>
      </c>
      <c r="N62" s="4" t="s">
        <v>380</v>
      </c>
      <c r="O62" s="4" t="s">
        <v>381</v>
      </c>
      <c r="P62" s="4" t="s">
        <v>382</v>
      </c>
      <c r="Q62" s="4" t="s">
        <v>383</v>
      </c>
      <c r="R62" s="4" t="s">
        <v>87</v>
      </c>
      <c r="S62" s="4">
        <v>1</v>
      </c>
      <c r="T62" s="4" t="s">
        <v>73</v>
      </c>
      <c r="U62" s="4" t="s">
        <v>80</v>
      </c>
      <c r="V62" s="4" t="s">
        <v>88</v>
      </c>
      <c r="W62" s="4" t="s">
        <v>34</v>
      </c>
      <c r="X62" s="4" t="s">
        <v>118</v>
      </c>
      <c r="Y62" s="6"/>
      <c r="Z62" s="6"/>
      <c r="AA62" s="40"/>
      <c r="AB62" s="41"/>
      <c r="AC62" s="42"/>
      <c r="AD62" s="43"/>
      <c r="AE62" s="47"/>
      <c r="AF62" s="44"/>
    </row>
    <row r="63" spans="1:32" x14ac:dyDescent="0.25">
      <c r="A63" s="3">
        <v>407</v>
      </c>
      <c r="B63" s="4" t="s">
        <v>37</v>
      </c>
      <c r="C63" s="4" t="s">
        <v>26</v>
      </c>
      <c r="D63" s="4" t="s">
        <v>27</v>
      </c>
      <c r="E63" s="4" t="s">
        <v>28</v>
      </c>
      <c r="F63" s="4">
        <v>2016</v>
      </c>
      <c r="G63" s="55">
        <v>119</v>
      </c>
      <c r="H63" s="55" t="s">
        <v>379</v>
      </c>
      <c r="I63" s="55">
        <v>2</v>
      </c>
      <c r="J63" s="4" t="s">
        <v>29</v>
      </c>
      <c r="K63" s="4" t="s">
        <v>38</v>
      </c>
      <c r="L63" s="4" t="s">
        <v>362</v>
      </c>
      <c r="M63" s="4" t="s">
        <v>363</v>
      </c>
      <c r="N63" s="4" t="s">
        <v>380</v>
      </c>
      <c r="O63" s="4" t="s">
        <v>381</v>
      </c>
      <c r="P63" s="4" t="s">
        <v>384</v>
      </c>
      <c r="Q63" s="4" t="s">
        <v>232</v>
      </c>
      <c r="R63" s="4" t="s">
        <v>90</v>
      </c>
      <c r="S63" s="4">
        <v>1</v>
      </c>
      <c r="T63" s="4" t="s">
        <v>45</v>
      </c>
      <c r="U63" s="4" t="s">
        <v>91</v>
      </c>
      <c r="V63" s="4" t="s">
        <v>78</v>
      </c>
      <c r="W63" s="4" t="s">
        <v>34</v>
      </c>
      <c r="X63" s="4" t="s">
        <v>118</v>
      </c>
      <c r="Y63" s="6"/>
      <c r="Z63" s="6"/>
      <c r="AA63" s="40"/>
      <c r="AB63" s="41"/>
      <c r="AC63" s="42"/>
      <c r="AD63" s="43"/>
      <c r="AE63" s="47"/>
      <c r="AF63" s="44"/>
    </row>
    <row r="64" spans="1:32" x14ac:dyDescent="0.25">
      <c r="A64" s="3">
        <v>408</v>
      </c>
      <c r="B64" s="4" t="s">
        <v>37</v>
      </c>
      <c r="C64" s="4" t="s">
        <v>26</v>
      </c>
      <c r="D64" s="4" t="s">
        <v>27</v>
      </c>
      <c r="E64" s="4" t="s">
        <v>28</v>
      </c>
      <c r="F64" s="4">
        <v>2016</v>
      </c>
      <c r="G64" s="55">
        <v>119</v>
      </c>
      <c r="H64" s="55" t="s">
        <v>379</v>
      </c>
      <c r="I64" s="55">
        <v>3</v>
      </c>
      <c r="J64" s="4" t="s">
        <v>29</v>
      </c>
      <c r="K64" s="4" t="s">
        <v>38</v>
      </c>
      <c r="L64" s="4" t="s">
        <v>362</v>
      </c>
      <c r="M64" s="4" t="s">
        <v>363</v>
      </c>
      <c r="N64" s="4" t="s">
        <v>380</v>
      </c>
      <c r="O64" s="4" t="s">
        <v>381</v>
      </c>
      <c r="P64" s="4" t="s">
        <v>92</v>
      </c>
      <c r="Q64" s="4" t="s">
        <v>243</v>
      </c>
      <c r="R64" s="4" t="s">
        <v>93</v>
      </c>
      <c r="S64" s="4">
        <v>1</v>
      </c>
      <c r="T64" s="4" t="s">
        <v>73</v>
      </c>
      <c r="U64" s="4" t="s">
        <v>94</v>
      </c>
      <c r="V64" s="4" t="s">
        <v>95</v>
      </c>
      <c r="W64" s="4" t="s">
        <v>34</v>
      </c>
      <c r="X64" s="4" t="s">
        <v>118</v>
      </c>
      <c r="Y64" s="6"/>
      <c r="Z64" s="6"/>
      <c r="AA64" s="40"/>
      <c r="AB64" s="41"/>
      <c r="AC64" s="42"/>
      <c r="AD64" s="43"/>
      <c r="AE64" s="47"/>
      <c r="AF64" s="44"/>
    </row>
    <row r="65" spans="1:33" x14ac:dyDescent="0.25">
      <c r="A65" s="3">
        <v>409</v>
      </c>
      <c r="B65" s="4" t="s">
        <v>37</v>
      </c>
      <c r="C65" s="4" t="s">
        <v>26</v>
      </c>
      <c r="D65" s="4" t="s">
        <v>27</v>
      </c>
      <c r="E65" s="4" t="s">
        <v>28</v>
      </c>
      <c r="F65" s="4">
        <v>2016</v>
      </c>
      <c r="G65" s="55">
        <v>119</v>
      </c>
      <c r="H65" s="55" t="s">
        <v>379</v>
      </c>
      <c r="I65" s="55">
        <v>4</v>
      </c>
      <c r="J65" s="4" t="s">
        <v>29</v>
      </c>
      <c r="K65" s="4" t="s">
        <v>38</v>
      </c>
      <c r="L65" s="4" t="s">
        <v>362</v>
      </c>
      <c r="M65" s="4" t="s">
        <v>363</v>
      </c>
      <c r="N65" s="4" t="s">
        <v>380</v>
      </c>
      <c r="O65" s="4" t="s">
        <v>385</v>
      </c>
      <c r="P65" s="4" t="s">
        <v>386</v>
      </c>
      <c r="Q65" s="4" t="s">
        <v>387</v>
      </c>
      <c r="R65" s="4" t="s">
        <v>388</v>
      </c>
      <c r="S65" s="4">
        <v>1</v>
      </c>
      <c r="T65" s="4" t="s">
        <v>73</v>
      </c>
      <c r="U65" s="4" t="s">
        <v>94</v>
      </c>
      <c r="V65" s="4" t="s">
        <v>95</v>
      </c>
      <c r="W65" s="4" t="s">
        <v>34</v>
      </c>
      <c r="X65" s="4" t="s">
        <v>118</v>
      </c>
      <c r="Y65" s="6"/>
      <c r="Z65" s="6"/>
      <c r="AA65" s="40"/>
      <c r="AB65" s="41"/>
      <c r="AC65" s="42"/>
      <c r="AD65" s="43"/>
      <c r="AE65" s="47"/>
      <c r="AF65" s="44"/>
    </row>
    <row r="66" spans="1:33" x14ac:dyDescent="0.25">
      <c r="A66" s="3">
        <v>410</v>
      </c>
      <c r="B66" s="4" t="s">
        <v>37</v>
      </c>
      <c r="C66" s="4" t="s">
        <v>26</v>
      </c>
      <c r="D66" s="4" t="s">
        <v>27</v>
      </c>
      <c r="E66" s="4" t="s">
        <v>28</v>
      </c>
      <c r="F66" s="4">
        <v>2016</v>
      </c>
      <c r="G66" s="55">
        <v>119</v>
      </c>
      <c r="H66" s="55" t="s">
        <v>389</v>
      </c>
      <c r="I66" s="55">
        <v>1</v>
      </c>
      <c r="J66" s="4" t="s">
        <v>29</v>
      </c>
      <c r="K66" s="4" t="s">
        <v>38</v>
      </c>
      <c r="L66" s="4" t="s">
        <v>362</v>
      </c>
      <c r="M66" s="4" t="s">
        <v>363</v>
      </c>
      <c r="N66" s="4" t="s">
        <v>390</v>
      </c>
      <c r="O66" s="4" t="s">
        <v>229</v>
      </c>
      <c r="P66" s="4" t="s">
        <v>230</v>
      </c>
      <c r="Q66" s="4" t="s">
        <v>391</v>
      </c>
      <c r="R66" s="4" t="s">
        <v>87</v>
      </c>
      <c r="S66" s="4">
        <v>1</v>
      </c>
      <c r="T66" s="4" t="s">
        <v>73</v>
      </c>
      <c r="U66" s="4" t="s">
        <v>80</v>
      </c>
      <c r="V66" s="4" t="s">
        <v>88</v>
      </c>
      <c r="W66" s="4" t="s">
        <v>34</v>
      </c>
      <c r="X66" s="4" t="s">
        <v>118</v>
      </c>
      <c r="Y66" s="6"/>
      <c r="Z66" s="6"/>
      <c r="AA66" s="40"/>
      <c r="AB66" s="41"/>
      <c r="AC66" s="42"/>
      <c r="AD66" s="43"/>
      <c r="AE66" s="47"/>
      <c r="AF66" s="44"/>
    </row>
    <row r="67" spans="1:33" x14ac:dyDescent="0.25">
      <c r="A67" s="3">
        <v>411</v>
      </c>
      <c r="B67" s="4" t="s">
        <v>37</v>
      </c>
      <c r="C67" s="4" t="s">
        <v>26</v>
      </c>
      <c r="D67" s="4" t="s">
        <v>27</v>
      </c>
      <c r="E67" s="4" t="s">
        <v>28</v>
      </c>
      <c r="F67" s="4">
        <v>2016</v>
      </c>
      <c r="G67" s="55">
        <v>119</v>
      </c>
      <c r="H67" s="55" t="s">
        <v>389</v>
      </c>
      <c r="I67" s="55">
        <v>2</v>
      </c>
      <c r="J67" s="4" t="s">
        <v>29</v>
      </c>
      <c r="K67" s="4" t="s">
        <v>38</v>
      </c>
      <c r="L67" s="4" t="s">
        <v>362</v>
      </c>
      <c r="M67" s="4" t="s">
        <v>363</v>
      </c>
      <c r="N67" s="4" t="s">
        <v>390</v>
      </c>
      <c r="O67" s="4" t="s">
        <v>229</v>
      </c>
      <c r="P67" s="4" t="s">
        <v>231</v>
      </c>
      <c r="Q67" s="4" t="s">
        <v>366</v>
      </c>
      <c r="R67" s="4" t="s">
        <v>90</v>
      </c>
      <c r="S67" s="4">
        <v>1</v>
      </c>
      <c r="T67" s="4" t="s">
        <v>45</v>
      </c>
      <c r="U67" s="4" t="s">
        <v>91</v>
      </c>
      <c r="V67" s="4" t="s">
        <v>78</v>
      </c>
      <c r="W67" s="4" t="s">
        <v>34</v>
      </c>
      <c r="X67" s="4" t="s">
        <v>118</v>
      </c>
      <c r="Y67" s="6"/>
      <c r="Z67" s="6"/>
      <c r="AA67" s="40"/>
      <c r="AB67" s="41"/>
      <c r="AC67" s="42"/>
      <c r="AD67" s="43"/>
      <c r="AE67" s="47"/>
      <c r="AF67" s="44"/>
    </row>
    <row r="68" spans="1:33" x14ac:dyDescent="0.25">
      <c r="A68" s="3">
        <v>412</v>
      </c>
      <c r="B68" s="4" t="s">
        <v>37</v>
      </c>
      <c r="C68" s="4" t="s">
        <v>26</v>
      </c>
      <c r="D68" s="4" t="s">
        <v>27</v>
      </c>
      <c r="E68" s="4" t="s">
        <v>28</v>
      </c>
      <c r="F68" s="4">
        <v>2016</v>
      </c>
      <c r="G68" s="55">
        <v>119</v>
      </c>
      <c r="H68" s="55" t="s">
        <v>389</v>
      </c>
      <c r="I68" s="55">
        <v>3</v>
      </c>
      <c r="J68" s="4" t="s">
        <v>29</v>
      </c>
      <c r="K68" s="4" t="s">
        <v>38</v>
      </c>
      <c r="L68" s="4" t="s">
        <v>362</v>
      </c>
      <c r="M68" s="4" t="s">
        <v>363</v>
      </c>
      <c r="N68" s="4" t="s">
        <v>390</v>
      </c>
      <c r="O68" s="4" t="s">
        <v>229</v>
      </c>
      <c r="P68" s="4" t="s">
        <v>92</v>
      </c>
      <c r="Q68" s="4" t="s">
        <v>243</v>
      </c>
      <c r="R68" s="4" t="s">
        <v>93</v>
      </c>
      <c r="S68" s="4">
        <v>1</v>
      </c>
      <c r="T68" s="4" t="s">
        <v>73</v>
      </c>
      <c r="U68" s="4" t="s">
        <v>94</v>
      </c>
      <c r="V68" s="4" t="s">
        <v>95</v>
      </c>
      <c r="W68" s="4" t="s">
        <v>34</v>
      </c>
      <c r="X68" s="4" t="s">
        <v>118</v>
      </c>
      <c r="Y68" s="6"/>
      <c r="Z68" s="6"/>
      <c r="AA68" s="40"/>
      <c r="AB68" s="41"/>
      <c r="AC68" s="42"/>
      <c r="AD68" s="43"/>
      <c r="AE68" s="47"/>
      <c r="AF68" s="44"/>
    </row>
    <row r="69" spans="1:33" x14ac:dyDescent="0.25">
      <c r="A69" s="3">
        <v>413</v>
      </c>
      <c r="B69" s="4" t="s">
        <v>37</v>
      </c>
      <c r="C69" s="4" t="s">
        <v>26</v>
      </c>
      <c r="D69" s="4" t="s">
        <v>27</v>
      </c>
      <c r="E69" s="4" t="s">
        <v>28</v>
      </c>
      <c r="F69" s="4">
        <v>2016</v>
      </c>
      <c r="G69" s="55">
        <v>119</v>
      </c>
      <c r="H69" s="55" t="s">
        <v>389</v>
      </c>
      <c r="I69" s="55">
        <v>4</v>
      </c>
      <c r="J69" s="4" t="s">
        <v>29</v>
      </c>
      <c r="K69" s="4" t="s">
        <v>38</v>
      </c>
      <c r="L69" s="4" t="s">
        <v>362</v>
      </c>
      <c r="M69" s="4" t="s">
        <v>363</v>
      </c>
      <c r="N69" s="4" t="s">
        <v>390</v>
      </c>
      <c r="O69" s="4" t="s">
        <v>234</v>
      </c>
      <c r="P69" s="4" t="s">
        <v>235</v>
      </c>
      <c r="Q69" s="4" t="s">
        <v>244</v>
      </c>
      <c r="R69" s="4" t="s">
        <v>237</v>
      </c>
      <c r="S69" s="4">
        <v>1</v>
      </c>
      <c r="T69" s="4" t="s">
        <v>73</v>
      </c>
      <c r="U69" s="4" t="s">
        <v>80</v>
      </c>
      <c r="V69" s="4" t="s">
        <v>238</v>
      </c>
      <c r="W69" s="4" t="s">
        <v>34</v>
      </c>
      <c r="X69" s="4" t="s">
        <v>118</v>
      </c>
      <c r="Y69" s="6"/>
      <c r="Z69" s="6"/>
      <c r="AA69" s="40"/>
      <c r="AB69" s="41"/>
      <c r="AC69" s="42"/>
      <c r="AD69" s="43"/>
      <c r="AE69" s="47"/>
      <c r="AF69" s="44"/>
    </row>
    <row r="70" spans="1:33" x14ac:dyDescent="0.25">
      <c r="A70" s="3">
        <v>414</v>
      </c>
      <c r="B70" s="4" t="s">
        <v>37</v>
      </c>
      <c r="C70" s="4" t="s">
        <v>26</v>
      </c>
      <c r="D70" s="4" t="s">
        <v>27</v>
      </c>
      <c r="E70" s="4" t="s">
        <v>28</v>
      </c>
      <c r="F70" s="4">
        <v>2016</v>
      </c>
      <c r="G70" s="55">
        <v>119</v>
      </c>
      <c r="H70" s="55" t="s">
        <v>389</v>
      </c>
      <c r="I70" s="55">
        <v>5</v>
      </c>
      <c r="J70" s="4" t="s">
        <v>29</v>
      </c>
      <c r="K70" s="4" t="s">
        <v>38</v>
      </c>
      <c r="L70" s="4" t="s">
        <v>362</v>
      </c>
      <c r="M70" s="4" t="s">
        <v>363</v>
      </c>
      <c r="N70" s="4" t="s">
        <v>390</v>
      </c>
      <c r="O70" s="4" t="s">
        <v>239</v>
      </c>
      <c r="P70" s="4" t="s">
        <v>240</v>
      </c>
      <c r="Q70" s="4" t="s">
        <v>241</v>
      </c>
      <c r="R70" s="4" t="s">
        <v>242</v>
      </c>
      <c r="S70" s="4">
        <v>6</v>
      </c>
      <c r="T70" s="4" t="s">
        <v>73</v>
      </c>
      <c r="U70" s="4" t="s">
        <v>80</v>
      </c>
      <c r="V70" s="4" t="s">
        <v>74</v>
      </c>
      <c r="W70" s="4" t="s">
        <v>34</v>
      </c>
      <c r="X70" s="4" t="s">
        <v>118</v>
      </c>
      <c r="Y70" s="6"/>
      <c r="Z70" s="6"/>
      <c r="AA70" s="40"/>
      <c r="AB70" s="41"/>
      <c r="AC70" s="42"/>
      <c r="AD70" s="43"/>
      <c r="AE70" s="47"/>
      <c r="AF70" s="44"/>
    </row>
    <row r="71" spans="1:33" x14ac:dyDescent="0.25">
      <c r="A71" s="3">
        <v>429</v>
      </c>
      <c r="B71" s="4" t="s">
        <v>37</v>
      </c>
      <c r="C71" s="4" t="s">
        <v>26</v>
      </c>
      <c r="D71" s="4" t="s">
        <v>27</v>
      </c>
      <c r="E71" s="4" t="s">
        <v>28</v>
      </c>
      <c r="F71" s="4">
        <v>2016</v>
      </c>
      <c r="G71" s="55">
        <v>119</v>
      </c>
      <c r="H71" s="55" t="s">
        <v>397</v>
      </c>
      <c r="I71" s="55">
        <v>1</v>
      </c>
      <c r="J71" s="4" t="s">
        <v>29</v>
      </c>
      <c r="K71" s="4" t="s">
        <v>38</v>
      </c>
      <c r="L71" s="4" t="s">
        <v>362</v>
      </c>
      <c r="M71" s="4" t="s">
        <v>363</v>
      </c>
      <c r="N71" s="4" t="s">
        <v>398</v>
      </c>
      <c r="O71" s="4" t="s">
        <v>399</v>
      </c>
      <c r="P71" s="4" t="s">
        <v>400</v>
      </c>
      <c r="Q71" s="4" t="s">
        <v>401</v>
      </c>
      <c r="R71" s="4" t="s">
        <v>402</v>
      </c>
      <c r="S71" s="4">
        <v>1</v>
      </c>
      <c r="T71" s="4" t="s">
        <v>151</v>
      </c>
      <c r="U71" s="4" t="s">
        <v>403</v>
      </c>
      <c r="V71" s="4" t="s">
        <v>247</v>
      </c>
      <c r="W71" s="4" t="s">
        <v>34</v>
      </c>
      <c r="X71" s="4" t="s">
        <v>118</v>
      </c>
      <c r="Y71" s="6"/>
      <c r="Z71" s="6"/>
      <c r="AA71" s="40"/>
      <c r="AB71" s="41"/>
      <c r="AC71" s="42"/>
      <c r="AD71" s="43"/>
      <c r="AE71" s="47"/>
      <c r="AF71" s="44"/>
    </row>
    <row r="72" spans="1:33" x14ac:dyDescent="0.25">
      <c r="A72" s="3">
        <v>430</v>
      </c>
      <c r="B72" s="4" t="s">
        <v>37</v>
      </c>
      <c r="C72" s="4" t="s">
        <v>26</v>
      </c>
      <c r="D72" s="4" t="s">
        <v>27</v>
      </c>
      <c r="E72" s="4" t="s">
        <v>28</v>
      </c>
      <c r="F72" s="4">
        <v>2016</v>
      </c>
      <c r="G72" s="55">
        <v>119</v>
      </c>
      <c r="H72" s="55" t="s">
        <v>397</v>
      </c>
      <c r="I72" s="55">
        <v>2</v>
      </c>
      <c r="J72" s="4" t="s">
        <v>29</v>
      </c>
      <c r="K72" s="4" t="s">
        <v>38</v>
      </c>
      <c r="L72" s="4" t="s">
        <v>362</v>
      </c>
      <c r="M72" s="4" t="s">
        <v>363</v>
      </c>
      <c r="N72" s="4" t="s">
        <v>398</v>
      </c>
      <c r="O72" s="4" t="s">
        <v>404</v>
      </c>
      <c r="P72" s="4" t="s">
        <v>405</v>
      </c>
      <c r="Q72" s="4" t="s">
        <v>401</v>
      </c>
      <c r="R72" s="4" t="s">
        <v>402</v>
      </c>
      <c r="S72" s="4">
        <v>1</v>
      </c>
      <c r="T72" s="4" t="s">
        <v>151</v>
      </c>
      <c r="U72" s="4" t="s">
        <v>403</v>
      </c>
      <c r="V72" s="4" t="s">
        <v>247</v>
      </c>
      <c r="W72" s="4" t="s">
        <v>34</v>
      </c>
      <c r="X72" s="4" t="s">
        <v>118</v>
      </c>
      <c r="Y72" s="6"/>
      <c r="Z72" s="6"/>
      <c r="AA72" s="40"/>
      <c r="AB72" s="41"/>
      <c r="AC72" s="42"/>
      <c r="AD72" s="43"/>
      <c r="AE72" s="47"/>
      <c r="AF72" s="44"/>
    </row>
    <row r="73" spans="1:33" ht="54" x14ac:dyDescent="0.25">
      <c r="A73" s="3">
        <v>472</v>
      </c>
      <c r="B73" s="4" t="s">
        <v>25</v>
      </c>
      <c r="C73" s="4" t="s">
        <v>26</v>
      </c>
      <c r="D73" s="4" t="s">
        <v>27</v>
      </c>
      <c r="E73" s="4" t="s">
        <v>28</v>
      </c>
      <c r="F73" s="4">
        <v>2013</v>
      </c>
      <c r="G73" s="55">
        <v>800</v>
      </c>
      <c r="H73" s="55" t="s">
        <v>407</v>
      </c>
      <c r="I73" s="55">
        <v>1</v>
      </c>
      <c r="J73" s="4" t="s">
        <v>29</v>
      </c>
      <c r="K73" s="4" t="s">
        <v>38</v>
      </c>
      <c r="L73" s="4" t="s">
        <v>31</v>
      </c>
      <c r="M73" s="4" t="s">
        <v>32</v>
      </c>
      <c r="N73" s="4" t="s">
        <v>408</v>
      </c>
      <c r="O73" s="4" t="s">
        <v>409</v>
      </c>
      <c r="P73" s="4" t="s">
        <v>410</v>
      </c>
      <c r="Q73" s="4" t="s">
        <v>82</v>
      </c>
      <c r="R73" s="4" t="s">
        <v>411</v>
      </c>
      <c r="S73" s="4">
        <v>0.8</v>
      </c>
      <c r="T73" s="4" t="s">
        <v>54</v>
      </c>
      <c r="U73" s="4" t="s">
        <v>289</v>
      </c>
      <c r="V73" s="4" t="s">
        <v>290</v>
      </c>
      <c r="W73" s="4" t="s">
        <v>34</v>
      </c>
      <c r="X73" s="4" t="s">
        <v>69</v>
      </c>
      <c r="Y73" s="7" t="s">
        <v>54</v>
      </c>
      <c r="Z73" s="7" t="s">
        <v>54</v>
      </c>
      <c r="AA73" s="40"/>
      <c r="AB73" s="41"/>
      <c r="AC73" s="42"/>
      <c r="AD73" s="43">
        <v>43353</v>
      </c>
      <c r="AE73" s="47"/>
      <c r="AF73" s="44" t="s">
        <v>1088</v>
      </c>
    </row>
    <row r="74" spans="1:33" ht="90" x14ac:dyDescent="0.25">
      <c r="A74" s="3">
        <v>473</v>
      </c>
      <c r="B74" s="4" t="s">
        <v>25</v>
      </c>
      <c r="C74" s="4" t="s">
        <v>26</v>
      </c>
      <c r="D74" s="4" t="s">
        <v>27</v>
      </c>
      <c r="E74" s="4" t="s">
        <v>28</v>
      </c>
      <c r="F74" s="4">
        <v>2013</v>
      </c>
      <c r="G74" s="55">
        <v>801</v>
      </c>
      <c r="H74" s="55" t="s">
        <v>412</v>
      </c>
      <c r="I74" s="55">
        <v>1</v>
      </c>
      <c r="J74" s="4" t="s">
        <v>29</v>
      </c>
      <c r="K74" s="4" t="s">
        <v>38</v>
      </c>
      <c r="L74" s="4" t="s">
        <v>31</v>
      </c>
      <c r="M74" s="4" t="s">
        <v>32</v>
      </c>
      <c r="N74" s="4" t="s">
        <v>413</v>
      </c>
      <c r="O74" s="4" t="s">
        <v>414</v>
      </c>
      <c r="P74" s="4" t="s">
        <v>415</v>
      </c>
      <c r="Q74" s="4" t="s">
        <v>416</v>
      </c>
      <c r="R74" s="4" t="s">
        <v>417</v>
      </c>
      <c r="S74" s="4">
        <v>0.9</v>
      </c>
      <c r="T74" s="4" t="s">
        <v>54</v>
      </c>
      <c r="U74" s="4" t="s">
        <v>289</v>
      </c>
      <c r="V74" s="4" t="s">
        <v>290</v>
      </c>
      <c r="W74" s="4" t="s">
        <v>34</v>
      </c>
      <c r="X74" s="4" t="s">
        <v>69</v>
      </c>
      <c r="Y74" s="7" t="s">
        <v>54</v>
      </c>
      <c r="Z74" s="7" t="s">
        <v>54</v>
      </c>
      <c r="AA74" s="40"/>
      <c r="AB74" s="41"/>
      <c r="AC74" s="42"/>
      <c r="AD74" s="43">
        <v>43353</v>
      </c>
      <c r="AE74" s="47"/>
      <c r="AF74" s="44" t="s">
        <v>1098</v>
      </c>
    </row>
    <row r="75" spans="1:33" ht="90" x14ac:dyDescent="0.25">
      <c r="A75" s="3">
        <v>474</v>
      </c>
      <c r="B75" s="4" t="s">
        <v>25</v>
      </c>
      <c r="C75" s="4" t="s">
        <v>26</v>
      </c>
      <c r="D75" s="4" t="s">
        <v>27</v>
      </c>
      <c r="E75" s="4" t="s">
        <v>28</v>
      </c>
      <c r="F75" s="4">
        <v>2013</v>
      </c>
      <c r="G75" s="55">
        <v>801</v>
      </c>
      <c r="H75" s="55" t="s">
        <v>412</v>
      </c>
      <c r="I75" s="55">
        <v>2</v>
      </c>
      <c r="J75" s="4" t="s">
        <v>29</v>
      </c>
      <c r="K75" s="4" t="s">
        <v>38</v>
      </c>
      <c r="L75" s="4" t="s">
        <v>31</v>
      </c>
      <c r="M75" s="4" t="s">
        <v>32</v>
      </c>
      <c r="N75" s="4" t="s">
        <v>413</v>
      </c>
      <c r="O75" s="4" t="s">
        <v>418</v>
      </c>
      <c r="P75" s="4" t="s">
        <v>419</v>
      </c>
      <c r="Q75" s="4" t="s">
        <v>82</v>
      </c>
      <c r="R75" s="4" t="s">
        <v>420</v>
      </c>
      <c r="S75" s="4">
        <v>0.8</v>
      </c>
      <c r="T75" s="4" t="s">
        <v>54</v>
      </c>
      <c r="U75" s="4" t="s">
        <v>289</v>
      </c>
      <c r="V75" s="4" t="s">
        <v>290</v>
      </c>
      <c r="W75" s="4" t="s">
        <v>34</v>
      </c>
      <c r="X75" s="4" t="s">
        <v>69</v>
      </c>
      <c r="Y75" s="7" t="s">
        <v>54</v>
      </c>
      <c r="Z75" s="7" t="s">
        <v>54</v>
      </c>
      <c r="AA75" s="40"/>
      <c r="AB75" s="41"/>
      <c r="AC75" s="42"/>
      <c r="AD75" s="43">
        <v>43353</v>
      </c>
      <c r="AE75" s="47"/>
      <c r="AF75" s="44" t="s">
        <v>1089</v>
      </c>
    </row>
    <row r="76" spans="1:33" ht="63" x14ac:dyDescent="0.25">
      <c r="A76" s="3">
        <v>477</v>
      </c>
      <c r="B76" s="4" t="s">
        <v>25</v>
      </c>
      <c r="C76" s="4" t="s">
        <v>26</v>
      </c>
      <c r="D76" s="4" t="s">
        <v>27</v>
      </c>
      <c r="E76" s="4" t="s">
        <v>28</v>
      </c>
      <c r="F76" s="4">
        <v>2013</v>
      </c>
      <c r="G76" s="55">
        <v>802</v>
      </c>
      <c r="H76" s="55" t="s">
        <v>421</v>
      </c>
      <c r="I76" s="55">
        <v>1</v>
      </c>
      <c r="J76" s="4" t="s">
        <v>29</v>
      </c>
      <c r="K76" s="4" t="s">
        <v>38</v>
      </c>
      <c r="L76" s="4" t="s">
        <v>31</v>
      </c>
      <c r="M76" s="4" t="s">
        <v>32</v>
      </c>
      <c r="N76" s="4" t="s">
        <v>422</v>
      </c>
      <c r="O76" s="4" t="s">
        <v>423</v>
      </c>
      <c r="P76" s="4" t="s">
        <v>424</v>
      </c>
      <c r="Q76" s="4" t="s">
        <v>82</v>
      </c>
      <c r="R76" s="4" t="s">
        <v>425</v>
      </c>
      <c r="S76" s="4">
        <v>0.8</v>
      </c>
      <c r="T76" s="4" t="s">
        <v>54</v>
      </c>
      <c r="U76" s="4" t="s">
        <v>289</v>
      </c>
      <c r="V76" s="4" t="s">
        <v>290</v>
      </c>
      <c r="W76" s="4" t="s">
        <v>34</v>
      </c>
      <c r="X76" s="4" t="s">
        <v>69</v>
      </c>
      <c r="Y76" s="7" t="s">
        <v>54</v>
      </c>
      <c r="Z76" s="7" t="s">
        <v>54</v>
      </c>
      <c r="AA76" s="40"/>
      <c r="AB76" s="41"/>
      <c r="AC76" s="42"/>
      <c r="AD76" s="43">
        <v>43353</v>
      </c>
      <c r="AE76" s="47"/>
      <c r="AF76" s="44" t="s">
        <v>1090</v>
      </c>
    </row>
    <row r="77" spans="1:33" x14ac:dyDescent="0.25">
      <c r="A77" s="3">
        <v>485</v>
      </c>
      <c r="B77" s="4" t="s">
        <v>25</v>
      </c>
      <c r="C77" s="4" t="s">
        <v>26</v>
      </c>
      <c r="D77" s="4" t="s">
        <v>27</v>
      </c>
      <c r="E77" s="4" t="s">
        <v>28</v>
      </c>
      <c r="F77" s="4">
        <v>2014</v>
      </c>
      <c r="G77" s="55">
        <v>873</v>
      </c>
      <c r="H77" s="55" t="s">
        <v>427</v>
      </c>
      <c r="I77" s="55">
        <v>1</v>
      </c>
      <c r="J77" s="4" t="s">
        <v>29</v>
      </c>
      <c r="K77" s="4" t="s">
        <v>30</v>
      </c>
      <c r="L77" s="4" t="s">
        <v>31</v>
      </c>
      <c r="M77" s="4" t="s">
        <v>32</v>
      </c>
      <c r="N77" s="4" t="s">
        <v>428</v>
      </c>
      <c r="O77" s="4" t="s">
        <v>429</v>
      </c>
      <c r="P77" s="4" t="s">
        <v>430</v>
      </c>
      <c r="Q77" s="4" t="s">
        <v>431</v>
      </c>
      <c r="R77" s="4" t="s">
        <v>432</v>
      </c>
      <c r="S77" s="4">
        <v>100</v>
      </c>
      <c r="T77" s="4" t="s">
        <v>84</v>
      </c>
      <c r="U77" s="4" t="s">
        <v>433</v>
      </c>
      <c r="V77" s="4" t="s">
        <v>33</v>
      </c>
      <c r="W77" s="4" t="s">
        <v>34</v>
      </c>
      <c r="X77" s="4" t="s">
        <v>118</v>
      </c>
      <c r="Y77" s="6"/>
      <c r="Z77" s="6"/>
      <c r="AA77" s="40"/>
      <c r="AB77" s="41"/>
      <c r="AC77" s="42"/>
      <c r="AD77" s="43"/>
      <c r="AE77" s="47"/>
      <c r="AF77" s="44"/>
    </row>
    <row r="78" spans="1:33" x14ac:dyDescent="0.25">
      <c r="A78" s="3">
        <v>502</v>
      </c>
      <c r="B78" s="4" t="s">
        <v>436</v>
      </c>
      <c r="C78" s="4" t="s">
        <v>26</v>
      </c>
      <c r="D78" s="4" t="s">
        <v>27</v>
      </c>
      <c r="E78" s="4" t="s">
        <v>28</v>
      </c>
      <c r="F78" s="4">
        <v>2016</v>
      </c>
      <c r="G78" s="55">
        <v>119</v>
      </c>
      <c r="H78" s="55" t="s">
        <v>434</v>
      </c>
      <c r="I78" s="55">
        <v>1</v>
      </c>
      <c r="J78" s="4" t="s">
        <v>29</v>
      </c>
      <c r="K78" s="4" t="s">
        <v>435</v>
      </c>
      <c r="L78" s="4" t="s">
        <v>31</v>
      </c>
      <c r="M78" s="4" t="s">
        <v>108</v>
      </c>
      <c r="N78" s="4" t="s">
        <v>437</v>
      </c>
      <c r="O78" s="4" t="s">
        <v>438</v>
      </c>
      <c r="P78" s="4" t="s">
        <v>439</v>
      </c>
      <c r="Q78" s="4" t="s">
        <v>440</v>
      </c>
      <c r="R78" s="4" t="s">
        <v>441</v>
      </c>
      <c r="S78" s="4">
        <v>1</v>
      </c>
      <c r="T78" s="4" t="s">
        <v>102</v>
      </c>
      <c r="U78" s="4" t="s">
        <v>42</v>
      </c>
      <c r="V78" s="4" t="s">
        <v>247</v>
      </c>
      <c r="W78" s="4" t="s">
        <v>34</v>
      </c>
      <c r="X78" s="4" t="s">
        <v>118</v>
      </c>
      <c r="Y78" s="6"/>
      <c r="Z78" s="6"/>
      <c r="AA78" s="40"/>
      <c r="AB78" s="41"/>
      <c r="AC78" s="42"/>
      <c r="AD78" s="43"/>
      <c r="AE78" s="47"/>
      <c r="AF78" s="44"/>
    </row>
    <row r="79" spans="1:33" x14ac:dyDescent="0.25">
      <c r="A79" s="3">
        <v>503</v>
      </c>
      <c r="B79" s="4" t="s">
        <v>436</v>
      </c>
      <c r="C79" s="4" t="s">
        <v>26</v>
      </c>
      <c r="D79" s="4" t="s">
        <v>27</v>
      </c>
      <c r="E79" s="4" t="s">
        <v>28</v>
      </c>
      <c r="F79" s="4">
        <v>2016</v>
      </c>
      <c r="G79" s="55">
        <v>119</v>
      </c>
      <c r="H79" s="55" t="s">
        <v>434</v>
      </c>
      <c r="I79" s="55">
        <v>2</v>
      </c>
      <c r="J79" s="4" t="s">
        <v>29</v>
      </c>
      <c r="K79" s="4" t="s">
        <v>435</v>
      </c>
      <c r="L79" s="4" t="s">
        <v>31</v>
      </c>
      <c r="M79" s="4" t="s">
        <v>108</v>
      </c>
      <c r="N79" s="4" t="s">
        <v>437</v>
      </c>
      <c r="O79" s="4" t="s">
        <v>438</v>
      </c>
      <c r="P79" s="4" t="s">
        <v>442</v>
      </c>
      <c r="Q79" s="4" t="s">
        <v>443</v>
      </c>
      <c r="R79" s="4" t="s">
        <v>444</v>
      </c>
      <c r="S79" s="4">
        <v>100</v>
      </c>
      <c r="T79" s="4" t="s">
        <v>102</v>
      </c>
      <c r="U79" s="4" t="s">
        <v>42</v>
      </c>
      <c r="V79" s="4" t="s">
        <v>247</v>
      </c>
      <c r="W79" s="4" t="s">
        <v>34</v>
      </c>
      <c r="X79" s="4" t="s">
        <v>118</v>
      </c>
      <c r="Y79" s="6"/>
      <c r="Z79" s="6"/>
      <c r="AA79" s="40"/>
      <c r="AB79" s="41"/>
      <c r="AC79" s="42"/>
      <c r="AD79" s="43"/>
      <c r="AE79" s="47"/>
      <c r="AF79" s="44"/>
    </row>
    <row r="80" spans="1:33" ht="90" x14ac:dyDescent="0.25">
      <c r="A80" s="3">
        <v>505</v>
      </c>
      <c r="B80" s="4" t="s">
        <v>446</v>
      </c>
      <c r="C80" s="4" t="s">
        <v>26</v>
      </c>
      <c r="D80" s="4" t="s">
        <v>27</v>
      </c>
      <c r="E80" s="4" t="s">
        <v>28</v>
      </c>
      <c r="F80" s="4">
        <v>2017</v>
      </c>
      <c r="G80" s="55">
        <v>102</v>
      </c>
      <c r="H80" s="55" t="s">
        <v>445</v>
      </c>
      <c r="I80" s="55">
        <v>1</v>
      </c>
      <c r="J80" s="4" t="s">
        <v>29</v>
      </c>
      <c r="K80" s="4" t="s">
        <v>435</v>
      </c>
      <c r="L80" s="4" t="s">
        <v>292</v>
      </c>
      <c r="M80" s="4" t="s">
        <v>32</v>
      </c>
      <c r="N80" s="4" t="s">
        <v>447</v>
      </c>
      <c r="O80" s="4" t="s">
        <v>448</v>
      </c>
      <c r="P80" s="4" t="s">
        <v>449</v>
      </c>
      <c r="Q80" s="4" t="s">
        <v>450</v>
      </c>
      <c r="R80" s="4" t="s">
        <v>451</v>
      </c>
      <c r="S80" s="4">
        <v>1</v>
      </c>
      <c r="T80" s="4" t="s">
        <v>452</v>
      </c>
      <c r="U80" s="4" t="s">
        <v>453</v>
      </c>
      <c r="V80" s="55" t="s">
        <v>454</v>
      </c>
      <c r="W80" s="4" t="s">
        <v>34</v>
      </c>
      <c r="X80" s="4" t="s">
        <v>107</v>
      </c>
      <c r="Y80" s="9" t="s">
        <v>54</v>
      </c>
      <c r="Z80" s="8" t="s">
        <v>56</v>
      </c>
      <c r="AA80" s="40">
        <v>0</v>
      </c>
      <c r="AB80" s="40">
        <v>0</v>
      </c>
      <c r="AC80" s="42" t="s">
        <v>107</v>
      </c>
      <c r="AD80" s="43">
        <v>43403</v>
      </c>
      <c r="AE80" s="47" t="s">
        <v>1076</v>
      </c>
      <c r="AF80" s="48" t="s">
        <v>1107</v>
      </c>
      <c r="AG80">
        <v>1</v>
      </c>
    </row>
    <row r="81" spans="1:33" ht="90" x14ac:dyDescent="0.25">
      <c r="A81" s="3">
        <v>506</v>
      </c>
      <c r="B81" s="4" t="s">
        <v>446</v>
      </c>
      <c r="C81" s="4" t="s">
        <v>26</v>
      </c>
      <c r="D81" s="4" t="s">
        <v>27</v>
      </c>
      <c r="E81" s="4" t="s">
        <v>28</v>
      </c>
      <c r="F81" s="4">
        <v>2017</v>
      </c>
      <c r="G81" s="55">
        <v>102</v>
      </c>
      <c r="H81" s="55" t="s">
        <v>445</v>
      </c>
      <c r="I81" s="55">
        <v>2</v>
      </c>
      <c r="J81" s="4" t="s">
        <v>29</v>
      </c>
      <c r="K81" s="4" t="s">
        <v>435</v>
      </c>
      <c r="L81" s="4" t="s">
        <v>292</v>
      </c>
      <c r="M81" s="4" t="s">
        <v>32</v>
      </c>
      <c r="N81" s="4" t="s">
        <v>447</v>
      </c>
      <c r="O81" s="4" t="s">
        <v>448</v>
      </c>
      <c r="P81" s="4" t="s">
        <v>455</v>
      </c>
      <c r="Q81" s="4" t="s">
        <v>456</v>
      </c>
      <c r="R81" s="4" t="s">
        <v>457</v>
      </c>
      <c r="S81" s="4">
        <v>1</v>
      </c>
      <c r="T81" s="4" t="s">
        <v>452</v>
      </c>
      <c r="U81" s="4" t="s">
        <v>453</v>
      </c>
      <c r="V81" s="55" t="s">
        <v>454</v>
      </c>
      <c r="W81" s="4" t="s">
        <v>34</v>
      </c>
      <c r="X81" s="4" t="s">
        <v>107</v>
      </c>
      <c r="Y81" s="9" t="s">
        <v>54</v>
      </c>
      <c r="Z81" s="8" t="s">
        <v>56</v>
      </c>
      <c r="AA81" s="40">
        <v>0</v>
      </c>
      <c r="AB81" s="40">
        <v>0</v>
      </c>
      <c r="AC81" s="42" t="s">
        <v>107</v>
      </c>
      <c r="AD81" s="43">
        <v>43403</v>
      </c>
      <c r="AE81" s="47" t="s">
        <v>1076</v>
      </c>
      <c r="AF81" s="48" t="s">
        <v>1107</v>
      </c>
      <c r="AG81">
        <v>1</v>
      </c>
    </row>
    <row r="82" spans="1:33" ht="45" x14ac:dyDescent="0.25">
      <c r="A82" s="3">
        <v>507</v>
      </c>
      <c r="B82" s="4" t="s">
        <v>446</v>
      </c>
      <c r="C82" s="4" t="s">
        <v>26</v>
      </c>
      <c r="D82" s="4" t="s">
        <v>27</v>
      </c>
      <c r="E82" s="4" t="s">
        <v>28</v>
      </c>
      <c r="F82" s="4">
        <v>2017</v>
      </c>
      <c r="G82" s="55">
        <v>102</v>
      </c>
      <c r="H82" s="55" t="s">
        <v>445</v>
      </c>
      <c r="I82" s="55">
        <v>3</v>
      </c>
      <c r="J82" s="4" t="s">
        <v>29</v>
      </c>
      <c r="K82" s="4" t="s">
        <v>435</v>
      </c>
      <c r="L82" s="4" t="s">
        <v>292</v>
      </c>
      <c r="M82" s="4" t="s">
        <v>32</v>
      </c>
      <c r="N82" s="4" t="s">
        <v>447</v>
      </c>
      <c r="O82" s="4" t="s">
        <v>448</v>
      </c>
      <c r="P82" s="4" t="s">
        <v>458</v>
      </c>
      <c r="Q82" s="4" t="s">
        <v>459</v>
      </c>
      <c r="R82" s="4" t="s">
        <v>460</v>
      </c>
      <c r="S82" s="4">
        <v>1</v>
      </c>
      <c r="T82" s="4" t="s">
        <v>452</v>
      </c>
      <c r="U82" s="4" t="s">
        <v>453</v>
      </c>
      <c r="V82" s="55" t="s">
        <v>461</v>
      </c>
      <c r="W82" s="4" t="s">
        <v>34</v>
      </c>
      <c r="X82" s="4" t="s">
        <v>107</v>
      </c>
      <c r="Y82" s="9" t="s">
        <v>54</v>
      </c>
      <c r="Z82" s="8" t="s">
        <v>56</v>
      </c>
      <c r="AA82" s="40">
        <v>0</v>
      </c>
      <c r="AB82" s="41"/>
      <c r="AC82" s="42" t="s">
        <v>107</v>
      </c>
      <c r="AD82" s="43">
        <v>43222</v>
      </c>
      <c r="AE82" s="47" t="s">
        <v>1076</v>
      </c>
      <c r="AF82" s="44" t="s">
        <v>1085</v>
      </c>
    </row>
    <row r="83" spans="1:33" ht="90" x14ac:dyDescent="0.25">
      <c r="A83" s="3">
        <v>509</v>
      </c>
      <c r="B83" s="4" t="s">
        <v>446</v>
      </c>
      <c r="C83" s="4" t="s">
        <v>26</v>
      </c>
      <c r="D83" s="4" t="s">
        <v>27</v>
      </c>
      <c r="E83" s="4" t="s">
        <v>28</v>
      </c>
      <c r="F83" s="4">
        <v>2017</v>
      </c>
      <c r="G83" s="55">
        <v>102</v>
      </c>
      <c r="H83" s="55" t="s">
        <v>462</v>
      </c>
      <c r="I83" s="55">
        <v>1</v>
      </c>
      <c r="J83" s="4" t="s">
        <v>29</v>
      </c>
      <c r="K83" s="4" t="s">
        <v>435</v>
      </c>
      <c r="L83" s="4" t="s">
        <v>292</v>
      </c>
      <c r="M83" s="4" t="s">
        <v>32</v>
      </c>
      <c r="N83" s="4" t="s">
        <v>463</v>
      </c>
      <c r="O83" s="4" t="s">
        <v>464</v>
      </c>
      <c r="P83" s="4" t="s">
        <v>465</v>
      </c>
      <c r="Q83" s="4" t="s">
        <v>466</v>
      </c>
      <c r="R83" s="4" t="s">
        <v>467</v>
      </c>
      <c r="S83" s="4">
        <v>1</v>
      </c>
      <c r="T83" s="4" t="s">
        <v>452</v>
      </c>
      <c r="U83" s="4" t="s">
        <v>453</v>
      </c>
      <c r="V83" s="55" t="s">
        <v>468</v>
      </c>
      <c r="W83" s="4" t="s">
        <v>34</v>
      </c>
      <c r="X83" s="4" t="s">
        <v>107</v>
      </c>
      <c r="Y83" s="9" t="s">
        <v>54</v>
      </c>
      <c r="Z83" s="8" t="s">
        <v>56</v>
      </c>
      <c r="AA83" s="40">
        <v>0</v>
      </c>
      <c r="AB83" s="40">
        <v>0</v>
      </c>
      <c r="AC83" s="42" t="s">
        <v>107</v>
      </c>
      <c r="AD83" s="43">
        <v>43403</v>
      </c>
      <c r="AE83" s="47" t="s">
        <v>1076</v>
      </c>
      <c r="AF83" s="48" t="s">
        <v>1107</v>
      </c>
      <c r="AG83">
        <v>1</v>
      </c>
    </row>
    <row r="84" spans="1:33" ht="36" x14ac:dyDescent="0.25">
      <c r="A84" s="3">
        <v>510</v>
      </c>
      <c r="B84" s="4" t="s">
        <v>469</v>
      </c>
      <c r="C84" s="4" t="s">
        <v>26</v>
      </c>
      <c r="D84" s="4" t="s">
        <v>27</v>
      </c>
      <c r="E84" s="4" t="s">
        <v>28</v>
      </c>
      <c r="F84" s="4">
        <v>2018</v>
      </c>
      <c r="G84" s="55">
        <v>85</v>
      </c>
      <c r="H84" s="55" t="s">
        <v>470</v>
      </c>
      <c r="I84" s="55">
        <v>1</v>
      </c>
      <c r="J84" s="4" t="s">
        <v>29</v>
      </c>
      <c r="K84" s="4" t="s">
        <v>38</v>
      </c>
      <c r="L84" s="4" t="s">
        <v>31</v>
      </c>
      <c r="M84" s="4" t="s">
        <v>60</v>
      </c>
      <c r="N84" s="4" t="s">
        <v>471</v>
      </c>
      <c r="O84" s="4" t="s">
        <v>472</v>
      </c>
      <c r="P84" s="4" t="s">
        <v>473</v>
      </c>
      <c r="Q84" s="4" t="s">
        <v>474</v>
      </c>
      <c r="R84" s="4" t="s">
        <v>475</v>
      </c>
      <c r="S84" s="4">
        <v>1</v>
      </c>
      <c r="T84" s="4" t="s">
        <v>476</v>
      </c>
      <c r="U84" s="4" t="s">
        <v>477</v>
      </c>
      <c r="V84" s="55" t="s">
        <v>478</v>
      </c>
      <c r="W84" s="4" t="s">
        <v>34</v>
      </c>
      <c r="X84" s="4" t="s">
        <v>107</v>
      </c>
      <c r="Y84" s="10" t="s">
        <v>1022</v>
      </c>
      <c r="Z84" s="10" t="s">
        <v>1026</v>
      </c>
      <c r="AA84" s="40"/>
      <c r="AB84" s="41"/>
      <c r="AC84" s="42" t="s">
        <v>107</v>
      </c>
      <c r="AD84" s="43"/>
      <c r="AE84" s="47"/>
      <c r="AF84" s="44"/>
    </row>
    <row r="85" spans="1:33" ht="36" x14ac:dyDescent="0.25">
      <c r="A85" s="3">
        <v>511</v>
      </c>
      <c r="B85" s="4" t="s">
        <v>469</v>
      </c>
      <c r="C85" s="4" t="s">
        <v>26</v>
      </c>
      <c r="D85" s="4" t="s">
        <v>27</v>
      </c>
      <c r="E85" s="4" t="s">
        <v>28</v>
      </c>
      <c r="F85" s="4">
        <v>2018</v>
      </c>
      <c r="G85" s="55">
        <v>85</v>
      </c>
      <c r="H85" s="55" t="s">
        <v>470</v>
      </c>
      <c r="I85" s="55">
        <v>2</v>
      </c>
      <c r="J85" s="4" t="s">
        <v>29</v>
      </c>
      <c r="K85" s="4" t="s">
        <v>38</v>
      </c>
      <c r="L85" s="4" t="s">
        <v>31</v>
      </c>
      <c r="M85" s="4" t="s">
        <v>60</v>
      </c>
      <c r="N85" s="4" t="s">
        <v>471</v>
      </c>
      <c r="O85" s="4" t="s">
        <v>479</v>
      </c>
      <c r="P85" s="4" t="s">
        <v>473</v>
      </c>
      <c r="Q85" s="4" t="s">
        <v>474</v>
      </c>
      <c r="R85" s="4" t="s">
        <v>475</v>
      </c>
      <c r="S85" s="4">
        <v>1</v>
      </c>
      <c r="T85" s="4" t="s">
        <v>476</v>
      </c>
      <c r="U85" s="4" t="s">
        <v>477</v>
      </c>
      <c r="V85" s="55" t="s">
        <v>478</v>
      </c>
      <c r="W85" s="4" t="s">
        <v>34</v>
      </c>
      <c r="X85" s="4" t="s">
        <v>107</v>
      </c>
      <c r="Y85" s="10" t="s">
        <v>1022</v>
      </c>
      <c r="Z85" s="10" t="s">
        <v>1026</v>
      </c>
      <c r="AA85" s="40"/>
      <c r="AB85" s="41"/>
      <c r="AC85" s="42" t="s">
        <v>107</v>
      </c>
      <c r="AD85" s="43"/>
      <c r="AE85" s="47"/>
      <c r="AF85" s="44"/>
    </row>
    <row r="86" spans="1:33" ht="36" x14ac:dyDescent="0.25">
      <c r="A86" s="3">
        <v>512</v>
      </c>
      <c r="B86" s="4" t="s">
        <v>469</v>
      </c>
      <c r="C86" s="4" t="s">
        <v>26</v>
      </c>
      <c r="D86" s="4" t="s">
        <v>27</v>
      </c>
      <c r="E86" s="4" t="s">
        <v>28</v>
      </c>
      <c r="F86" s="4">
        <v>2018</v>
      </c>
      <c r="G86" s="55">
        <v>85</v>
      </c>
      <c r="H86" s="55" t="s">
        <v>470</v>
      </c>
      <c r="I86" s="55">
        <v>3</v>
      </c>
      <c r="J86" s="4" t="s">
        <v>29</v>
      </c>
      <c r="K86" s="4" t="s">
        <v>38</v>
      </c>
      <c r="L86" s="4" t="s">
        <v>31</v>
      </c>
      <c r="M86" s="4" t="s">
        <v>60</v>
      </c>
      <c r="N86" s="4" t="s">
        <v>471</v>
      </c>
      <c r="O86" s="4" t="s">
        <v>480</v>
      </c>
      <c r="P86" s="4" t="s">
        <v>473</v>
      </c>
      <c r="Q86" s="4" t="s">
        <v>474</v>
      </c>
      <c r="R86" s="4" t="s">
        <v>475</v>
      </c>
      <c r="S86" s="4">
        <v>1</v>
      </c>
      <c r="T86" s="4" t="s">
        <v>476</v>
      </c>
      <c r="U86" s="4" t="s">
        <v>477</v>
      </c>
      <c r="V86" s="55" t="s">
        <v>478</v>
      </c>
      <c r="W86" s="4" t="s">
        <v>34</v>
      </c>
      <c r="X86" s="4" t="s">
        <v>107</v>
      </c>
      <c r="Y86" s="10" t="s">
        <v>1022</v>
      </c>
      <c r="Z86" s="10" t="s">
        <v>1026</v>
      </c>
      <c r="AA86" s="40"/>
      <c r="AB86" s="41"/>
      <c r="AC86" s="42" t="s">
        <v>107</v>
      </c>
      <c r="AD86" s="43"/>
      <c r="AE86" s="47"/>
      <c r="AF86" s="44"/>
    </row>
    <row r="87" spans="1:33" ht="36" x14ac:dyDescent="0.25">
      <c r="A87" s="3">
        <v>513</v>
      </c>
      <c r="B87" s="4" t="s">
        <v>469</v>
      </c>
      <c r="C87" s="4" t="s">
        <v>26</v>
      </c>
      <c r="D87" s="4" t="s">
        <v>27</v>
      </c>
      <c r="E87" s="4" t="s">
        <v>28</v>
      </c>
      <c r="F87" s="4">
        <v>2018</v>
      </c>
      <c r="G87" s="55">
        <v>85</v>
      </c>
      <c r="H87" s="55" t="s">
        <v>470</v>
      </c>
      <c r="I87" s="55">
        <v>4</v>
      </c>
      <c r="J87" s="4" t="s">
        <v>29</v>
      </c>
      <c r="K87" s="4" t="s">
        <v>38</v>
      </c>
      <c r="L87" s="4" t="s">
        <v>31</v>
      </c>
      <c r="M87" s="4" t="s">
        <v>60</v>
      </c>
      <c r="N87" s="4" t="s">
        <v>471</v>
      </c>
      <c r="O87" s="4" t="s">
        <v>481</v>
      </c>
      <c r="P87" s="4" t="s">
        <v>473</v>
      </c>
      <c r="Q87" s="4" t="s">
        <v>474</v>
      </c>
      <c r="R87" s="4" t="s">
        <v>475</v>
      </c>
      <c r="S87" s="4">
        <v>1</v>
      </c>
      <c r="T87" s="4" t="s">
        <v>476</v>
      </c>
      <c r="U87" s="4" t="s">
        <v>477</v>
      </c>
      <c r="V87" s="55" t="s">
        <v>478</v>
      </c>
      <c r="W87" s="4" t="s">
        <v>34</v>
      </c>
      <c r="X87" s="4" t="s">
        <v>107</v>
      </c>
      <c r="Y87" s="10" t="s">
        <v>1022</v>
      </c>
      <c r="Z87" s="10" t="s">
        <v>1026</v>
      </c>
      <c r="AA87" s="40"/>
      <c r="AB87" s="41"/>
      <c r="AC87" s="42" t="s">
        <v>107</v>
      </c>
      <c r="AD87" s="43"/>
      <c r="AE87" s="47"/>
      <c r="AF87" s="44"/>
    </row>
    <row r="88" spans="1:33" ht="36" x14ac:dyDescent="0.25">
      <c r="A88" s="3">
        <v>514</v>
      </c>
      <c r="B88" s="4" t="s">
        <v>469</v>
      </c>
      <c r="C88" s="4" t="s">
        <v>26</v>
      </c>
      <c r="D88" s="4" t="s">
        <v>27</v>
      </c>
      <c r="E88" s="4" t="s">
        <v>28</v>
      </c>
      <c r="F88" s="4">
        <v>2018</v>
      </c>
      <c r="G88" s="55">
        <v>85</v>
      </c>
      <c r="H88" s="55" t="s">
        <v>470</v>
      </c>
      <c r="I88" s="55">
        <v>5</v>
      </c>
      <c r="J88" s="4" t="s">
        <v>29</v>
      </c>
      <c r="K88" s="4" t="s">
        <v>38</v>
      </c>
      <c r="L88" s="4" t="s">
        <v>31</v>
      </c>
      <c r="M88" s="4" t="s">
        <v>60</v>
      </c>
      <c r="N88" s="4" t="s">
        <v>471</v>
      </c>
      <c r="O88" s="4" t="s">
        <v>482</v>
      </c>
      <c r="P88" s="4" t="s">
        <v>473</v>
      </c>
      <c r="Q88" s="4" t="s">
        <v>474</v>
      </c>
      <c r="R88" s="4" t="s">
        <v>475</v>
      </c>
      <c r="S88" s="4">
        <v>1</v>
      </c>
      <c r="T88" s="4" t="s">
        <v>476</v>
      </c>
      <c r="U88" s="4" t="s">
        <v>477</v>
      </c>
      <c r="V88" s="55" t="s">
        <v>478</v>
      </c>
      <c r="W88" s="4" t="s">
        <v>34</v>
      </c>
      <c r="X88" s="4" t="s">
        <v>107</v>
      </c>
      <c r="Y88" s="10" t="s">
        <v>1022</v>
      </c>
      <c r="Z88" s="10" t="s">
        <v>1026</v>
      </c>
      <c r="AA88" s="40"/>
      <c r="AB88" s="41"/>
      <c r="AC88" s="42" t="s">
        <v>107</v>
      </c>
      <c r="AD88" s="43"/>
      <c r="AE88" s="47"/>
      <c r="AF88" s="44"/>
    </row>
    <row r="89" spans="1:33" ht="36" x14ac:dyDescent="0.25">
      <c r="A89" s="3">
        <v>515</v>
      </c>
      <c r="B89" s="4" t="s">
        <v>469</v>
      </c>
      <c r="C89" s="4" t="s">
        <v>26</v>
      </c>
      <c r="D89" s="4" t="s">
        <v>27</v>
      </c>
      <c r="E89" s="4" t="s">
        <v>28</v>
      </c>
      <c r="F89" s="4">
        <v>2018</v>
      </c>
      <c r="G89" s="55">
        <v>85</v>
      </c>
      <c r="H89" s="55" t="s">
        <v>483</v>
      </c>
      <c r="I89" s="55">
        <v>1</v>
      </c>
      <c r="J89" s="4" t="s">
        <v>29</v>
      </c>
      <c r="K89" s="4" t="s">
        <v>38</v>
      </c>
      <c r="L89" s="4" t="s">
        <v>31</v>
      </c>
      <c r="M89" s="4" t="s">
        <v>60</v>
      </c>
      <c r="N89" s="4" t="s">
        <v>484</v>
      </c>
      <c r="O89" s="4" t="s">
        <v>485</v>
      </c>
      <c r="P89" s="4" t="s">
        <v>486</v>
      </c>
      <c r="Q89" s="4" t="s">
        <v>487</v>
      </c>
      <c r="R89" s="4" t="s">
        <v>488</v>
      </c>
      <c r="S89" s="4">
        <v>1</v>
      </c>
      <c r="T89" s="4" t="s">
        <v>489</v>
      </c>
      <c r="U89" s="4" t="s">
        <v>490</v>
      </c>
      <c r="V89" s="55" t="s">
        <v>491</v>
      </c>
      <c r="W89" s="4" t="s">
        <v>34</v>
      </c>
      <c r="X89" s="4" t="s">
        <v>107</v>
      </c>
      <c r="Y89" s="10" t="s">
        <v>1022</v>
      </c>
      <c r="Z89" s="10" t="s">
        <v>1027</v>
      </c>
      <c r="AA89" s="40"/>
      <c r="AB89" s="41"/>
      <c r="AC89" s="42" t="s">
        <v>107</v>
      </c>
      <c r="AD89" s="43"/>
      <c r="AE89" s="47"/>
      <c r="AF89" s="44"/>
    </row>
    <row r="90" spans="1:33" x14ac:dyDescent="0.25">
      <c r="A90" s="3">
        <v>516</v>
      </c>
      <c r="B90" s="4" t="s">
        <v>469</v>
      </c>
      <c r="C90" s="4" t="s">
        <v>26</v>
      </c>
      <c r="D90" s="4" t="s">
        <v>27</v>
      </c>
      <c r="E90" s="4" t="s">
        <v>28</v>
      </c>
      <c r="F90" s="4">
        <v>2018</v>
      </c>
      <c r="G90" s="55">
        <v>85</v>
      </c>
      <c r="H90" s="55" t="s">
        <v>492</v>
      </c>
      <c r="I90" s="55">
        <v>1</v>
      </c>
      <c r="J90" s="4" t="s">
        <v>29</v>
      </c>
      <c r="K90" s="4" t="s">
        <v>38</v>
      </c>
      <c r="L90" s="4" t="s">
        <v>31</v>
      </c>
      <c r="M90" s="4" t="s">
        <v>60</v>
      </c>
      <c r="N90" s="4" t="s">
        <v>484</v>
      </c>
      <c r="O90" s="4" t="s">
        <v>493</v>
      </c>
      <c r="P90" s="4" t="s">
        <v>494</v>
      </c>
      <c r="Q90" s="4" t="s">
        <v>288</v>
      </c>
      <c r="R90" s="4" t="s">
        <v>495</v>
      </c>
      <c r="S90" s="4">
        <v>1</v>
      </c>
      <c r="T90" s="4" t="s">
        <v>426</v>
      </c>
      <c r="U90" s="4" t="s">
        <v>496</v>
      </c>
      <c r="V90" s="55" t="s">
        <v>497</v>
      </c>
      <c r="W90" s="4" t="s">
        <v>34</v>
      </c>
      <c r="X90" s="4" t="s">
        <v>107</v>
      </c>
      <c r="Y90" s="9" t="s">
        <v>54</v>
      </c>
      <c r="Z90" s="8" t="s">
        <v>426</v>
      </c>
      <c r="AA90" s="40"/>
      <c r="AB90" s="41"/>
      <c r="AC90" s="42" t="s">
        <v>107</v>
      </c>
      <c r="AD90" s="43"/>
      <c r="AE90" s="47"/>
      <c r="AF90" s="44"/>
    </row>
    <row r="91" spans="1:33" x14ac:dyDescent="0.25">
      <c r="A91" s="3">
        <v>517</v>
      </c>
      <c r="B91" s="4" t="s">
        <v>469</v>
      </c>
      <c r="C91" s="4" t="s">
        <v>26</v>
      </c>
      <c r="D91" s="4" t="s">
        <v>27</v>
      </c>
      <c r="E91" s="4" t="s">
        <v>28</v>
      </c>
      <c r="F91" s="4">
        <v>2018</v>
      </c>
      <c r="G91" s="55">
        <v>85</v>
      </c>
      <c r="H91" s="55" t="s">
        <v>498</v>
      </c>
      <c r="I91" s="55">
        <v>1</v>
      </c>
      <c r="J91" s="4" t="s">
        <v>29</v>
      </c>
      <c r="K91" s="4" t="s">
        <v>38</v>
      </c>
      <c r="L91" s="4" t="s">
        <v>31</v>
      </c>
      <c r="M91" s="4" t="s">
        <v>60</v>
      </c>
      <c r="N91" s="4" t="s">
        <v>484</v>
      </c>
      <c r="O91" s="4" t="s">
        <v>499</v>
      </c>
      <c r="P91" s="4" t="s">
        <v>500</v>
      </c>
      <c r="Q91" s="4" t="s">
        <v>501</v>
      </c>
      <c r="R91" s="4" t="s">
        <v>502</v>
      </c>
      <c r="S91" s="4">
        <v>1</v>
      </c>
      <c r="T91" s="4" t="s">
        <v>503</v>
      </c>
      <c r="U91" s="4" t="s">
        <v>490</v>
      </c>
      <c r="V91" s="55" t="s">
        <v>504</v>
      </c>
      <c r="W91" s="4" t="s">
        <v>34</v>
      </c>
      <c r="X91" s="4" t="s">
        <v>107</v>
      </c>
      <c r="Y91" s="9" t="s">
        <v>54</v>
      </c>
      <c r="Z91" s="8" t="s">
        <v>56</v>
      </c>
      <c r="AA91" s="40"/>
      <c r="AB91" s="41"/>
      <c r="AC91" s="42" t="s">
        <v>107</v>
      </c>
      <c r="AD91" s="43"/>
      <c r="AE91" s="47"/>
      <c r="AF91" s="44"/>
    </row>
    <row r="92" spans="1:33" x14ac:dyDescent="0.25">
      <c r="A92" s="3">
        <v>518</v>
      </c>
      <c r="B92" s="4" t="s">
        <v>469</v>
      </c>
      <c r="C92" s="4" t="s">
        <v>26</v>
      </c>
      <c r="D92" s="4" t="s">
        <v>27</v>
      </c>
      <c r="E92" s="4" t="s">
        <v>28</v>
      </c>
      <c r="F92" s="4">
        <v>2018</v>
      </c>
      <c r="G92" s="55">
        <v>85</v>
      </c>
      <c r="H92" s="55" t="s">
        <v>505</v>
      </c>
      <c r="I92" s="55">
        <v>1</v>
      </c>
      <c r="J92" s="4" t="s">
        <v>29</v>
      </c>
      <c r="K92" s="4" t="s">
        <v>38</v>
      </c>
      <c r="L92" s="4" t="s">
        <v>31</v>
      </c>
      <c r="M92" s="4" t="s">
        <v>60</v>
      </c>
      <c r="N92" s="4" t="s">
        <v>484</v>
      </c>
      <c r="O92" s="4" t="s">
        <v>506</v>
      </c>
      <c r="P92" s="4" t="s">
        <v>507</v>
      </c>
      <c r="Q92" s="4" t="s">
        <v>508</v>
      </c>
      <c r="R92" s="4" t="s">
        <v>509</v>
      </c>
      <c r="S92" s="4">
        <v>1</v>
      </c>
      <c r="T92" s="4" t="s">
        <v>200</v>
      </c>
      <c r="U92" s="4" t="s">
        <v>490</v>
      </c>
      <c r="V92" s="55" t="s">
        <v>510</v>
      </c>
      <c r="W92" s="4" t="s">
        <v>34</v>
      </c>
      <c r="X92" s="4" t="s">
        <v>107</v>
      </c>
      <c r="Y92" s="9" t="s">
        <v>54</v>
      </c>
      <c r="Z92" s="8" t="s">
        <v>200</v>
      </c>
      <c r="AA92" s="40"/>
      <c r="AB92" s="41"/>
      <c r="AC92" s="42" t="s">
        <v>107</v>
      </c>
      <c r="AD92" s="43"/>
      <c r="AE92" s="47"/>
      <c r="AF92" s="44"/>
    </row>
    <row r="93" spans="1:33" x14ac:dyDescent="0.25">
      <c r="A93" s="3">
        <v>519</v>
      </c>
      <c r="B93" s="4" t="s">
        <v>469</v>
      </c>
      <c r="C93" s="4" t="s">
        <v>26</v>
      </c>
      <c r="D93" s="4" t="s">
        <v>27</v>
      </c>
      <c r="E93" s="4" t="s">
        <v>28</v>
      </c>
      <c r="F93" s="4">
        <v>2018</v>
      </c>
      <c r="G93" s="55">
        <v>85</v>
      </c>
      <c r="H93" s="55" t="s">
        <v>505</v>
      </c>
      <c r="I93" s="55">
        <v>2</v>
      </c>
      <c r="J93" s="4" t="s">
        <v>29</v>
      </c>
      <c r="K93" s="4" t="s">
        <v>38</v>
      </c>
      <c r="L93" s="4" t="s">
        <v>31</v>
      </c>
      <c r="M93" s="4" t="s">
        <v>60</v>
      </c>
      <c r="N93" s="4" t="s">
        <v>484</v>
      </c>
      <c r="O93" s="4" t="s">
        <v>511</v>
      </c>
      <c r="P93" s="4" t="s">
        <v>512</v>
      </c>
      <c r="Q93" s="4" t="s">
        <v>513</v>
      </c>
      <c r="R93" s="4" t="s">
        <v>514</v>
      </c>
      <c r="S93" s="4">
        <v>1</v>
      </c>
      <c r="T93" s="4" t="s">
        <v>200</v>
      </c>
      <c r="U93" s="4" t="s">
        <v>490</v>
      </c>
      <c r="V93" s="55" t="s">
        <v>510</v>
      </c>
      <c r="W93" s="4" t="s">
        <v>34</v>
      </c>
      <c r="X93" s="4" t="s">
        <v>107</v>
      </c>
      <c r="Y93" s="9" t="s">
        <v>54</v>
      </c>
      <c r="Z93" s="8" t="s">
        <v>200</v>
      </c>
      <c r="AA93" s="40"/>
      <c r="AB93" s="41"/>
      <c r="AC93" s="42" t="s">
        <v>107</v>
      </c>
      <c r="AD93" s="43"/>
      <c r="AE93" s="47"/>
      <c r="AF93" s="44"/>
    </row>
    <row r="94" spans="1:33" ht="36" x14ac:dyDescent="0.25">
      <c r="A94" s="3">
        <v>520</v>
      </c>
      <c r="B94" s="4" t="s">
        <v>469</v>
      </c>
      <c r="C94" s="4" t="s">
        <v>26</v>
      </c>
      <c r="D94" s="4" t="s">
        <v>27</v>
      </c>
      <c r="E94" s="4" t="s">
        <v>28</v>
      </c>
      <c r="F94" s="4">
        <v>2018</v>
      </c>
      <c r="G94" s="55">
        <v>85</v>
      </c>
      <c r="H94" s="55" t="s">
        <v>515</v>
      </c>
      <c r="I94" s="55">
        <v>1</v>
      </c>
      <c r="J94" s="4" t="s">
        <v>29</v>
      </c>
      <c r="K94" s="4" t="s">
        <v>38</v>
      </c>
      <c r="L94" s="4" t="s">
        <v>31</v>
      </c>
      <c r="M94" s="4" t="s">
        <v>60</v>
      </c>
      <c r="N94" s="4" t="s">
        <v>484</v>
      </c>
      <c r="O94" s="4" t="s">
        <v>516</v>
      </c>
      <c r="P94" s="4" t="s">
        <v>517</v>
      </c>
      <c r="Q94" s="4" t="s">
        <v>518</v>
      </c>
      <c r="R94" s="4" t="s">
        <v>519</v>
      </c>
      <c r="S94" s="4">
        <v>1</v>
      </c>
      <c r="T94" s="4" t="s">
        <v>406</v>
      </c>
      <c r="U94" s="4" t="s">
        <v>490</v>
      </c>
      <c r="V94" s="55" t="s">
        <v>510</v>
      </c>
      <c r="W94" s="4" t="s">
        <v>34</v>
      </c>
      <c r="X94" s="4" t="s">
        <v>107</v>
      </c>
      <c r="Y94" s="10" t="s">
        <v>1022</v>
      </c>
      <c r="Z94" s="10" t="s">
        <v>1028</v>
      </c>
      <c r="AA94" s="40"/>
      <c r="AB94" s="41"/>
      <c r="AC94" s="42" t="s">
        <v>107</v>
      </c>
      <c r="AD94" s="43"/>
      <c r="AE94" s="47"/>
      <c r="AF94" s="44"/>
    </row>
    <row r="95" spans="1:33" ht="36" x14ac:dyDescent="0.25">
      <c r="A95" s="3">
        <v>521</v>
      </c>
      <c r="B95" s="4" t="s">
        <v>469</v>
      </c>
      <c r="C95" s="4" t="s">
        <v>26</v>
      </c>
      <c r="D95" s="4" t="s">
        <v>27</v>
      </c>
      <c r="E95" s="4" t="s">
        <v>28</v>
      </c>
      <c r="F95" s="4">
        <v>2018</v>
      </c>
      <c r="G95" s="55">
        <v>85</v>
      </c>
      <c r="H95" s="55" t="s">
        <v>515</v>
      </c>
      <c r="I95" s="55">
        <v>2</v>
      </c>
      <c r="J95" s="4" t="s">
        <v>29</v>
      </c>
      <c r="K95" s="4" t="s">
        <v>38</v>
      </c>
      <c r="L95" s="4" t="s">
        <v>31</v>
      </c>
      <c r="M95" s="4" t="s">
        <v>60</v>
      </c>
      <c r="N95" s="4" t="s">
        <v>484</v>
      </c>
      <c r="O95" s="4" t="s">
        <v>520</v>
      </c>
      <c r="P95" s="4" t="s">
        <v>517</v>
      </c>
      <c r="Q95" s="4" t="s">
        <v>521</v>
      </c>
      <c r="R95" s="4" t="s">
        <v>522</v>
      </c>
      <c r="S95" s="4">
        <v>1</v>
      </c>
      <c r="T95" s="4" t="s">
        <v>406</v>
      </c>
      <c r="U95" s="4" t="s">
        <v>490</v>
      </c>
      <c r="V95" s="55" t="s">
        <v>510</v>
      </c>
      <c r="W95" s="4" t="s">
        <v>34</v>
      </c>
      <c r="X95" s="4" t="s">
        <v>107</v>
      </c>
      <c r="Y95" s="10" t="s">
        <v>1022</v>
      </c>
      <c r="Z95" s="10" t="s">
        <v>1028</v>
      </c>
      <c r="AA95" s="40"/>
      <c r="AB95" s="41"/>
      <c r="AC95" s="42" t="s">
        <v>107</v>
      </c>
      <c r="AD95" s="43"/>
      <c r="AE95" s="47"/>
      <c r="AF95" s="44"/>
    </row>
    <row r="96" spans="1:33" ht="18" x14ac:dyDescent="0.25">
      <c r="A96" s="3">
        <v>522</v>
      </c>
      <c r="B96" s="4" t="s">
        <v>469</v>
      </c>
      <c r="C96" s="4" t="s">
        <v>26</v>
      </c>
      <c r="D96" s="4" t="s">
        <v>27</v>
      </c>
      <c r="E96" s="4" t="s">
        <v>28</v>
      </c>
      <c r="F96" s="4">
        <v>2018</v>
      </c>
      <c r="G96" s="55">
        <v>85</v>
      </c>
      <c r="H96" s="55" t="s">
        <v>523</v>
      </c>
      <c r="I96" s="55">
        <v>1</v>
      </c>
      <c r="J96" s="4" t="s">
        <v>29</v>
      </c>
      <c r="K96" s="4" t="s">
        <v>38</v>
      </c>
      <c r="L96" s="4" t="s">
        <v>31</v>
      </c>
      <c r="M96" s="4" t="s">
        <v>60</v>
      </c>
      <c r="N96" s="4" t="s">
        <v>484</v>
      </c>
      <c r="O96" s="4" t="s">
        <v>524</v>
      </c>
      <c r="P96" s="4" t="s">
        <v>525</v>
      </c>
      <c r="Q96" s="4" t="s">
        <v>526</v>
      </c>
      <c r="R96" s="4" t="s">
        <v>527</v>
      </c>
      <c r="S96" s="4">
        <v>2</v>
      </c>
      <c r="T96" s="4" t="s">
        <v>528</v>
      </c>
      <c r="U96" s="4" t="s">
        <v>477</v>
      </c>
      <c r="V96" s="55" t="s">
        <v>529</v>
      </c>
      <c r="W96" s="4" t="s">
        <v>34</v>
      </c>
      <c r="X96" s="4" t="s">
        <v>107</v>
      </c>
      <c r="Y96" s="9" t="s">
        <v>1016</v>
      </c>
      <c r="Z96" s="10" t="s">
        <v>1029</v>
      </c>
      <c r="AA96" s="40"/>
      <c r="AB96" s="41"/>
      <c r="AC96" s="42"/>
      <c r="AD96" s="43"/>
      <c r="AE96" s="47"/>
      <c r="AF96" s="44"/>
    </row>
    <row r="97" spans="1:33" x14ac:dyDescent="0.25">
      <c r="A97" s="3">
        <v>523</v>
      </c>
      <c r="B97" s="4" t="s">
        <v>469</v>
      </c>
      <c r="C97" s="4" t="s">
        <v>26</v>
      </c>
      <c r="D97" s="4" t="s">
        <v>27</v>
      </c>
      <c r="E97" s="4" t="s">
        <v>28</v>
      </c>
      <c r="F97" s="4">
        <v>2018</v>
      </c>
      <c r="G97" s="55">
        <v>85</v>
      </c>
      <c r="H97" s="55" t="s">
        <v>530</v>
      </c>
      <c r="I97" s="55">
        <v>1</v>
      </c>
      <c r="J97" s="4" t="s">
        <v>29</v>
      </c>
      <c r="K97" s="4" t="s">
        <v>38</v>
      </c>
      <c r="L97" s="4" t="s">
        <v>31</v>
      </c>
      <c r="M97" s="4" t="s">
        <v>60</v>
      </c>
      <c r="N97" s="4" t="s">
        <v>484</v>
      </c>
      <c r="O97" s="4" t="s">
        <v>531</v>
      </c>
      <c r="P97" s="4" t="s">
        <v>532</v>
      </c>
      <c r="Q97" s="4" t="s">
        <v>533</v>
      </c>
      <c r="R97" s="4" t="s">
        <v>534</v>
      </c>
      <c r="S97" s="4">
        <v>1</v>
      </c>
      <c r="T97" s="4" t="s">
        <v>535</v>
      </c>
      <c r="U97" s="4" t="s">
        <v>490</v>
      </c>
      <c r="V97" s="55" t="s">
        <v>497</v>
      </c>
      <c r="W97" s="4" t="s">
        <v>34</v>
      </c>
      <c r="X97" s="4" t="s">
        <v>107</v>
      </c>
      <c r="Y97" s="9" t="s">
        <v>54</v>
      </c>
      <c r="Z97" s="8" t="s">
        <v>200</v>
      </c>
      <c r="AA97" s="40"/>
      <c r="AB97" s="41"/>
      <c r="AC97" s="42" t="s">
        <v>107</v>
      </c>
      <c r="AD97" s="43"/>
      <c r="AE97" s="47"/>
      <c r="AF97" s="44"/>
    </row>
    <row r="98" spans="1:33" ht="36" x14ac:dyDescent="0.25">
      <c r="A98" s="3">
        <v>524</v>
      </c>
      <c r="B98" s="4" t="s">
        <v>469</v>
      </c>
      <c r="C98" s="4" t="s">
        <v>26</v>
      </c>
      <c r="D98" s="4" t="s">
        <v>27</v>
      </c>
      <c r="E98" s="4" t="s">
        <v>28</v>
      </c>
      <c r="F98" s="4">
        <v>2018</v>
      </c>
      <c r="G98" s="55">
        <v>85</v>
      </c>
      <c r="H98" s="55" t="s">
        <v>530</v>
      </c>
      <c r="I98" s="55">
        <v>2</v>
      </c>
      <c r="J98" s="4" t="s">
        <v>29</v>
      </c>
      <c r="K98" s="4" t="s">
        <v>38</v>
      </c>
      <c r="L98" s="4" t="s">
        <v>31</v>
      </c>
      <c r="M98" s="4" t="s">
        <v>60</v>
      </c>
      <c r="N98" s="4" t="s">
        <v>484</v>
      </c>
      <c r="O98" s="4" t="s">
        <v>536</v>
      </c>
      <c r="P98" s="4" t="s">
        <v>537</v>
      </c>
      <c r="Q98" s="4" t="s">
        <v>538</v>
      </c>
      <c r="R98" s="4" t="s">
        <v>539</v>
      </c>
      <c r="S98" s="4">
        <v>1</v>
      </c>
      <c r="T98" s="4" t="s">
        <v>540</v>
      </c>
      <c r="U98" s="4" t="s">
        <v>490</v>
      </c>
      <c r="V98" s="55" t="s">
        <v>497</v>
      </c>
      <c r="W98" s="4" t="s">
        <v>34</v>
      </c>
      <c r="X98" s="4" t="s">
        <v>107</v>
      </c>
      <c r="Y98" s="10" t="s">
        <v>1022</v>
      </c>
      <c r="Z98" s="10" t="s">
        <v>1030</v>
      </c>
      <c r="AA98" s="40"/>
      <c r="AB98" s="41"/>
      <c r="AC98" s="42" t="s">
        <v>107</v>
      </c>
      <c r="AD98" s="43"/>
      <c r="AE98" s="47"/>
      <c r="AF98" s="44"/>
    </row>
    <row r="99" spans="1:33" ht="90" x14ac:dyDescent="0.25">
      <c r="A99" s="3">
        <v>525</v>
      </c>
      <c r="B99" s="4" t="s">
        <v>446</v>
      </c>
      <c r="C99" s="4" t="s">
        <v>26</v>
      </c>
      <c r="D99" s="4" t="s">
        <v>27</v>
      </c>
      <c r="E99" s="4" t="s">
        <v>28</v>
      </c>
      <c r="F99" s="4">
        <v>2017</v>
      </c>
      <c r="G99" s="55">
        <v>102</v>
      </c>
      <c r="H99" s="55" t="s">
        <v>541</v>
      </c>
      <c r="I99" s="55">
        <v>1</v>
      </c>
      <c r="J99" s="4" t="s">
        <v>29</v>
      </c>
      <c r="K99" s="4" t="s">
        <v>435</v>
      </c>
      <c r="L99" s="4" t="s">
        <v>292</v>
      </c>
      <c r="M99" s="4" t="s">
        <v>32</v>
      </c>
      <c r="N99" s="4" t="s">
        <v>542</v>
      </c>
      <c r="O99" s="4" t="s">
        <v>464</v>
      </c>
      <c r="P99" s="4" t="s">
        <v>543</v>
      </c>
      <c r="Q99" s="4" t="s">
        <v>544</v>
      </c>
      <c r="R99" s="4" t="s">
        <v>467</v>
      </c>
      <c r="S99" s="4">
        <v>1</v>
      </c>
      <c r="T99" s="4" t="s">
        <v>452</v>
      </c>
      <c r="U99" s="4" t="s">
        <v>453</v>
      </c>
      <c r="V99" s="55" t="s">
        <v>468</v>
      </c>
      <c r="W99" s="4" t="s">
        <v>34</v>
      </c>
      <c r="X99" s="4" t="s">
        <v>107</v>
      </c>
      <c r="Y99" s="9" t="s">
        <v>54</v>
      </c>
      <c r="Z99" s="8" t="s">
        <v>56</v>
      </c>
      <c r="AA99" s="40">
        <v>0</v>
      </c>
      <c r="AB99" s="40">
        <v>0</v>
      </c>
      <c r="AC99" s="42" t="s">
        <v>107</v>
      </c>
      <c r="AD99" s="43">
        <v>43403</v>
      </c>
      <c r="AE99" s="47" t="s">
        <v>1076</v>
      </c>
      <c r="AF99" s="48" t="s">
        <v>1107</v>
      </c>
      <c r="AG99">
        <v>1</v>
      </c>
    </row>
    <row r="100" spans="1:33" ht="90" x14ac:dyDescent="0.25">
      <c r="A100" s="3">
        <v>526</v>
      </c>
      <c r="B100" s="4" t="s">
        <v>446</v>
      </c>
      <c r="C100" s="4" t="s">
        <v>26</v>
      </c>
      <c r="D100" s="4" t="s">
        <v>27</v>
      </c>
      <c r="E100" s="4" t="s">
        <v>28</v>
      </c>
      <c r="F100" s="4">
        <v>2017</v>
      </c>
      <c r="G100" s="55">
        <v>102</v>
      </c>
      <c r="H100" s="55" t="s">
        <v>541</v>
      </c>
      <c r="I100" s="55">
        <v>2</v>
      </c>
      <c r="J100" s="4" t="s">
        <v>29</v>
      </c>
      <c r="K100" s="4" t="s">
        <v>435</v>
      </c>
      <c r="L100" s="4" t="s">
        <v>292</v>
      </c>
      <c r="M100" s="4" t="s">
        <v>32</v>
      </c>
      <c r="N100" s="4" t="s">
        <v>542</v>
      </c>
      <c r="O100" s="4" t="s">
        <v>545</v>
      </c>
      <c r="P100" s="4" t="s">
        <v>546</v>
      </c>
      <c r="Q100" s="4" t="s">
        <v>450</v>
      </c>
      <c r="R100" s="4" t="s">
        <v>547</v>
      </c>
      <c r="S100" s="4">
        <v>1</v>
      </c>
      <c r="T100" s="4" t="s">
        <v>452</v>
      </c>
      <c r="U100" s="4" t="s">
        <v>453</v>
      </c>
      <c r="V100" s="55" t="s">
        <v>454</v>
      </c>
      <c r="W100" s="4" t="s">
        <v>34</v>
      </c>
      <c r="X100" s="4" t="s">
        <v>107</v>
      </c>
      <c r="Y100" s="9" t="s">
        <v>54</v>
      </c>
      <c r="Z100" s="8" t="s">
        <v>56</v>
      </c>
      <c r="AA100" s="40">
        <v>0</v>
      </c>
      <c r="AB100" s="40">
        <v>0</v>
      </c>
      <c r="AC100" s="42" t="s">
        <v>107</v>
      </c>
      <c r="AD100" s="43">
        <v>43403</v>
      </c>
      <c r="AE100" s="47" t="s">
        <v>1076</v>
      </c>
      <c r="AF100" s="48" t="s">
        <v>1107</v>
      </c>
      <c r="AG100">
        <v>1</v>
      </c>
    </row>
    <row r="101" spans="1:33" ht="90" x14ac:dyDescent="0.25">
      <c r="A101" s="3">
        <v>527</v>
      </c>
      <c r="B101" s="4" t="s">
        <v>446</v>
      </c>
      <c r="C101" s="4" t="s">
        <v>26</v>
      </c>
      <c r="D101" s="4" t="s">
        <v>27</v>
      </c>
      <c r="E101" s="4" t="s">
        <v>28</v>
      </c>
      <c r="F101" s="4">
        <v>2017</v>
      </c>
      <c r="G101" s="55">
        <v>102</v>
      </c>
      <c r="H101" s="55" t="s">
        <v>548</v>
      </c>
      <c r="I101" s="55">
        <v>1</v>
      </c>
      <c r="J101" s="4" t="s">
        <v>29</v>
      </c>
      <c r="K101" s="4" t="s">
        <v>435</v>
      </c>
      <c r="L101" s="4" t="s">
        <v>292</v>
      </c>
      <c r="M101" s="4" t="s">
        <v>32</v>
      </c>
      <c r="N101" s="4" t="s">
        <v>549</v>
      </c>
      <c r="O101" s="4" t="s">
        <v>550</v>
      </c>
      <c r="P101" s="4" t="s">
        <v>551</v>
      </c>
      <c r="Q101" s="4" t="s">
        <v>552</v>
      </c>
      <c r="R101" s="4" t="s">
        <v>553</v>
      </c>
      <c r="S101" s="4">
        <v>1</v>
      </c>
      <c r="T101" s="4" t="s">
        <v>452</v>
      </c>
      <c r="U101" s="4" t="s">
        <v>453</v>
      </c>
      <c r="V101" s="55" t="s">
        <v>468</v>
      </c>
      <c r="W101" s="4" t="s">
        <v>34</v>
      </c>
      <c r="X101" s="4" t="s">
        <v>107</v>
      </c>
      <c r="Y101" s="9" t="s">
        <v>54</v>
      </c>
      <c r="Z101" s="8" t="s">
        <v>56</v>
      </c>
      <c r="AA101" s="40">
        <v>0</v>
      </c>
      <c r="AB101" s="40">
        <v>0</v>
      </c>
      <c r="AC101" s="42" t="s">
        <v>107</v>
      </c>
      <c r="AD101" s="43">
        <v>43403</v>
      </c>
      <c r="AE101" s="47" t="s">
        <v>1076</v>
      </c>
      <c r="AF101" s="48" t="s">
        <v>1107</v>
      </c>
      <c r="AG101">
        <v>1</v>
      </c>
    </row>
    <row r="102" spans="1:33" ht="45" x14ac:dyDescent="0.25">
      <c r="A102" s="3">
        <v>528</v>
      </c>
      <c r="B102" s="4" t="s">
        <v>446</v>
      </c>
      <c r="C102" s="4" t="s">
        <v>26</v>
      </c>
      <c r="D102" s="4" t="s">
        <v>27</v>
      </c>
      <c r="E102" s="4" t="s">
        <v>28</v>
      </c>
      <c r="F102" s="4">
        <v>2017</v>
      </c>
      <c r="G102" s="55">
        <v>102</v>
      </c>
      <c r="H102" s="55" t="s">
        <v>548</v>
      </c>
      <c r="I102" s="55">
        <v>2</v>
      </c>
      <c r="J102" s="4" t="s">
        <v>29</v>
      </c>
      <c r="K102" s="4" t="s">
        <v>435</v>
      </c>
      <c r="L102" s="4" t="s">
        <v>292</v>
      </c>
      <c r="M102" s="4" t="s">
        <v>32</v>
      </c>
      <c r="N102" s="4" t="s">
        <v>549</v>
      </c>
      <c r="O102" s="4" t="s">
        <v>554</v>
      </c>
      <c r="P102" s="4" t="s">
        <v>555</v>
      </c>
      <c r="Q102" s="4" t="s">
        <v>556</v>
      </c>
      <c r="R102" s="4" t="s">
        <v>557</v>
      </c>
      <c r="S102" s="4">
        <v>1</v>
      </c>
      <c r="T102" s="4" t="s">
        <v>452</v>
      </c>
      <c r="U102" s="4" t="s">
        <v>453</v>
      </c>
      <c r="V102" s="55" t="s">
        <v>461</v>
      </c>
      <c r="W102" s="4" t="s">
        <v>34</v>
      </c>
      <c r="X102" s="4" t="s">
        <v>107</v>
      </c>
      <c r="Y102" s="9" t="s">
        <v>54</v>
      </c>
      <c r="Z102" s="8" t="s">
        <v>56</v>
      </c>
      <c r="AA102" s="40">
        <v>0</v>
      </c>
      <c r="AB102" s="41"/>
      <c r="AC102" s="42" t="s">
        <v>107</v>
      </c>
      <c r="AD102" s="43">
        <v>43222</v>
      </c>
      <c r="AE102" s="47" t="s">
        <v>1076</v>
      </c>
      <c r="AF102" s="44" t="s">
        <v>1085</v>
      </c>
    </row>
    <row r="103" spans="1:33" ht="90" x14ac:dyDescent="0.25">
      <c r="A103" s="3">
        <v>529</v>
      </c>
      <c r="B103" s="4" t="s">
        <v>446</v>
      </c>
      <c r="C103" s="4" t="s">
        <v>26</v>
      </c>
      <c r="D103" s="4" t="s">
        <v>27</v>
      </c>
      <c r="E103" s="4" t="s">
        <v>28</v>
      </c>
      <c r="F103" s="4">
        <v>2017</v>
      </c>
      <c r="G103" s="55">
        <v>102</v>
      </c>
      <c r="H103" s="55" t="s">
        <v>558</v>
      </c>
      <c r="I103" s="55">
        <v>1</v>
      </c>
      <c r="J103" s="4" t="s">
        <v>29</v>
      </c>
      <c r="K103" s="4" t="s">
        <v>435</v>
      </c>
      <c r="L103" s="4" t="s">
        <v>292</v>
      </c>
      <c r="M103" s="4" t="s">
        <v>32</v>
      </c>
      <c r="N103" s="4" t="s">
        <v>559</v>
      </c>
      <c r="O103" s="4" t="s">
        <v>560</v>
      </c>
      <c r="P103" s="4" t="s">
        <v>561</v>
      </c>
      <c r="Q103" s="4" t="s">
        <v>562</v>
      </c>
      <c r="R103" s="4" t="s">
        <v>563</v>
      </c>
      <c r="S103" s="4">
        <v>1</v>
      </c>
      <c r="T103" s="4" t="s">
        <v>70</v>
      </c>
      <c r="U103" s="4" t="s">
        <v>453</v>
      </c>
      <c r="V103" s="55" t="s">
        <v>468</v>
      </c>
      <c r="W103" s="4" t="s">
        <v>34</v>
      </c>
      <c r="X103" s="4" t="s">
        <v>107</v>
      </c>
      <c r="Y103" s="9" t="s">
        <v>1016</v>
      </c>
      <c r="Z103" s="8" t="s">
        <v>70</v>
      </c>
      <c r="AA103" s="40">
        <v>100</v>
      </c>
      <c r="AB103" s="40">
        <v>100</v>
      </c>
      <c r="AC103" s="40" t="s">
        <v>35</v>
      </c>
      <c r="AD103" s="43">
        <v>43392</v>
      </c>
      <c r="AE103" s="47" t="s">
        <v>1112</v>
      </c>
      <c r="AF103" s="51" t="s">
        <v>1113</v>
      </c>
    </row>
    <row r="104" spans="1:33" x14ac:dyDescent="0.25">
      <c r="A104" s="3">
        <v>530</v>
      </c>
      <c r="B104" s="4" t="s">
        <v>446</v>
      </c>
      <c r="C104" s="4" t="s">
        <v>26</v>
      </c>
      <c r="D104" s="4" t="s">
        <v>27</v>
      </c>
      <c r="E104" s="4" t="s">
        <v>28</v>
      </c>
      <c r="F104" s="4">
        <v>2017</v>
      </c>
      <c r="G104" s="55">
        <v>102</v>
      </c>
      <c r="H104" s="55" t="s">
        <v>558</v>
      </c>
      <c r="I104" s="55">
        <v>2</v>
      </c>
      <c r="J104" s="4" t="s">
        <v>29</v>
      </c>
      <c r="K104" s="4" t="s">
        <v>435</v>
      </c>
      <c r="L104" s="4" t="s">
        <v>292</v>
      </c>
      <c r="M104" s="4" t="s">
        <v>32</v>
      </c>
      <c r="N104" s="4" t="s">
        <v>559</v>
      </c>
      <c r="O104" s="4" t="s">
        <v>564</v>
      </c>
      <c r="P104" s="4" t="s">
        <v>565</v>
      </c>
      <c r="Q104" s="4" t="s">
        <v>566</v>
      </c>
      <c r="R104" s="4" t="s">
        <v>567</v>
      </c>
      <c r="S104" s="4">
        <v>1</v>
      </c>
      <c r="T104" s="4" t="s">
        <v>452</v>
      </c>
      <c r="U104" s="4" t="s">
        <v>453</v>
      </c>
      <c r="V104" s="4" t="s">
        <v>568</v>
      </c>
      <c r="W104" s="4" t="s">
        <v>34</v>
      </c>
      <c r="X104" s="4" t="s">
        <v>118</v>
      </c>
      <c r="Y104" s="6"/>
      <c r="Z104" s="6"/>
      <c r="AA104" s="40"/>
      <c r="AB104" s="41"/>
      <c r="AC104" s="42"/>
      <c r="AD104" s="43"/>
      <c r="AE104" s="47"/>
      <c r="AF104" s="44"/>
    </row>
    <row r="105" spans="1:33" x14ac:dyDescent="0.25">
      <c r="A105" s="3">
        <v>531</v>
      </c>
      <c r="B105" s="4" t="s">
        <v>469</v>
      </c>
      <c r="C105" s="4" t="s">
        <v>26</v>
      </c>
      <c r="D105" s="4" t="s">
        <v>27</v>
      </c>
      <c r="E105" s="4" t="s">
        <v>28</v>
      </c>
      <c r="F105" s="4">
        <v>2018</v>
      </c>
      <c r="G105" s="55">
        <v>85</v>
      </c>
      <c r="H105" s="55" t="s">
        <v>569</v>
      </c>
      <c r="I105" s="55">
        <v>1</v>
      </c>
      <c r="J105" s="4" t="s">
        <v>29</v>
      </c>
      <c r="K105" s="4" t="s">
        <v>38</v>
      </c>
      <c r="L105" s="4" t="s">
        <v>31</v>
      </c>
      <c r="M105" s="4" t="s">
        <v>60</v>
      </c>
      <c r="N105" s="4" t="s">
        <v>484</v>
      </c>
      <c r="O105" s="4" t="s">
        <v>570</v>
      </c>
      <c r="P105" s="4" t="s">
        <v>571</v>
      </c>
      <c r="Q105" s="4" t="s">
        <v>572</v>
      </c>
      <c r="R105" s="4" t="s">
        <v>573</v>
      </c>
      <c r="S105" s="4">
        <v>1</v>
      </c>
      <c r="T105" s="4" t="s">
        <v>574</v>
      </c>
      <c r="U105" s="4" t="s">
        <v>490</v>
      </c>
      <c r="V105" s="55" t="s">
        <v>497</v>
      </c>
      <c r="W105" s="4" t="s">
        <v>34</v>
      </c>
      <c r="X105" s="4" t="s">
        <v>107</v>
      </c>
      <c r="Y105" s="9" t="s">
        <v>54</v>
      </c>
      <c r="Z105" s="8" t="s">
        <v>73</v>
      </c>
      <c r="AA105" s="40"/>
      <c r="AB105" s="41"/>
      <c r="AC105" s="42" t="s">
        <v>107</v>
      </c>
      <c r="AD105" s="43"/>
      <c r="AE105" s="47"/>
      <c r="AF105" s="44"/>
    </row>
    <row r="106" spans="1:33" ht="63" x14ac:dyDescent="0.25">
      <c r="A106" s="3">
        <v>532</v>
      </c>
      <c r="B106" s="4" t="s">
        <v>469</v>
      </c>
      <c r="C106" s="4" t="s">
        <v>26</v>
      </c>
      <c r="D106" s="4" t="s">
        <v>27</v>
      </c>
      <c r="E106" s="4" t="s">
        <v>28</v>
      </c>
      <c r="F106" s="4">
        <v>2018</v>
      </c>
      <c r="G106" s="55">
        <v>85</v>
      </c>
      <c r="H106" s="55" t="s">
        <v>575</v>
      </c>
      <c r="I106" s="55">
        <v>1</v>
      </c>
      <c r="J106" s="4" t="s">
        <v>29</v>
      </c>
      <c r="K106" s="4" t="s">
        <v>38</v>
      </c>
      <c r="L106" s="4" t="s">
        <v>31</v>
      </c>
      <c r="M106" s="4" t="s">
        <v>60</v>
      </c>
      <c r="N106" s="4" t="s">
        <v>484</v>
      </c>
      <c r="O106" s="4" t="s">
        <v>576</v>
      </c>
      <c r="P106" s="4" t="s">
        <v>577</v>
      </c>
      <c r="Q106" s="4" t="s">
        <v>578</v>
      </c>
      <c r="R106" s="4" t="s">
        <v>579</v>
      </c>
      <c r="S106" s="4">
        <v>1</v>
      </c>
      <c r="T106" s="4" t="s">
        <v>70</v>
      </c>
      <c r="U106" s="4" t="s">
        <v>477</v>
      </c>
      <c r="V106" s="55" t="s">
        <v>580</v>
      </c>
      <c r="W106" s="4" t="s">
        <v>34</v>
      </c>
      <c r="X106" s="4" t="s">
        <v>107</v>
      </c>
      <c r="Y106" s="9" t="s">
        <v>1016</v>
      </c>
      <c r="Z106" s="8" t="s">
        <v>70</v>
      </c>
      <c r="AA106" s="40">
        <v>100</v>
      </c>
      <c r="AB106" s="40">
        <v>100</v>
      </c>
      <c r="AC106" s="40" t="s">
        <v>35</v>
      </c>
      <c r="AD106" s="43">
        <v>43392</v>
      </c>
      <c r="AE106" s="47" t="s">
        <v>1112</v>
      </c>
      <c r="AF106" s="51" t="s">
        <v>1114</v>
      </c>
    </row>
    <row r="107" spans="1:33" ht="18" x14ac:dyDescent="0.25">
      <c r="A107" s="3">
        <v>533</v>
      </c>
      <c r="B107" s="4" t="s">
        <v>469</v>
      </c>
      <c r="C107" s="4" t="s">
        <v>26</v>
      </c>
      <c r="D107" s="4" t="s">
        <v>27</v>
      </c>
      <c r="E107" s="4" t="s">
        <v>28</v>
      </c>
      <c r="F107" s="4">
        <v>2018</v>
      </c>
      <c r="G107" s="55">
        <v>85</v>
      </c>
      <c r="H107" s="55" t="s">
        <v>575</v>
      </c>
      <c r="I107" s="55">
        <v>2</v>
      </c>
      <c r="J107" s="4" t="s">
        <v>29</v>
      </c>
      <c r="K107" s="4" t="s">
        <v>38</v>
      </c>
      <c r="L107" s="4" t="s">
        <v>31</v>
      </c>
      <c r="M107" s="4" t="s">
        <v>60</v>
      </c>
      <c r="N107" s="4" t="s">
        <v>484</v>
      </c>
      <c r="O107" s="4" t="s">
        <v>576</v>
      </c>
      <c r="P107" s="4" t="s">
        <v>581</v>
      </c>
      <c r="Q107" s="4" t="s">
        <v>582</v>
      </c>
      <c r="R107" s="4" t="s">
        <v>583</v>
      </c>
      <c r="S107" s="4">
        <v>1</v>
      </c>
      <c r="T107" s="4" t="s">
        <v>584</v>
      </c>
      <c r="U107" s="4" t="s">
        <v>496</v>
      </c>
      <c r="V107" s="55" t="s">
        <v>497</v>
      </c>
      <c r="W107" s="4" t="s">
        <v>34</v>
      </c>
      <c r="X107" s="4" t="s">
        <v>107</v>
      </c>
      <c r="Y107" s="9" t="s">
        <v>1016</v>
      </c>
      <c r="Z107" s="10" t="s">
        <v>1031</v>
      </c>
      <c r="AA107" s="40"/>
      <c r="AB107" s="41"/>
      <c r="AC107" s="42"/>
      <c r="AD107" s="43"/>
      <c r="AE107" s="47"/>
      <c r="AF107" s="44"/>
    </row>
    <row r="108" spans="1:33" ht="36" x14ac:dyDescent="0.25">
      <c r="A108" s="3">
        <v>534</v>
      </c>
      <c r="B108" s="4" t="s">
        <v>469</v>
      </c>
      <c r="C108" s="4" t="s">
        <v>26</v>
      </c>
      <c r="D108" s="4" t="s">
        <v>27</v>
      </c>
      <c r="E108" s="4" t="s">
        <v>28</v>
      </c>
      <c r="F108" s="4">
        <v>2018</v>
      </c>
      <c r="G108" s="55">
        <v>85</v>
      </c>
      <c r="H108" s="55" t="s">
        <v>585</v>
      </c>
      <c r="I108" s="55">
        <v>1</v>
      </c>
      <c r="J108" s="4" t="s">
        <v>29</v>
      </c>
      <c r="K108" s="4" t="s">
        <v>38</v>
      </c>
      <c r="L108" s="4" t="s">
        <v>31</v>
      </c>
      <c r="M108" s="4" t="s">
        <v>60</v>
      </c>
      <c r="N108" s="4" t="s">
        <v>484</v>
      </c>
      <c r="O108" s="4" t="s">
        <v>586</v>
      </c>
      <c r="P108" s="4" t="s">
        <v>473</v>
      </c>
      <c r="Q108" s="4" t="s">
        <v>474</v>
      </c>
      <c r="R108" s="4" t="s">
        <v>475</v>
      </c>
      <c r="S108" s="4">
        <v>1</v>
      </c>
      <c r="T108" s="4" t="s">
        <v>587</v>
      </c>
      <c r="U108" s="4" t="s">
        <v>477</v>
      </c>
      <c r="V108" s="55" t="s">
        <v>478</v>
      </c>
      <c r="W108" s="4" t="s">
        <v>34</v>
      </c>
      <c r="X108" s="4" t="s">
        <v>107</v>
      </c>
      <c r="Y108" s="10" t="s">
        <v>1022</v>
      </c>
      <c r="Z108" s="10" t="s">
        <v>1026</v>
      </c>
      <c r="AA108" s="40"/>
      <c r="AB108" s="41"/>
      <c r="AC108" s="42" t="s">
        <v>107</v>
      </c>
      <c r="AD108" s="43"/>
      <c r="AE108" s="47"/>
      <c r="AF108" s="44"/>
    </row>
    <row r="109" spans="1:33" x14ac:dyDescent="0.25">
      <c r="A109" s="3">
        <v>535</v>
      </c>
      <c r="B109" s="4" t="s">
        <v>469</v>
      </c>
      <c r="C109" s="4" t="s">
        <v>26</v>
      </c>
      <c r="D109" s="4" t="s">
        <v>27</v>
      </c>
      <c r="E109" s="4" t="s">
        <v>28</v>
      </c>
      <c r="F109" s="4">
        <v>2018</v>
      </c>
      <c r="G109" s="55">
        <v>85</v>
      </c>
      <c r="H109" s="55" t="s">
        <v>588</v>
      </c>
      <c r="I109" s="55">
        <v>1</v>
      </c>
      <c r="J109" s="4" t="s">
        <v>29</v>
      </c>
      <c r="K109" s="4" t="s">
        <v>38</v>
      </c>
      <c r="L109" s="4" t="s">
        <v>31</v>
      </c>
      <c r="M109" s="4" t="s">
        <v>60</v>
      </c>
      <c r="N109" s="4" t="s">
        <v>484</v>
      </c>
      <c r="O109" s="4" t="s">
        <v>589</v>
      </c>
      <c r="P109" s="4" t="s">
        <v>571</v>
      </c>
      <c r="Q109" s="4" t="s">
        <v>572</v>
      </c>
      <c r="R109" s="4" t="s">
        <v>573</v>
      </c>
      <c r="S109" s="4">
        <v>1</v>
      </c>
      <c r="T109" s="4" t="s">
        <v>574</v>
      </c>
      <c r="U109" s="4" t="s">
        <v>490</v>
      </c>
      <c r="V109" s="55" t="s">
        <v>497</v>
      </c>
      <c r="W109" s="4" t="s">
        <v>34</v>
      </c>
      <c r="X109" s="4" t="s">
        <v>107</v>
      </c>
      <c r="Y109" s="9" t="s">
        <v>54</v>
      </c>
      <c r="Z109" s="8" t="s">
        <v>73</v>
      </c>
      <c r="AA109" s="40"/>
      <c r="AB109" s="41"/>
      <c r="AC109" s="42" t="s">
        <v>107</v>
      </c>
      <c r="AD109" s="43"/>
      <c r="AE109" s="47"/>
      <c r="AF109" s="44"/>
    </row>
    <row r="110" spans="1:33" ht="36" x14ac:dyDescent="0.25">
      <c r="A110" s="3">
        <v>536</v>
      </c>
      <c r="B110" s="4" t="s">
        <v>469</v>
      </c>
      <c r="C110" s="4" t="s">
        <v>26</v>
      </c>
      <c r="D110" s="4" t="s">
        <v>27</v>
      </c>
      <c r="E110" s="4" t="s">
        <v>28</v>
      </c>
      <c r="F110" s="4">
        <v>2018</v>
      </c>
      <c r="G110" s="55">
        <v>85</v>
      </c>
      <c r="H110" s="55" t="s">
        <v>590</v>
      </c>
      <c r="I110" s="55">
        <v>1</v>
      </c>
      <c r="J110" s="4" t="s">
        <v>29</v>
      </c>
      <c r="K110" s="4" t="s">
        <v>38</v>
      </c>
      <c r="L110" s="4" t="s">
        <v>31</v>
      </c>
      <c r="M110" s="4" t="s">
        <v>60</v>
      </c>
      <c r="N110" s="4" t="s">
        <v>484</v>
      </c>
      <c r="O110" s="4" t="s">
        <v>591</v>
      </c>
      <c r="P110" s="4" t="s">
        <v>592</v>
      </c>
      <c r="Q110" s="4" t="s">
        <v>593</v>
      </c>
      <c r="R110" s="4" t="s">
        <v>594</v>
      </c>
      <c r="S110" s="4">
        <v>1</v>
      </c>
      <c r="T110" s="4" t="s">
        <v>595</v>
      </c>
      <c r="U110" s="4" t="s">
        <v>490</v>
      </c>
      <c r="V110" s="55" t="s">
        <v>497</v>
      </c>
      <c r="W110" s="4" t="s">
        <v>34</v>
      </c>
      <c r="X110" s="4" t="s">
        <v>107</v>
      </c>
      <c r="Y110" s="10" t="s">
        <v>1022</v>
      </c>
      <c r="Z110" s="10" t="s">
        <v>1028</v>
      </c>
      <c r="AA110" s="40"/>
      <c r="AB110" s="41"/>
      <c r="AC110" s="42" t="s">
        <v>107</v>
      </c>
      <c r="AD110" s="43"/>
      <c r="AE110" s="47"/>
      <c r="AF110" s="44"/>
    </row>
    <row r="111" spans="1:33" ht="90" x14ac:dyDescent="0.25">
      <c r="A111" s="3">
        <v>537</v>
      </c>
      <c r="B111" s="4" t="s">
        <v>446</v>
      </c>
      <c r="C111" s="4" t="s">
        <v>26</v>
      </c>
      <c r="D111" s="4" t="s">
        <v>27</v>
      </c>
      <c r="E111" s="4" t="s">
        <v>28</v>
      </c>
      <c r="F111" s="4">
        <v>2017</v>
      </c>
      <c r="G111" s="55">
        <v>102</v>
      </c>
      <c r="H111" s="55" t="s">
        <v>596</v>
      </c>
      <c r="I111" s="55">
        <v>1</v>
      </c>
      <c r="J111" s="4" t="s">
        <v>29</v>
      </c>
      <c r="K111" s="4" t="s">
        <v>435</v>
      </c>
      <c r="L111" s="4" t="s">
        <v>292</v>
      </c>
      <c r="M111" s="4" t="s">
        <v>32</v>
      </c>
      <c r="N111" s="4" t="s">
        <v>597</v>
      </c>
      <c r="O111" s="4" t="s">
        <v>550</v>
      </c>
      <c r="P111" s="4" t="s">
        <v>598</v>
      </c>
      <c r="Q111" s="4" t="s">
        <v>552</v>
      </c>
      <c r="R111" s="4" t="s">
        <v>36</v>
      </c>
      <c r="S111" s="4">
        <v>1</v>
      </c>
      <c r="T111" s="4" t="s">
        <v>452</v>
      </c>
      <c r="U111" s="4" t="s">
        <v>453</v>
      </c>
      <c r="V111" s="55" t="s">
        <v>468</v>
      </c>
      <c r="W111" s="4" t="s">
        <v>34</v>
      </c>
      <c r="X111" s="4" t="s">
        <v>107</v>
      </c>
      <c r="Y111" s="9" t="s">
        <v>54</v>
      </c>
      <c r="Z111" s="8" t="s">
        <v>56</v>
      </c>
      <c r="AA111" s="40">
        <v>0</v>
      </c>
      <c r="AB111" s="40">
        <v>0</v>
      </c>
      <c r="AC111" s="42" t="s">
        <v>107</v>
      </c>
      <c r="AD111" s="43">
        <v>43403</v>
      </c>
      <c r="AE111" s="47" t="s">
        <v>1076</v>
      </c>
      <c r="AF111" s="48" t="s">
        <v>1107</v>
      </c>
      <c r="AG111">
        <v>1</v>
      </c>
    </row>
    <row r="112" spans="1:33" ht="45" x14ac:dyDescent="0.25">
      <c r="A112" s="3">
        <v>538</v>
      </c>
      <c r="B112" s="4" t="s">
        <v>446</v>
      </c>
      <c r="C112" s="4" t="s">
        <v>26</v>
      </c>
      <c r="D112" s="4" t="s">
        <v>27</v>
      </c>
      <c r="E112" s="4" t="s">
        <v>28</v>
      </c>
      <c r="F112" s="4">
        <v>2017</v>
      </c>
      <c r="G112" s="55">
        <v>102</v>
      </c>
      <c r="H112" s="55" t="s">
        <v>596</v>
      </c>
      <c r="I112" s="55">
        <v>2</v>
      </c>
      <c r="J112" s="4" t="s">
        <v>29</v>
      </c>
      <c r="K112" s="4" t="s">
        <v>435</v>
      </c>
      <c r="L112" s="4" t="s">
        <v>292</v>
      </c>
      <c r="M112" s="4" t="s">
        <v>32</v>
      </c>
      <c r="N112" s="4" t="s">
        <v>597</v>
      </c>
      <c r="O112" s="4" t="s">
        <v>554</v>
      </c>
      <c r="P112" s="4" t="s">
        <v>555</v>
      </c>
      <c r="Q112" s="4" t="s">
        <v>556</v>
      </c>
      <c r="R112" s="4" t="s">
        <v>557</v>
      </c>
      <c r="S112" s="4">
        <v>1</v>
      </c>
      <c r="T112" s="4" t="s">
        <v>452</v>
      </c>
      <c r="U112" s="4" t="s">
        <v>453</v>
      </c>
      <c r="V112" s="55" t="s">
        <v>461</v>
      </c>
      <c r="W112" s="4" t="s">
        <v>34</v>
      </c>
      <c r="X112" s="4" t="s">
        <v>107</v>
      </c>
      <c r="Y112" s="9" t="s">
        <v>54</v>
      </c>
      <c r="Z112" s="8" t="s">
        <v>56</v>
      </c>
      <c r="AA112" s="40">
        <v>0</v>
      </c>
      <c r="AB112" s="41"/>
      <c r="AC112" s="42" t="s">
        <v>107</v>
      </c>
      <c r="AD112" s="43">
        <v>43222</v>
      </c>
      <c r="AE112" s="47" t="s">
        <v>1076</v>
      </c>
      <c r="AF112" s="44" t="s">
        <v>1085</v>
      </c>
    </row>
    <row r="113" spans="1:32" x14ac:dyDescent="0.25">
      <c r="A113" s="3">
        <v>540</v>
      </c>
      <c r="B113" s="4" t="s">
        <v>469</v>
      </c>
      <c r="C113" s="4" t="s">
        <v>26</v>
      </c>
      <c r="D113" s="4" t="s">
        <v>27</v>
      </c>
      <c r="E113" s="4" t="s">
        <v>28</v>
      </c>
      <c r="F113" s="4">
        <v>2018</v>
      </c>
      <c r="G113" s="55">
        <v>85</v>
      </c>
      <c r="H113" s="55" t="s">
        <v>599</v>
      </c>
      <c r="I113" s="55">
        <v>1</v>
      </c>
      <c r="J113" s="4" t="s">
        <v>29</v>
      </c>
      <c r="K113" s="4" t="s">
        <v>38</v>
      </c>
      <c r="L113" s="4" t="s">
        <v>31</v>
      </c>
      <c r="M113" s="4" t="s">
        <v>108</v>
      </c>
      <c r="N113" s="4" t="s">
        <v>600</v>
      </c>
      <c r="O113" s="4" t="s">
        <v>601</v>
      </c>
      <c r="P113" s="4" t="s">
        <v>602</v>
      </c>
      <c r="Q113" s="4" t="s">
        <v>288</v>
      </c>
      <c r="R113" s="4" t="s">
        <v>495</v>
      </c>
      <c r="S113" s="4">
        <v>1</v>
      </c>
      <c r="T113" s="4" t="s">
        <v>426</v>
      </c>
      <c r="U113" s="4" t="s">
        <v>496</v>
      </c>
      <c r="V113" s="55" t="s">
        <v>497</v>
      </c>
      <c r="W113" s="4" t="s">
        <v>34</v>
      </c>
      <c r="X113" s="4" t="s">
        <v>107</v>
      </c>
      <c r="Y113" s="9" t="s">
        <v>54</v>
      </c>
      <c r="Z113" s="8" t="s">
        <v>426</v>
      </c>
      <c r="AA113" s="40"/>
      <c r="AB113" s="41"/>
      <c r="AC113" s="42" t="s">
        <v>107</v>
      </c>
      <c r="AD113" s="43"/>
      <c r="AE113" s="47"/>
      <c r="AF113" s="44"/>
    </row>
    <row r="114" spans="1:32" x14ac:dyDescent="0.25">
      <c r="A114" s="3">
        <v>541</v>
      </c>
      <c r="B114" s="4" t="s">
        <v>469</v>
      </c>
      <c r="C114" s="4" t="s">
        <v>26</v>
      </c>
      <c r="D114" s="4" t="s">
        <v>27</v>
      </c>
      <c r="E114" s="4" t="s">
        <v>28</v>
      </c>
      <c r="F114" s="4">
        <v>2018</v>
      </c>
      <c r="G114" s="55">
        <v>85</v>
      </c>
      <c r="H114" s="55" t="s">
        <v>603</v>
      </c>
      <c r="I114" s="55">
        <v>1</v>
      </c>
      <c r="J114" s="4" t="s">
        <v>29</v>
      </c>
      <c r="K114" s="4" t="s">
        <v>38</v>
      </c>
      <c r="L114" s="4" t="s">
        <v>31</v>
      </c>
      <c r="M114" s="4" t="s">
        <v>108</v>
      </c>
      <c r="N114" s="4" t="s">
        <v>604</v>
      </c>
      <c r="O114" s="4" t="s">
        <v>605</v>
      </c>
      <c r="P114" s="4" t="s">
        <v>606</v>
      </c>
      <c r="Q114" s="4" t="s">
        <v>607</v>
      </c>
      <c r="R114" s="4" t="s">
        <v>608</v>
      </c>
      <c r="S114" s="4">
        <v>0.8</v>
      </c>
      <c r="T114" s="4" t="s">
        <v>574</v>
      </c>
      <c r="U114" s="4" t="s">
        <v>490</v>
      </c>
      <c r="V114" s="55" t="s">
        <v>497</v>
      </c>
      <c r="W114" s="4" t="s">
        <v>34</v>
      </c>
      <c r="X114" s="4" t="s">
        <v>107</v>
      </c>
      <c r="Y114" s="9" t="s">
        <v>54</v>
      </c>
      <c r="Z114" s="8" t="s">
        <v>73</v>
      </c>
      <c r="AA114" s="40"/>
      <c r="AB114" s="41"/>
      <c r="AC114" s="42" t="s">
        <v>107</v>
      </c>
      <c r="AD114" s="43"/>
      <c r="AE114" s="47"/>
      <c r="AF114" s="44"/>
    </row>
    <row r="115" spans="1:32" ht="18" x14ac:dyDescent="0.25">
      <c r="A115" s="3">
        <v>542</v>
      </c>
      <c r="B115" s="4" t="s">
        <v>469</v>
      </c>
      <c r="C115" s="4" t="s">
        <v>26</v>
      </c>
      <c r="D115" s="4" t="s">
        <v>27</v>
      </c>
      <c r="E115" s="4" t="s">
        <v>28</v>
      </c>
      <c r="F115" s="4">
        <v>2018</v>
      </c>
      <c r="G115" s="55">
        <v>85</v>
      </c>
      <c r="H115" s="55" t="s">
        <v>603</v>
      </c>
      <c r="I115" s="55">
        <v>2</v>
      </c>
      <c r="J115" s="4" t="s">
        <v>29</v>
      </c>
      <c r="K115" s="4" t="s">
        <v>38</v>
      </c>
      <c r="L115" s="4" t="s">
        <v>31</v>
      </c>
      <c r="M115" s="4" t="s">
        <v>108</v>
      </c>
      <c r="N115" s="4" t="s">
        <v>604</v>
      </c>
      <c r="O115" s="4" t="s">
        <v>609</v>
      </c>
      <c r="P115" s="4" t="s">
        <v>610</v>
      </c>
      <c r="Q115" s="4" t="s">
        <v>611</v>
      </c>
      <c r="R115" s="4" t="s">
        <v>612</v>
      </c>
      <c r="S115" s="4">
        <v>2</v>
      </c>
      <c r="T115" s="4" t="s">
        <v>613</v>
      </c>
      <c r="U115" s="4" t="s">
        <v>490</v>
      </c>
      <c r="V115" s="55" t="s">
        <v>497</v>
      </c>
      <c r="W115" s="4" t="s">
        <v>34</v>
      </c>
      <c r="X115" s="4" t="s">
        <v>107</v>
      </c>
      <c r="Y115" s="9" t="s">
        <v>54</v>
      </c>
      <c r="Z115" s="10" t="s">
        <v>1032</v>
      </c>
      <c r="AA115" s="40"/>
      <c r="AB115" s="41"/>
      <c r="AC115" s="42" t="s">
        <v>107</v>
      </c>
      <c r="AD115" s="43"/>
      <c r="AE115" s="47"/>
      <c r="AF115" s="44"/>
    </row>
    <row r="116" spans="1:32" ht="36" x14ac:dyDescent="0.25">
      <c r="A116" s="3">
        <v>543</v>
      </c>
      <c r="B116" s="4" t="s">
        <v>469</v>
      </c>
      <c r="C116" s="4" t="s">
        <v>26</v>
      </c>
      <c r="D116" s="4" t="s">
        <v>27</v>
      </c>
      <c r="E116" s="4" t="s">
        <v>28</v>
      </c>
      <c r="F116" s="4">
        <v>2018</v>
      </c>
      <c r="G116" s="55">
        <v>85</v>
      </c>
      <c r="H116" s="55" t="s">
        <v>614</v>
      </c>
      <c r="I116" s="55">
        <v>1</v>
      </c>
      <c r="J116" s="4" t="s">
        <v>29</v>
      </c>
      <c r="K116" s="4" t="s">
        <v>38</v>
      </c>
      <c r="L116" s="4" t="s">
        <v>31</v>
      </c>
      <c r="M116" s="4" t="s">
        <v>108</v>
      </c>
      <c r="N116" s="4" t="s">
        <v>615</v>
      </c>
      <c r="O116" s="4" t="s">
        <v>616</v>
      </c>
      <c r="P116" s="4" t="s">
        <v>473</v>
      </c>
      <c r="Q116" s="4" t="s">
        <v>474</v>
      </c>
      <c r="R116" s="4" t="s">
        <v>475</v>
      </c>
      <c r="S116" s="4">
        <v>1</v>
      </c>
      <c r="T116" s="4" t="s">
        <v>617</v>
      </c>
      <c r="U116" s="4" t="s">
        <v>477</v>
      </c>
      <c r="V116" s="55" t="s">
        <v>478</v>
      </c>
      <c r="W116" s="4" t="s">
        <v>34</v>
      </c>
      <c r="X116" s="4" t="s">
        <v>107</v>
      </c>
      <c r="Y116" s="10" t="s">
        <v>1022</v>
      </c>
      <c r="Z116" s="10" t="s">
        <v>1026</v>
      </c>
      <c r="AA116" s="40"/>
      <c r="AB116" s="41"/>
      <c r="AC116" s="42" t="s">
        <v>107</v>
      </c>
      <c r="AD116" s="43"/>
      <c r="AE116" s="47"/>
      <c r="AF116" s="44"/>
    </row>
    <row r="117" spans="1:32" x14ac:dyDescent="0.25">
      <c r="A117" s="3">
        <v>544</v>
      </c>
      <c r="B117" s="4" t="s">
        <v>469</v>
      </c>
      <c r="C117" s="4" t="s">
        <v>26</v>
      </c>
      <c r="D117" s="4" t="s">
        <v>27</v>
      </c>
      <c r="E117" s="4" t="s">
        <v>28</v>
      </c>
      <c r="F117" s="4">
        <v>2018</v>
      </c>
      <c r="G117" s="55">
        <v>85</v>
      </c>
      <c r="H117" s="55" t="s">
        <v>618</v>
      </c>
      <c r="I117" s="55">
        <v>1</v>
      </c>
      <c r="J117" s="4" t="s">
        <v>29</v>
      </c>
      <c r="K117" s="4" t="s">
        <v>38</v>
      </c>
      <c r="L117" s="4" t="s">
        <v>31</v>
      </c>
      <c r="M117" s="4" t="s">
        <v>108</v>
      </c>
      <c r="N117" s="4" t="s">
        <v>619</v>
      </c>
      <c r="O117" s="4" t="s">
        <v>620</v>
      </c>
      <c r="P117" s="4" t="s">
        <v>621</v>
      </c>
      <c r="Q117" s="4" t="s">
        <v>622</v>
      </c>
      <c r="R117" s="4" t="s">
        <v>623</v>
      </c>
      <c r="S117" s="4">
        <v>1</v>
      </c>
      <c r="T117" s="4" t="s">
        <v>200</v>
      </c>
      <c r="U117" s="4" t="s">
        <v>490</v>
      </c>
      <c r="V117" s="55" t="s">
        <v>461</v>
      </c>
      <c r="W117" s="4" t="s">
        <v>34</v>
      </c>
      <c r="X117" s="4" t="s">
        <v>107</v>
      </c>
      <c r="Y117" s="9" t="s">
        <v>54</v>
      </c>
      <c r="Z117" s="8" t="s">
        <v>200</v>
      </c>
      <c r="AA117" s="40"/>
      <c r="AB117" s="41"/>
      <c r="AC117" s="42" t="s">
        <v>107</v>
      </c>
      <c r="AD117" s="43"/>
      <c r="AE117" s="47"/>
      <c r="AF117" s="44"/>
    </row>
    <row r="118" spans="1:32" x14ac:dyDescent="0.25">
      <c r="A118" s="3">
        <v>545</v>
      </c>
      <c r="B118" s="4" t="s">
        <v>469</v>
      </c>
      <c r="C118" s="4" t="s">
        <v>26</v>
      </c>
      <c r="D118" s="4" t="s">
        <v>27</v>
      </c>
      <c r="E118" s="4" t="s">
        <v>28</v>
      </c>
      <c r="F118" s="4">
        <v>2018</v>
      </c>
      <c r="G118" s="55">
        <v>85</v>
      </c>
      <c r="H118" s="55" t="s">
        <v>618</v>
      </c>
      <c r="I118" s="55">
        <v>2</v>
      </c>
      <c r="J118" s="4" t="s">
        <v>29</v>
      </c>
      <c r="K118" s="4" t="s">
        <v>38</v>
      </c>
      <c r="L118" s="4" t="s">
        <v>31</v>
      </c>
      <c r="M118" s="4" t="s">
        <v>108</v>
      </c>
      <c r="N118" s="4" t="s">
        <v>619</v>
      </c>
      <c r="O118" s="4" t="s">
        <v>620</v>
      </c>
      <c r="P118" s="4" t="s">
        <v>624</v>
      </c>
      <c r="Q118" s="4" t="s">
        <v>625</v>
      </c>
      <c r="R118" s="4" t="s">
        <v>626</v>
      </c>
      <c r="S118" s="4">
        <v>1</v>
      </c>
      <c r="T118" s="4" t="s">
        <v>200</v>
      </c>
      <c r="U118" s="4" t="s">
        <v>490</v>
      </c>
      <c r="V118" s="55" t="s">
        <v>461</v>
      </c>
      <c r="W118" s="4" t="s">
        <v>34</v>
      </c>
      <c r="X118" s="4" t="s">
        <v>107</v>
      </c>
      <c r="Y118" s="9" t="s">
        <v>54</v>
      </c>
      <c r="Z118" s="8" t="s">
        <v>200</v>
      </c>
      <c r="AA118" s="40"/>
      <c r="AB118" s="41"/>
      <c r="AC118" s="42" t="s">
        <v>107</v>
      </c>
      <c r="AD118" s="43"/>
      <c r="AE118" s="47"/>
      <c r="AF118" s="44"/>
    </row>
    <row r="119" spans="1:32" x14ac:dyDescent="0.25">
      <c r="A119" s="3">
        <v>546</v>
      </c>
      <c r="B119" s="4" t="s">
        <v>469</v>
      </c>
      <c r="C119" s="4" t="s">
        <v>26</v>
      </c>
      <c r="D119" s="4" t="s">
        <v>27</v>
      </c>
      <c r="E119" s="4" t="s">
        <v>28</v>
      </c>
      <c r="F119" s="4">
        <v>2018</v>
      </c>
      <c r="G119" s="55">
        <v>85</v>
      </c>
      <c r="H119" s="55" t="s">
        <v>627</v>
      </c>
      <c r="I119" s="55">
        <v>1</v>
      </c>
      <c r="J119" s="4" t="s">
        <v>29</v>
      </c>
      <c r="K119" s="4" t="s">
        <v>38</v>
      </c>
      <c r="L119" s="4" t="s">
        <v>31</v>
      </c>
      <c r="M119" s="4" t="s">
        <v>108</v>
      </c>
      <c r="N119" s="4" t="s">
        <v>628</v>
      </c>
      <c r="O119" s="4" t="s">
        <v>601</v>
      </c>
      <c r="P119" s="4" t="s">
        <v>602</v>
      </c>
      <c r="Q119" s="4" t="s">
        <v>288</v>
      </c>
      <c r="R119" s="4" t="s">
        <v>495</v>
      </c>
      <c r="S119" s="4">
        <v>1</v>
      </c>
      <c r="T119" s="4" t="s">
        <v>426</v>
      </c>
      <c r="U119" s="4" t="s">
        <v>496</v>
      </c>
      <c r="V119" s="55" t="s">
        <v>497</v>
      </c>
      <c r="W119" s="4" t="s">
        <v>34</v>
      </c>
      <c r="X119" s="4" t="s">
        <v>107</v>
      </c>
      <c r="Y119" s="9" t="s">
        <v>54</v>
      </c>
      <c r="Z119" s="8" t="s">
        <v>426</v>
      </c>
      <c r="AA119" s="40"/>
      <c r="AB119" s="41"/>
      <c r="AC119" s="42" t="s">
        <v>107</v>
      </c>
      <c r="AD119" s="43"/>
      <c r="AE119" s="47"/>
      <c r="AF119" s="44"/>
    </row>
    <row r="120" spans="1:32" x14ac:dyDescent="0.25">
      <c r="A120" s="3">
        <v>547</v>
      </c>
      <c r="B120" s="4" t="s">
        <v>469</v>
      </c>
      <c r="C120" s="4" t="s">
        <v>26</v>
      </c>
      <c r="D120" s="4" t="s">
        <v>27</v>
      </c>
      <c r="E120" s="4" t="s">
        <v>28</v>
      </c>
      <c r="F120" s="4">
        <v>2018</v>
      </c>
      <c r="G120" s="55">
        <v>85</v>
      </c>
      <c r="H120" s="55" t="s">
        <v>629</v>
      </c>
      <c r="I120" s="55">
        <v>1</v>
      </c>
      <c r="J120" s="4" t="s">
        <v>29</v>
      </c>
      <c r="K120" s="4" t="s">
        <v>38</v>
      </c>
      <c r="L120" s="4" t="s">
        <v>31</v>
      </c>
      <c r="M120" s="4" t="s">
        <v>108</v>
      </c>
      <c r="N120" s="4" t="s">
        <v>630</v>
      </c>
      <c r="O120" s="4" t="s">
        <v>631</v>
      </c>
      <c r="P120" s="4" t="s">
        <v>486</v>
      </c>
      <c r="Q120" s="4" t="s">
        <v>487</v>
      </c>
      <c r="R120" s="4" t="s">
        <v>488</v>
      </c>
      <c r="S120" s="4">
        <v>1</v>
      </c>
      <c r="T120" s="4" t="s">
        <v>200</v>
      </c>
      <c r="U120" s="4" t="s">
        <v>490</v>
      </c>
      <c r="V120" s="55" t="s">
        <v>497</v>
      </c>
      <c r="W120" s="4" t="s">
        <v>34</v>
      </c>
      <c r="X120" s="4" t="s">
        <v>107</v>
      </c>
      <c r="Y120" s="9" t="s">
        <v>54</v>
      </c>
      <c r="Z120" s="8" t="s">
        <v>200</v>
      </c>
      <c r="AA120" s="40"/>
      <c r="AB120" s="41"/>
      <c r="AC120" s="42" t="s">
        <v>107</v>
      </c>
      <c r="AD120" s="43"/>
      <c r="AE120" s="47"/>
      <c r="AF120" s="44"/>
    </row>
    <row r="121" spans="1:32" x14ac:dyDescent="0.25">
      <c r="A121" s="3">
        <v>548</v>
      </c>
      <c r="B121" s="4" t="s">
        <v>469</v>
      </c>
      <c r="C121" s="4" t="s">
        <v>26</v>
      </c>
      <c r="D121" s="4" t="s">
        <v>27</v>
      </c>
      <c r="E121" s="4" t="s">
        <v>28</v>
      </c>
      <c r="F121" s="4">
        <v>2018</v>
      </c>
      <c r="G121" s="55">
        <v>85</v>
      </c>
      <c r="H121" s="55" t="s">
        <v>632</v>
      </c>
      <c r="I121" s="55">
        <v>1</v>
      </c>
      <c r="J121" s="4" t="s">
        <v>29</v>
      </c>
      <c r="K121" s="4" t="s">
        <v>38</v>
      </c>
      <c r="L121" s="4" t="s">
        <v>31</v>
      </c>
      <c r="M121" s="4" t="s">
        <v>108</v>
      </c>
      <c r="N121" s="4" t="s">
        <v>633</v>
      </c>
      <c r="O121" s="4" t="s">
        <v>631</v>
      </c>
      <c r="P121" s="4" t="s">
        <v>486</v>
      </c>
      <c r="Q121" s="4" t="s">
        <v>487</v>
      </c>
      <c r="R121" s="4" t="s">
        <v>488</v>
      </c>
      <c r="S121" s="4">
        <v>1</v>
      </c>
      <c r="T121" s="4" t="s">
        <v>200</v>
      </c>
      <c r="U121" s="4" t="s">
        <v>490</v>
      </c>
      <c r="V121" s="55" t="s">
        <v>491</v>
      </c>
      <c r="W121" s="4" t="s">
        <v>34</v>
      </c>
      <c r="X121" s="4" t="s">
        <v>107</v>
      </c>
      <c r="Y121" s="9" t="s">
        <v>54</v>
      </c>
      <c r="Z121" s="8" t="s">
        <v>200</v>
      </c>
      <c r="AA121" s="40"/>
      <c r="AB121" s="41"/>
      <c r="AC121" s="42" t="s">
        <v>107</v>
      </c>
      <c r="AD121" s="43"/>
      <c r="AE121" s="47"/>
      <c r="AF121" s="44"/>
    </row>
    <row r="122" spans="1:32" x14ac:dyDescent="0.25">
      <c r="A122" s="3">
        <v>549</v>
      </c>
      <c r="B122" s="4" t="s">
        <v>469</v>
      </c>
      <c r="C122" s="4" t="s">
        <v>26</v>
      </c>
      <c r="D122" s="4" t="s">
        <v>27</v>
      </c>
      <c r="E122" s="4" t="s">
        <v>28</v>
      </c>
      <c r="F122" s="4">
        <v>2018</v>
      </c>
      <c r="G122" s="55">
        <v>85</v>
      </c>
      <c r="H122" s="55" t="s">
        <v>634</v>
      </c>
      <c r="I122" s="55">
        <v>1</v>
      </c>
      <c r="J122" s="4" t="s">
        <v>29</v>
      </c>
      <c r="K122" s="4" t="s">
        <v>38</v>
      </c>
      <c r="L122" s="4" t="s">
        <v>31</v>
      </c>
      <c r="M122" s="4" t="s">
        <v>108</v>
      </c>
      <c r="N122" s="4" t="s">
        <v>635</v>
      </c>
      <c r="O122" s="4" t="s">
        <v>636</v>
      </c>
      <c r="P122" s="4" t="s">
        <v>637</v>
      </c>
      <c r="Q122" s="4" t="s">
        <v>638</v>
      </c>
      <c r="R122" s="4" t="s">
        <v>639</v>
      </c>
      <c r="S122" s="4">
        <v>1</v>
      </c>
      <c r="T122" s="4" t="s">
        <v>640</v>
      </c>
      <c r="U122" s="4" t="s">
        <v>477</v>
      </c>
      <c r="V122" s="55" t="s">
        <v>529</v>
      </c>
      <c r="W122" s="4" t="s">
        <v>34</v>
      </c>
      <c r="X122" s="4" t="s">
        <v>107</v>
      </c>
      <c r="Y122" s="9" t="s">
        <v>1016</v>
      </c>
      <c r="Z122" s="8" t="s">
        <v>70</v>
      </c>
      <c r="AA122" s="40"/>
      <c r="AB122" s="41"/>
      <c r="AC122" s="42"/>
      <c r="AD122" s="43"/>
      <c r="AE122" s="47"/>
      <c r="AF122" s="44"/>
    </row>
    <row r="123" spans="1:32" x14ac:dyDescent="0.25">
      <c r="A123" s="3">
        <v>550</v>
      </c>
      <c r="B123" s="4" t="s">
        <v>469</v>
      </c>
      <c r="C123" s="4" t="s">
        <v>26</v>
      </c>
      <c r="D123" s="4" t="s">
        <v>27</v>
      </c>
      <c r="E123" s="4" t="s">
        <v>28</v>
      </c>
      <c r="F123" s="4">
        <v>2018</v>
      </c>
      <c r="G123" s="55">
        <v>85</v>
      </c>
      <c r="H123" s="55" t="s">
        <v>641</v>
      </c>
      <c r="I123" s="55">
        <v>1</v>
      </c>
      <c r="J123" s="4" t="s">
        <v>29</v>
      </c>
      <c r="K123" s="4" t="s">
        <v>38</v>
      </c>
      <c r="L123" s="4" t="s">
        <v>31</v>
      </c>
      <c r="M123" s="4" t="s">
        <v>108</v>
      </c>
      <c r="N123" s="4" t="s">
        <v>642</v>
      </c>
      <c r="O123" s="4" t="s">
        <v>601</v>
      </c>
      <c r="P123" s="4" t="s">
        <v>602</v>
      </c>
      <c r="Q123" s="4" t="s">
        <v>288</v>
      </c>
      <c r="R123" s="4" t="s">
        <v>495</v>
      </c>
      <c r="S123" s="4">
        <v>1</v>
      </c>
      <c r="T123" s="4" t="s">
        <v>426</v>
      </c>
      <c r="U123" s="4" t="s">
        <v>496</v>
      </c>
      <c r="V123" s="55" t="s">
        <v>497</v>
      </c>
      <c r="W123" s="4" t="s">
        <v>34</v>
      </c>
      <c r="X123" s="4" t="s">
        <v>107</v>
      </c>
      <c r="Y123" s="9" t="s">
        <v>54</v>
      </c>
      <c r="Z123" s="8" t="s">
        <v>426</v>
      </c>
      <c r="AA123" s="40"/>
      <c r="AB123" s="41"/>
      <c r="AC123" s="42" t="s">
        <v>107</v>
      </c>
      <c r="AD123" s="43"/>
      <c r="AE123" s="47"/>
      <c r="AF123" s="44"/>
    </row>
    <row r="124" spans="1:32" ht="36" x14ac:dyDescent="0.25">
      <c r="A124" s="3">
        <v>551</v>
      </c>
      <c r="B124" s="4" t="s">
        <v>469</v>
      </c>
      <c r="C124" s="4" t="s">
        <v>26</v>
      </c>
      <c r="D124" s="4" t="s">
        <v>27</v>
      </c>
      <c r="E124" s="4" t="s">
        <v>28</v>
      </c>
      <c r="F124" s="4">
        <v>2018</v>
      </c>
      <c r="G124" s="55">
        <v>85</v>
      </c>
      <c r="H124" s="55" t="s">
        <v>641</v>
      </c>
      <c r="I124" s="55">
        <v>2</v>
      </c>
      <c r="J124" s="4" t="s">
        <v>29</v>
      </c>
      <c r="K124" s="4" t="s">
        <v>38</v>
      </c>
      <c r="L124" s="4" t="s">
        <v>31</v>
      </c>
      <c r="M124" s="4" t="s">
        <v>108</v>
      </c>
      <c r="N124" s="4" t="s">
        <v>642</v>
      </c>
      <c r="O124" s="4" t="s">
        <v>601</v>
      </c>
      <c r="P124" s="4" t="s">
        <v>643</v>
      </c>
      <c r="Q124" s="4" t="s">
        <v>644</v>
      </c>
      <c r="R124" s="4" t="s">
        <v>645</v>
      </c>
      <c r="S124" s="4">
        <v>1</v>
      </c>
      <c r="T124" s="4" t="s">
        <v>646</v>
      </c>
      <c r="U124" s="4" t="s">
        <v>490</v>
      </c>
      <c r="V124" s="55" t="s">
        <v>491</v>
      </c>
      <c r="W124" s="4" t="s">
        <v>34</v>
      </c>
      <c r="X124" s="4" t="s">
        <v>107</v>
      </c>
      <c r="Y124" s="10" t="s">
        <v>1022</v>
      </c>
      <c r="Z124" s="10" t="s">
        <v>1033</v>
      </c>
      <c r="AA124" s="40"/>
      <c r="AB124" s="41"/>
      <c r="AC124" s="42" t="s">
        <v>107</v>
      </c>
      <c r="AD124" s="43"/>
      <c r="AE124" s="47"/>
      <c r="AF124" s="44"/>
    </row>
    <row r="125" spans="1:32" x14ac:dyDescent="0.25">
      <c r="A125" s="3">
        <v>552</v>
      </c>
      <c r="B125" s="4" t="s">
        <v>469</v>
      </c>
      <c r="C125" s="4" t="s">
        <v>26</v>
      </c>
      <c r="D125" s="4" t="s">
        <v>27</v>
      </c>
      <c r="E125" s="4" t="s">
        <v>28</v>
      </c>
      <c r="F125" s="4">
        <v>2018</v>
      </c>
      <c r="G125" s="55">
        <v>85</v>
      </c>
      <c r="H125" s="55" t="s">
        <v>647</v>
      </c>
      <c r="I125" s="55">
        <v>1</v>
      </c>
      <c r="J125" s="4" t="s">
        <v>29</v>
      </c>
      <c r="K125" s="4" t="s">
        <v>38</v>
      </c>
      <c r="L125" s="4" t="s">
        <v>31</v>
      </c>
      <c r="M125" s="4" t="s">
        <v>108</v>
      </c>
      <c r="N125" s="4" t="s">
        <v>648</v>
      </c>
      <c r="O125" s="4" t="s">
        <v>649</v>
      </c>
      <c r="P125" s="4" t="s">
        <v>650</v>
      </c>
      <c r="Q125" s="4" t="s">
        <v>651</v>
      </c>
      <c r="R125" s="4" t="s">
        <v>652</v>
      </c>
      <c r="S125" s="4">
        <v>1</v>
      </c>
      <c r="T125" s="4" t="s">
        <v>653</v>
      </c>
      <c r="U125" s="4" t="s">
        <v>477</v>
      </c>
      <c r="V125" s="55" t="s">
        <v>529</v>
      </c>
      <c r="W125" s="4" t="s">
        <v>34</v>
      </c>
      <c r="X125" s="4" t="s">
        <v>107</v>
      </c>
      <c r="Y125" s="9" t="s">
        <v>1017</v>
      </c>
      <c r="Z125" s="9" t="s">
        <v>1017</v>
      </c>
      <c r="AA125" s="40"/>
      <c r="AB125" s="41"/>
      <c r="AC125" s="42"/>
      <c r="AD125" s="43"/>
      <c r="AE125" s="47"/>
      <c r="AF125" s="44"/>
    </row>
    <row r="126" spans="1:32" ht="18" x14ac:dyDescent="0.25">
      <c r="A126" s="3">
        <v>553</v>
      </c>
      <c r="B126" s="4" t="s">
        <v>469</v>
      </c>
      <c r="C126" s="4" t="s">
        <v>26</v>
      </c>
      <c r="D126" s="4" t="s">
        <v>27</v>
      </c>
      <c r="E126" s="4" t="s">
        <v>28</v>
      </c>
      <c r="F126" s="4">
        <v>2018</v>
      </c>
      <c r="G126" s="55">
        <v>85</v>
      </c>
      <c r="H126" s="55" t="s">
        <v>654</v>
      </c>
      <c r="I126" s="55">
        <v>1</v>
      </c>
      <c r="J126" s="4" t="s">
        <v>29</v>
      </c>
      <c r="K126" s="4" t="s">
        <v>38</v>
      </c>
      <c r="L126" s="4" t="s">
        <v>31</v>
      </c>
      <c r="M126" s="4" t="s">
        <v>108</v>
      </c>
      <c r="N126" s="4" t="s">
        <v>655</v>
      </c>
      <c r="O126" s="4" t="s">
        <v>656</v>
      </c>
      <c r="P126" s="4" t="s">
        <v>657</v>
      </c>
      <c r="Q126" s="4" t="s">
        <v>658</v>
      </c>
      <c r="R126" s="4" t="s">
        <v>659</v>
      </c>
      <c r="S126" s="4">
        <v>1</v>
      </c>
      <c r="T126" s="4" t="s">
        <v>660</v>
      </c>
      <c r="U126" s="4" t="s">
        <v>490</v>
      </c>
      <c r="V126" s="55" t="s">
        <v>661</v>
      </c>
      <c r="W126" s="4" t="s">
        <v>34</v>
      </c>
      <c r="X126" s="4" t="s">
        <v>107</v>
      </c>
      <c r="Y126" s="9" t="s">
        <v>54</v>
      </c>
      <c r="Z126" s="10" t="s">
        <v>1023</v>
      </c>
      <c r="AA126" s="40"/>
      <c r="AB126" s="41"/>
      <c r="AC126" s="42" t="s">
        <v>107</v>
      </c>
      <c r="AD126" s="43"/>
      <c r="AE126" s="47"/>
      <c r="AF126" s="44"/>
    </row>
    <row r="127" spans="1:32" x14ac:dyDescent="0.25">
      <c r="A127" s="3">
        <v>554</v>
      </c>
      <c r="B127" s="4" t="s">
        <v>469</v>
      </c>
      <c r="C127" s="4" t="s">
        <v>26</v>
      </c>
      <c r="D127" s="4" t="s">
        <v>27</v>
      </c>
      <c r="E127" s="4" t="s">
        <v>28</v>
      </c>
      <c r="F127" s="4">
        <v>2018</v>
      </c>
      <c r="G127" s="55">
        <v>85</v>
      </c>
      <c r="H127" s="55" t="s">
        <v>662</v>
      </c>
      <c r="I127" s="55">
        <v>1</v>
      </c>
      <c r="J127" s="4" t="s">
        <v>29</v>
      </c>
      <c r="K127" s="4" t="s">
        <v>38</v>
      </c>
      <c r="L127" s="4" t="s">
        <v>31</v>
      </c>
      <c r="M127" s="4" t="s">
        <v>108</v>
      </c>
      <c r="N127" s="4" t="s">
        <v>663</v>
      </c>
      <c r="O127" s="4" t="s">
        <v>601</v>
      </c>
      <c r="P127" s="4" t="s">
        <v>664</v>
      </c>
      <c r="Q127" s="4" t="s">
        <v>665</v>
      </c>
      <c r="R127" s="4" t="s">
        <v>666</v>
      </c>
      <c r="S127" s="4">
        <v>1</v>
      </c>
      <c r="T127" s="4" t="s">
        <v>426</v>
      </c>
      <c r="U127" s="4" t="s">
        <v>667</v>
      </c>
      <c r="V127" s="55" t="s">
        <v>497</v>
      </c>
      <c r="W127" s="4" t="s">
        <v>34</v>
      </c>
      <c r="X127" s="4" t="s">
        <v>107</v>
      </c>
      <c r="Y127" s="9" t="s">
        <v>54</v>
      </c>
      <c r="Z127" s="8" t="s">
        <v>426</v>
      </c>
      <c r="AA127" s="40"/>
      <c r="AB127" s="41"/>
      <c r="AC127" s="42" t="s">
        <v>107</v>
      </c>
      <c r="AD127" s="43"/>
      <c r="AE127" s="47"/>
      <c r="AF127" s="44"/>
    </row>
    <row r="128" spans="1:32" x14ac:dyDescent="0.25">
      <c r="A128" s="3">
        <v>555</v>
      </c>
      <c r="B128" s="4" t="s">
        <v>469</v>
      </c>
      <c r="C128" s="4" t="s">
        <v>26</v>
      </c>
      <c r="D128" s="4" t="s">
        <v>27</v>
      </c>
      <c r="E128" s="4" t="s">
        <v>28</v>
      </c>
      <c r="F128" s="4">
        <v>2018</v>
      </c>
      <c r="G128" s="55">
        <v>85</v>
      </c>
      <c r="H128" s="55" t="s">
        <v>662</v>
      </c>
      <c r="I128" s="55">
        <v>2</v>
      </c>
      <c r="J128" s="4" t="s">
        <v>29</v>
      </c>
      <c r="K128" s="4" t="s">
        <v>38</v>
      </c>
      <c r="L128" s="4" t="s">
        <v>31</v>
      </c>
      <c r="M128" s="4" t="s">
        <v>108</v>
      </c>
      <c r="N128" s="4" t="s">
        <v>663</v>
      </c>
      <c r="O128" s="4" t="s">
        <v>601</v>
      </c>
      <c r="P128" s="4" t="s">
        <v>602</v>
      </c>
      <c r="Q128" s="4" t="s">
        <v>288</v>
      </c>
      <c r="R128" s="4" t="s">
        <v>495</v>
      </c>
      <c r="S128" s="4">
        <v>1</v>
      </c>
      <c r="T128" s="4" t="s">
        <v>426</v>
      </c>
      <c r="U128" s="4" t="s">
        <v>496</v>
      </c>
      <c r="V128" s="55" t="s">
        <v>497</v>
      </c>
      <c r="W128" s="4" t="s">
        <v>34</v>
      </c>
      <c r="X128" s="4" t="s">
        <v>107</v>
      </c>
      <c r="Y128" s="9" t="s">
        <v>54</v>
      </c>
      <c r="Z128" s="8" t="s">
        <v>426</v>
      </c>
      <c r="AA128" s="40"/>
      <c r="AB128" s="41"/>
      <c r="AC128" s="42" t="s">
        <v>107</v>
      </c>
      <c r="AD128" s="43"/>
      <c r="AE128" s="47"/>
      <c r="AF128" s="44"/>
    </row>
    <row r="129" spans="1:32" ht="18" x14ac:dyDescent="0.25">
      <c r="A129" s="3">
        <v>556</v>
      </c>
      <c r="B129" s="4" t="s">
        <v>469</v>
      </c>
      <c r="C129" s="4" t="s">
        <v>26</v>
      </c>
      <c r="D129" s="4" t="s">
        <v>27</v>
      </c>
      <c r="E129" s="4" t="s">
        <v>28</v>
      </c>
      <c r="F129" s="4">
        <v>2018</v>
      </c>
      <c r="G129" s="55">
        <v>85</v>
      </c>
      <c r="H129" s="55" t="s">
        <v>668</v>
      </c>
      <c r="I129" s="55">
        <v>1</v>
      </c>
      <c r="J129" s="4" t="s">
        <v>29</v>
      </c>
      <c r="K129" s="4" t="s">
        <v>38</v>
      </c>
      <c r="L129" s="4" t="s">
        <v>31</v>
      </c>
      <c r="M129" s="4" t="s">
        <v>108</v>
      </c>
      <c r="N129" s="4" t="s">
        <v>669</v>
      </c>
      <c r="O129" s="4" t="s">
        <v>670</v>
      </c>
      <c r="P129" s="4" t="s">
        <v>671</v>
      </c>
      <c r="Q129" s="4" t="s">
        <v>672</v>
      </c>
      <c r="R129" s="4" t="s">
        <v>673</v>
      </c>
      <c r="S129" s="4">
        <v>2</v>
      </c>
      <c r="T129" s="4" t="s">
        <v>674</v>
      </c>
      <c r="U129" s="4" t="s">
        <v>477</v>
      </c>
      <c r="V129" s="55" t="s">
        <v>529</v>
      </c>
      <c r="W129" s="4" t="s">
        <v>34</v>
      </c>
      <c r="X129" s="4" t="s">
        <v>107</v>
      </c>
      <c r="Y129" s="9" t="s">
        <v>1034</v>
      </c>
      <c r="Z129" s="10" t="s">
        <v>1035</v>
      </c>
      <c r="AA129" s="40"/>
      <c r="AB129" s="41"/>
      <c r="AC129" s="42" t="s">
        <v>107</v>
      </c>
      <c r="AD129" s="43"/>
      <c r="AE129" s="47"/>
      <c r="AF129" s="44"/>
    </row>
    <row r="130" spans="1:32" x14ac:dyDescent="0.25">
      <c r="A130" s="3">
        <v>557</v>
      </c>
      <c r="B130" s="4" t="s">
        <v>469</v>
      </c>
      <c r="C130" s="4" t="s">
        <v>26</v>
      </c>
      <c r="D130" s="4" t="s">
        <v>27</v>
      </c>
      <c r="E130" s="4" t="s">
        <v>28</v>
      </c>
      <c r="F130" s="4">
        <v>2018</v>
      </c>
      <c r="G130" s="55">
        <v>85</v>
      </c>
      <c r="H130" s="55" t="s">
        <v>675</v>
      </c>
      <c r="I130" s="55">
        <v>1</v>
      </c>
      <c r="J130" s="4" t="s">
        <v>29</v>
      </c>
      <c r="K130" s="4" t="s">
        <v>38</v>
      </c>
      <c r="L130" s="4" t="s">
        <v>31</v>
      </c>
      <c r="M130" s="4" t="s">
        <v>108</v>
      </c>
      <c r="N130" s="4" t="s">
        <v>676</v>
      </c>
      <c r="O130" s="4" t="s">
        <v>601</v>
      </c>
      <c r="P130" s="4" t="s">
        <v>602</v>
      </c>
      <c r="Q130" s="4" t="s">
        <v>288</v>
      </c>
      <c r="R130" s="4" t="s">
        <v>495</v>
      </c>
      <c r="S130" s="4">
        <v>1</v>
      </c>
      <c r="T130" s="4" t="s">
        <v>426</v>
      </c>
      <c r="U130" s="4" t="s">
        <v>496</v>
      </c>
      <c r="V130" s="55" t="s">
        <v>497</v>
      </c>
      <c r="W130" s="4" t="s">
        <v>34</v>
      </c>
      <c r="X130" s="4" t="s">
        <v>107</v>
      </c>
      <c r="Y130" s="9" t="s">
        <v>54</v>
      </c>
      <c r="Z130" s="8" t="s">
        <v>426</v>
      </c>
      <c r="AA130" s="40"/>
      <c r="AB130" s="41"/>
      <c r="AC130" s="42" t="s">
        <v>107</v>
      </c>
      <c r="AD130" s="43"/>
      <c r="AE130" s="47"/>
      <c r="AF130" s="44"/>
    </row>
    <row r="131" spans="1:32" x14ac:dyDescent="0.25">
      <c r="A131" s="3">
        <v>558</v>
      </c>
      <c r="B131" s="4" t="s">
        <v>469</v>
      </c>
      <c r="C131" s="4" t="s">
        <v>26</v>
      </c>
      <c r="D131" s="4" t="s">
        <v>27</v>
      </c>
      <c r="E131" s="4" t="s">
        <v>28</v>
      </c>
      <c r="F131" s="4">
        <v>2018</v>
      </c>
      <c r="G131" s="55">
        <v>85</v>
      </c>
      <c r="H131" s="55" t="s">
        <v>675</v>
      </c>
      <c r="I131" s="55">
        <v>2</v>
      </c>
      <c r="J131" s="4" t="s">
        <v>29</v>
      </c>
      <c r="K131" s="4" t="s">
        <v>38</v>
      </c>
      <c r="L131" s="4" t="s">
        <v>31</v>
      </c>
      <c r="M131" s="4" t="s">
        <v>108</v>
      </c>
      <c r="N131" s="4" t="s">
        <v>676</v>
      </c>
      <c r="O131" s="4" t="s">
        <v>601</v>
      </c>
      <c r="P131" s="4" t="s">
        <v>677</v>
      </c>
      <c r="Q131" s="4" t="s">
        <v>678</v>
      </c>
      <c r="R131" s="4" t="s">
        <v>679</v>
      </c>
      <c r="S131" s="4">
        <v>1</v>
      </c>
      <c r="T131" s="4" t="s">
        <v>426</v>
      </c>
      <c r="U131" s="4" t="s">
        <v>490</v>
      </c>
      <c r="V131" s="55" t="s">
        <v>491</v>
      </c>
      <c r="W131" s="4" t="s">
        <v>34</v>
      </c>
      <c r="X131" s="4" t="s">
        <v>107</v>
      </c>
      <c r="Y131" s="9" t="s">
        <v>54</v>
      </c>
      <c r="Z131" s="8" t="s">
        <v>426</v>
      </c>
      <c r="AA131" s="40"/>
      <c r="AB131" s="41"/>
      <c r="AC131" s="42" t="s">
        <v>107</v>
      </c>
      <c r="AD131" s="43"/>
      <c r="AE131" s="47"/>
      <c r="AF131" s="44"/>
    </row>
    <row r="132" spans="1:32" x14ac:dyDescent="0.25">
      <c r="A132" s="3">
        <v>559</v>
      </c>
      <c r="B132" s="4" t="s">
        <v>469</v>
      </c>
      <c r="C132" s="4" t="s">
        <v>26</v>
      </c>
      <c r="D132" s="4" t="s">
        <v>27</v>
      </c>
      <c r="E132" s="4" t="s">
        <v>28</v>
      </c>
      <c r="F132" s="4">
        <v>2018</v>
      </c>
      <c r="G132" s="55">
        <v>85</v>
      </c>
      <c r="H132" s="55" t="s">
        <v>680</v>
      </c>
      <c r="I132" s="55">
        <v>1</v>
      </c>
      <c r="J132" s="4" t="s">
        <v>29</v>
      </c>
      <c r="K132" s="4" t="s">
        <v>38</v>
      </c>
      <c r="L132" s="4" t="s">
        <v>31</v>
      </c>
      <c r="M132" s="4" t="s">
        <v>108</v>
      </c>
      <c r="N132" s="4" t="s">
        <v>681</v>
      </c>
      <c r="O132" s="4" t="s">
        <v>682</v>
      </c>
      <c r="P132" s="4" t="s">
        <v>683</v>
      </c>
      <c r="Q132" s="4" t="s">
        <v>501</v>
      </c>
      <c r="R132" s="4" t="s">
        <v>684</v>
      </c>
      <c r="S132" s="4">
        <v>1</v>
      </c>
      <c r="T132" s="4" t="s">
        <v>503</v>
      </c>
      <c r="U132" s="4" t="s">
        <v>490</v>
      </c>
      <c r="V132" s="55" t="s">
        <v>504</v>
      </c>
      <c r="W132" s="4" t="s">
        <v>34</v>
      </c>
      <c r="X132" s="4" t="s">
        <v>107</v>
      </c>
      <c r="Y132" s="9" t="s">
        <v>54</v>
      </c>
      <c r="Z132" s="8" t="s">
        <v>56</v>
      </c>
      <c r="AA132" s="40"/>
      <c r="AB132" s="41"/>
      <c r="AC132" s="42" t="s">
        <v>107</v>
      </c>
      <c r="AD132" s="43"/>
      <c r="AE132" s="47"/>
      <c r="AF132" s="44"/>
    </row>
    <row r="133" spans="1:32" x14ac:dyDescent="0.25">
      <c r="A133" s="3">
        <v>560</v>
      </c>
      <c r="B133" s="4" t="s">
        <v>469</v>
      </c>
      <c r="C133" s="4" t="s">
        <v>26</v>
      </c>
      <c r="D133" s="4" t="s">
        <v>27</v>
      </c>
      <c r="E133" s="4" t="s">
        <v>28</v>
      </c>
      <c r="F133" s="4">
        <v>2018</v>
      </c>
      <c r="G133" s="55">
        <v>85</v>
      </c>
      <c r="H133" s="55" t="s">
        <v>685</v>
      </c>
      <c r="I133" s="55">
        <v>1</v>
      </c>
      <c r="J133" s="4" t="s">
        <v>29</v>
      </c>
      <c r="K133" s="4" t="s">
        <v>38</v>
      </c>
      <c r="L133" s="4" t="s">
        <v>31</v>
      </c>
      <c r="M133" s="4" t="s">
        <v>108</v>
      </c>
      <c r="N133" s="4" t="s">
        <v>686</v>
      </c>
      <c r="O133" s="4" t="s">
        <v>687</v>
      </c>
      <c r="P133" s="4" t="s">
        <v>688</v>
      </c>
      <c r="Q133" s="4" t="s">
        <v>689</v>
      </c>
      <c r="R133" s="4" t="s">
        <v>690</v>
      </c>
      <c r="S133" s="4">
        <v>2</v>
      </c>
      <c r="T133" s="4" t="s">
        <v>45</v>
      </c>
      <c r="U133" s="4" t="s">
        <v>477</v>
      </c>
      <c r="V133" s="55" t="s">
        <v>529</v>
      </c>
      <c r="W133" s="4" t="s">
        <v>34</v>
      </c>
      <c r="X133" s="4" t="s">
        <v>107</v>
      </c>
      <c r="Y133" s="9" t="s">
        <v>1016</v>
      </c>
      <c r="Z133" s="8" t="s">
        <v>45</v>
      </c>
      <c r="AA133" s="40"/>
      <c r="AB133" s="41"/>
      <c r="AC133" s="42"/>
      <c r="AD133" s="43"/>
      <c r="AE133" s="47"/>
      <c r="AF133" s="44"/>
    </row>
    <row r="134" spans="1:32" x14ac:dyDescent="0.25">
      <c r="A134" s="3">
        <v>561</v>
      </c>
      <c r="B134" s="4" t="s">
        <v>469</v>
      </c>
      <c r="C134" s="4" t="s">
        <v>26</v>
      </c>
      <c r="D134" s="4" t="s">
        <v>27</v>
      </c>
      <c r="E134" s="4" t="s">
        <v>28</v>
      </c>
      <c r="F134" s="4">
        <v>2018</v>
      </c>
      <c r="G134" s="55">
        <v>85</v>
      </c>
      <c r="H134" s="55" t="s">
        <v>691</v>
      </c>
      <c r="I134" s="55">
        <v>1</v>
      </c>
      <c r="J134" s="4" t="s">
        <v>29</v>
      </c>
      <c r="K134" s="4" t="s">
        <v>38</v>
      </c>
      <c r="L134" s="4" t="s">
        <v>31</v>
      </c>
      <c r="M134" s="4" t="s">
        <v>108</v>
      </c>
      <c r="N134" s="4" t="s">
        <v>692</v>
      </c>
      <c r="O134" s="4" t="s">
        <v>693</v>
      </c>
      <c r="P134" s="4" t="s">
        <v>694</v>
      </c>
      <c r="Q134" s="4" t="s">
        <v>695</v>
      </c>
      <c r="R134" s="4" t="s">
        <v>695</v>
      </c>
      <c r="S134" s="4">
        <v>1</v>
      </c>
      <c r="T134" s="4" t="s">
        <v>503</v>
      </c>
      <c r="U134" s="4" t="s">
        <v>490</v>
      </c>
      <c r="V134" s="55" t="s">
        <v>504</v>
      </c>
      <c r="W134" s="4" t="s">
        <v>34</v>
      </c>
      <c r="X134" s="4" t="s">
        <v>107</v>
      </c>
      <c r="Y134" s="9" t="s">
        <v>54</v>
      </c>
      <c r="Z134" s="8" t="s">
        <v>56</v>
      </c>
      <c r="AA134" s="40"/>
      <c r="AB134" s="41"/>
      <c r="AC134" s="42" t="s">
        <v>107</v>
      </c>
      <c r="AD134" s="43"/>
      <c r="AE134" s="47"/>
      <c r="AF134" s="44"/>
    </row>
    <row r="135" spans="1:32" x14ac:dyDescent="0.25">
      <c r="A135" s="3">
        <v>562</v>
      </c>
      <c r="B135" s="4" t="s">
        <v>469</v>
      </c>
      <c r="C135" s="4" t="s">
        <v>26</v>
      </c>
      <c r="D135" s="4" t="s">
        <v>27</v>
      </c>
      <c r="E135" s="4" t="s">
        <v>28</v>
      </c>
      <c r="F135" s="4">
        <v>2018</v>
      </c>
      <c r="G135" s="55">
        <v>85</v>
      </c>
      <c r="H135" s="55" t="s">
        <v>691</v>
      </c>
      <c r="I135" s="55">
        <v>2</v>
      </c>
      <c r="J135" s="4" t="s">
        <v>29</v>
      </c>
      <c r="K135" s="4" t="s">
        <v>38</v>
      </c>
      <c r="L135" s="4" t="s">
        <v>31</v>
      </c>
      <c r="M135" s="4" t="s">
        <v>108</v>
      </c>
      <c r="N135" s="4" t="s">
        <v>692</v>
      </c>
      <c r="O135" s="4" t="s">
        <v>693</v>
      </c>
      <c r="P135" s="4" t="s">
        <v>696</v>
      </c>
      <c r="Q135" s="4" t="s">
        <v>697</v>
      </c>
      <c r="R135" s="4" t="s">
        <v>697</v>
      </c>
      <c r="S135" s="4">
        <v>1</v>
      </c>
      <c r="T135" s="4" t="s">
        <v>503</v>
      </c>
      <c r="U135" s="4" t="s">
        <v>490</v>
      </c>
      <c r="V135" s="55" t="s">
        <v>504</v>
      </c>
      <c r="W135" s="4" t="s">
        <v>34</v>
      </c>
      <c r="X135" s="4" t="s">
        <v>107</v>
      </c>
      <c r="Y135" s="9" t="s">
        <v>54</v>
      </c>
      <c r="Z135" s="8" t="s">
        <v>56</v>
      </c>
      <c r="AA135" s="40"/>
      <c r="AB135" s="41"/>
      <c r="AC135" s="42" t="s">
        <v>107</v>
      </c>
      <c r="AD135" s="43"/>
      <c r="AE135" s="47"/>
      <c r="AF135" s="44"/>
    </row>
    <row r="136" spans="1:32" x14ac:dyDescent="0.25">
      <c r="A136" s="3">
        <v>563</v>
      </c>
      <c r="B136" s="4" t="s">
        <v>469</v>
      </c>
      <c r="C136" s="4" t="s">
        <v>26</v>
      </c>
      <c r="D136" s="4" t="s">
        <v>27</v>
      </c>
      <c r="E136" s="4" t="s">
        <v>28</v>
      </c>
      <c r="F136" s="4">
        <v>2018</v>
      </c>
      <c r="G136" s="55">
        <v>85</v>
      </c>
      <c r="H136" s="55" t="s">
        <v>698</v>
      </c>
      <c r="I136" s="55">
        <v>1</v>
      </c>
      <c r="J136" s="4" t="s">
        <v>29</v>
      </c>
      <c r="K136" s="4" t="s">
        <v>38</v>
      </c>
      <c r="L136" s="4" t="s">
        <v>31</v>
      </c>
      <c r="M136" s="4" t="s">
        <v>108</v>
      </c>
      <c r="N136" s="4" t="s">
        <v>699</v>
      </c>
      <c r="O136" s="4" t="s">
        <v>700</v>
      </c>
      <c r="P136" s="4" t="s">
        <v>701</v>
      </c>
      <c r="Q136" s="4" t="s">
        <v>702</v>
      </c>
      <c r="R136" s="4" t="s">
        <v>703</v>
      </c>
      <c r="S136" s="4">
        <v>1</v>
      </c>
      <c r="T136" s="4" t="s">
        <v>503</v>
      </c>
      <c r="U136" s="4" t="s">
        <v>490</v>
      </c>
      <c r="V136" s="55" t="s">
        <v>504</v>
      </c>
      <c r="W136" s="4" t="s">
        <v>34</v>
      </c>
      <c r="X136" s="4" t="s">
        <v>107</v>
      </c>
      <c r="Y136" s="9" t="s">
        <v>54</v>
      </c>
      <c r="Z136" s="8" t="s">
        <v>56</v>
      </c>
      <c r="AA136" s="40"/>
      <c r="AB136" s="41"/>
      <c r="AC136" s="42" t="s">
        <v>107</v>
      </c>
      <c r="AD136" s="43"/>
      <c r="AE136" s="47"/>
      <c r="AF136" s="44"/>
    </row>
    <row r="137" spans="1:32" x14ac:dyDescent="0.25">
      <c r="A137" s="3">
        <v>564</v>
      </c>
      <c r="B137" s="4" t="s">
        <v>469</v>
      </c>
      <c r="C137" s="4" t="s">
        <v>26</v>
      </c>
      <c r="D137" s="4" t="s">
        <v>27</v>
      </c>
      <c r="E137" s="4" t="s">
        <v>28</v>
      </c>
      <c r="F137" s="4">
        <v>2018</v>
      </c>
      <c r="G137" s="55">
        <v>85</v>
      </c>
      <c r="H137" s="55" t="s">
        <v>704</v>
      </c>
      <c r="I137" s="55">
        <v>1</v>
      </c>
      <c r="J137" s="4" t="s">
        <v>29</v>
      </c>
      <c r="K137" s="4" t="s">
        <v>38</v>
      </c>
      <c r="L137" s="4" t="s">
        <v>31</v>
      </c>
      <c r="M137" s="4" t="s">
        <v>108</v>
      </c>
      <c r="N137" s="4" t="s">
        <v>705</v>
      </c>
      <c r="O137" s="4" t="s">
        <v>700</v>
      </c>
      <c r="P137" s="4" t="s">
        <v>706</v>
      </c>
      <c r="Q137" s="4" t="s">
        <v>702</v>
      </c>
      <c r="R137" s="4" t="s">
        <v>707</v>
      </c>
      <c r="S137" s="4">
        <v>1</v>
      </c>
      <c r="T137" s="4" t="s">
        <v>503</v>
      </c>
      <c r="U137" s="4" t="s">
        <v>490</v>
      </c>
      <c r="V137" s="55" t="s">
        <v>504</v>
      </c>
      <c r="W137" s="4" t="s">
        <v>34</v>
      </c>
      <c r="X137" s="4" t="s">
        <v>107</v>
      </c>
      <c r="Y137" s="9" t="s">
        <v>54</v>
      </c>
      <c r="Z137" s="8" t="s">
        <v>56</v>
      </c>
      <c r="AA137" s="40"/>
      <c r="AB137" s="41"/>
      <c r="AC137" s="42" t="s">
        <v>107</v>
      </c>
      <c r="AD137" s="43"/>
      <c r="AE137" s="47"/>
      <c r="AF137" s="44"/>
    </row>
    <row r="138" spans="1:32" x14ac:dyDescent="0.25">
      <c r="A138" s="3">
        <v>565</v>
      </c>
      <c r="B138" s="4" t="s">
        <v>469</v>
      </c>
      <c r="C138" s="4" t="s">
        <v>26</v>
      </c>
      <c r="D138" s="4" t="s">
        <v>27</v>
      </c>
      <c r="E138" s="4" t="s">
        <v>28</v>
      </c>
      <c r="F138" s="4">
        <v>2018</v>
      </c>
      <c r="G138" s="55">
        <v>85</v>
      </c>
      <c r="H138" s="55" t="s">
        <v>708</v>
      </c>
      <c r="I138" s="55">
        <v>1</v>
      </c>
      <c r="J138" s="4" t="s">
        <v>29</v>
      </c>
      <c r="K138" s="4" t="s">
        <v>38</v>
      </c>
      <c r="L138" s="4" t="s">
        <v>31</v>
      </c>
      <c r="M138" s="4" t="s">
        <v>108</v>
      </c>
      <c r="N138" s="4" t="s">
        <v>709</v>
      </c>
      <c r="O138" s="4" t="s">
        <v>700</v>
      </c>
      <c r="P138" s="4" t="s">
        <v>710</v>
      </c>
      <c r="Q138" s="4" t="s">
        <v>702</v>
      </c>
      <c r="R138" s="4" t="s">
        <v>711</v>
      </c>
      <c r="S138" s="4">
        <v>1</v>
      </c>
      <c r="T138" s="4" t="s">
        <v>503</v>
      </c>
      <c r="U138" s="4" t="s">
        <v>490</v>
      </c>
      <c r="V138" s="55" t="s">
        <v>504</v>
      </c>
      <c r="W138" s="4" t="s">
        <v>34</v>
      </c>
      <c r="X138" s="4" t="s">
        <v>107</v>
      </c>
      <c r="Y138" s="9" t="s">
        <v>54</v>
      </c>
      <c r="Z138" s="8" t="s">
        <v>56</v>
      </c>
      <c r="AA138" s="40"/>
      <c r="AB138" s="41"/>
      <c r="AC138" s="42" t="s">
        <v>107</v>
      </c>
      <c r="AD138" s="43"/>
      <c r="AE138" s="47"/>
      <c r="AF138" s="44"/>
    </row>
    <row r="139" spans="1:32" x14ac:dyDescent="0.25">
      <c r="A139" s="3">
        <v>566</v>
      </c>
      <c r="B139" s="4" t="s">
        <v>469</v>
      </c>
      <c r="C139" s="4" t="s">
        <v>26</v>
      </c>
      <c r="D139" s="4" t="s">
        <v>27</v>
      </c>
      <c r="E139" s="4" t="s">
        <v>28</v>
      </c>
      <c r="F139" s="4">
        <v>2018</v>
      </c>
      <c r="G139" s="55">
        <v>85</v>
      </c>
      <c r="H139" s="55" t="s">
        <v>708</v>
      </c>
      <c r="I139" s="55">
        <v>2</v>
      </c>
      <c r="J139" s="4" t="s">
        <v>29</v>
      </c>
      <c r="K139" s="4" t="s">
        <v>38</v>
      </c>
      <c r="L139" s="4" t="s">
        <v>31</v>
      </c>
      <c r="M139" s="4" t="s">
        <v>108</v>
      </c>
      <c r="N139" s="4" t="s">
        <v>709</v>
      </c>
      <c r="O139" s="4" t="s">
        <v>700</v>
      </c>
      <c r="P139" s="4" t="s">
        <v>712</v>
      </c>
      <c r="Q139" s="4" t="s">
        <v>713</v>
      </c>
      <c r="R139" s="4" t="s">
        <v>713</v>
      </c>
      <c r="S139" s="4">
        <v>1</v>
      </c>
      <c r="T139" s="4" t="s">
        <v>503</v>
      </c>
      <c r="U139" s="4" t="s">
        <v>667</v>
      </c>
      <c r="V139" s="55" t="s">
        <v>497</v>
      </c>
      <c r="W139" s="4" t="s">
        <v>34</v>
      </c>
      <c r="X139" s="4" t="s">
        <v>107</v>
      </c>
      <c r="Y139" s="9" t="s">
        <v>54</v>
      </c>
      <c r="Z139" s="8" t="s">
        <v>56</v>
      </c>
      <c r="AA139" s="40"/>
      <c r="AB139" s="41"/>
      <c r="AC139" s="42" t="s">
        <v>107</v>
      </c>
      <c r="AD139" s="43"/>
      <c r="AE139" s="47"/>
      <c r="AF139" s="44"/>
    </row>
    <row r="140" spans="1:32" x14ac:dyDescent="0.25">
      <c r="A140" s="3">
        <v>567</v>
      </c>
      <c r="B140" s="4" t="s">
        <v>469</v>
      </c>
      <c r="C140" s="4" t="s">
        <v>26</v>
      </c>
      <c r="D140" s="4" t="s">
        <v>27</v>
      </c>
      <c r="E140" s="4" t="s">
        <v>28</v>
      </c>
      <c r="F140" s="4">
        <v>2018</v>
      </c>
      <c r="G140" s="55">
        <v>85</v>
      </c>
      <c r="H140" s="55" t="s">
        <v>714</v>
      </c>
      <c r="I140" s="55">
        <v>1</v>
      </c>
      <c r="J140" s="4" t="s">
        <v>29</v>
      </c>
      <c r="K140" s="4" t="s">
        <v>38</v>
      </c>
      <c r="L140" s="4" t="s">
        <v>31</v>
      </c>
      <c r="M140" s="4" t="s">
        <v>108</v>
      </c>
      <c r="N140" s="7" t="s">
        <v>715</v>
      </c>
      <c r="O140" s="4" t="s">
        <v>716</v>
      </c>
      <c r="P140" s="4" t="s">
        <v>717</v>
      </c>
      <c r="Q140" s="4" t="s">
        <v>718</v>
      </c>
      <c r="R140" s="4" t="s">
        <v>719</v>
      </c>
      <c r="S140" s="4">
        <v>1</v>
      </c>
      <c r="T140" s="4" t="s">
        <v>302</v>
      </c>
      <c r="U140" s="4" t="s">
        <v>667</v>
      </c>
      <c r="V140" s="55" t="s">
        <v>497</v>
      </c>
      <c r="W140" s="4" t="s">
        <v>34</v>
      </c>
      <c r="X140" s="4" t="s">
        <v>107</v>
      </c>
      <c r="Y140" s="9" t="s">
        <v>102</v>
      </c>
      <c r="Z140" s="8" t="s">
        <v>302</v>
      </c>
      <c r="AA140" s="40"/>
      <c r="AB140" s="41"/>
      <c r="AC140" s="42"/>
      <c r="AD140" s="43"/>
      <c r="AE140" s="47"/>
      <c r="AF140" s="44"/>
    </row>
    <row r="141" spans="1:32" x14ac:dyDescent="0.25">
      <c r="A141" s="3">
        <v>568</v>
      </c>
      <c r="B141" s="4" t="s">
        <v>469</v>
      </c>
      <c r="C141" s="4" t="s">
        <v>26</v>
      </c>
      <c r="D141" s="4" t="s">
        <v>27</v>
      </c>
      <c r="E141" s="4" t="s">
        <v>28</v>
      </c>
      <c r="F141" s="4">
        <v>2018</v>
      </c>
      <c r="G141" s="55">
        <v>85</v>
      </c>
      <c r="H141" s="55" t="s">
        <v>714</v>
      </c>
      <c r="I141" s="55">
        <v>2</v>
      </c>
      <c r="J141" s="4" t="s">
        <v>29</v>
      </c>
      <c r="K141" s="4" t="s">
        <v>38</v>
      </c>
      <c r="L141" s="4" t="s">
        <v>31</v>
      </c>
      <c r="M141" s="4" t="s">
        <v>108</v>
      </c>
      <c r="N141" s="7" t="s">
        <v>715</v>
      </c>
      <c r="O141" s="4" t="s">
        <v>716</v>
      </c>
      <c r="P141" s="4" t="s">
        <v>720</v>
      </c>
      <c r="Q141" s="4" t="s">
        <v>721</v>
      </c>
      <c r="R141" s="4" t="s">
        <v>722</v>
      </c>
      <c r="S141" s="4">
        <v>1</v>
      </c>
      <c r="T141" s="4" t="s">
        <v>302</v>
      </c>
      <c r="U141" s="4" t="s">
        <v>723</v>
      </c>
      <c r="V141" s="55" t="s">
        <v>529</v>
      </c>
      <c r="W141" s="4" t="s">
        <v>34</v>
      </c>
      <c r="X141" s="4" t="s">
        <v>107</v>
      </c>
      <c r="Y141" s="9" t="s">
        <v>102</v>
      </c>
      <c r="Z141" s="8" t="s">
        <v>302</v>
      </c>
      <c r="AA141" s="40"/>
      <c r="AB141" s="41"/>
      <c r="AC141" s="42"/>
      <c r="AD141" s="43"/>
      <c r="AE141" s="47"/>
      <c r="AF141" s="44"/>
    </row>
    <row r="142" spans="1:32" x14ac:dyDescent="0.25">
      <c r="A142" s="3">
        <v>569</v>
      </c>
      <c r="B142" s="4" t="s">
        <v>469</v>
      </c>
      <c r="C142" s="4" t="s">
        <v>26</v>
      </c>
      <c r="D142" s="4" t="s">
        <v>27</v>
      </c>
      <c r="E142" s="4" t="s">
        <v>28</v>
      </c>
      <c r="F142" s="4">
        <v>2018</v>
      </c>
      <c r="G142" s="55">
        <v>85</v>
      </c>
      <c r="H142" s="55" t="s">
        <v>714</v>
      </c>
      <c r="I142" s="55">
        <v>3</v>
      </c>
      <c r="J142" s="4" t="s">
        <v>29</v>
      </c>
      <c r="K142" s="4" t="s">
        <v>38</v>
      </c>
      <c r="L142" s="4" t="s">
        <v>31</v>
      </c>
      <c r="M142" s="4" t="s">
        <v>108</v>
      </c>
      <c r="N142" s="4" t="s">
        <v>715</v>
      </c>
      <c r="O142" s="4" t="s">
        <v>716</v>
      </c>
      <c r="P142" s="4" t="s">
        <v>724</v>
      </c>
      <c r="Q142" s="4" t="s">
        <v>725</v>
      </c>
      <c r="R142" s="4" t="s">
        <v>725</v>
      </c>
      <c r="S142" s="4">
        <v>1</v>
      </c>
      <c r="T142" s="4" t="s">
        <v>302</v>
      </c>
      <c r="U142" s="4" t="s">
        <v>723</v>
      </c>
      <c r="V142" s="55" t="s">
        <v>529</v>
      </c>
      <c r="W142" s="4" t="s">
        <v>34</v>
      </c>
      <c r="X142" s="4" t="s">
        <v>107</v>
      </c>
      <c r="Y142" s="9" t="s">
        <v>102</v>
      </c>
      <c r="Z142" s="8" t="s">
        <v>302</v>
      </c>
      <c r="AA142" s="40"/>
      <c r="AB142" s="41"/>
      <c r="AC142" s="42"/>
      <c r="AD142" s="43"/>
      <c r="AE142" s="47"/>
      <c r="AF142" s="44"/>
    </row>
    <row r="143" spans="1:32" x14ac:dyDescent="0.25">
      <c r="A143" s="3">
        <v>573</v>
      </c>
      <c r="B143" s="4" t="s">
        <v>469</v>
      </c>
      <c r="C143" s="4" t="s">
        <v>26</v>
      </c>
      <c r="D143" s="4" t="s">
        <v>27</v>
      </c>
      <c r="E143" s="4" t="s">
        <v>28</v>
      </c>
      <c r="F143" s="4">
        <v>2018</v>
      </c>
      <c r="G143" s="55">
        <v>85</v>
      </c>
      <c r="H143" s="55" t="s">
        <v>726</v>
      </c>
      <c r="I143" s="55">
        <v>1</v>
      </c>
      <c r="J143" s="4" t="s">
        <v>29</v>
      </c>
      <c r="K143" s="4" t="s">
        <v>38</v>
      </c>
      <c r="L143" s="4" t="s">
        <v>31</v>
      </c>
      <c r="M143" s="4" t="s">
        <v>287</v>
      </c>
      <c r="N143" s="4" t="s">
        <v>727</v>
      </c>
      <c r="O143" s="4" t="s">
        <v>728</v>
      </c>
      <c r="P143" s="4" t="s">
        <v>729</v>
      </c>
      <c r="Q143" s="4" t="s">
        <v>730</v>
      </c>
      <c r="R143" s="4" t="s">
        <v>731</v>
      </c>
      <c r="S143" s="4">
        <v>3</v>
      </c>
      <c r="T143" s="4" t="s">
        <v>151</v>
      </c>
      <c r="U143" s="4" t="s">
        <v>477</v>
      </c>
      <c r="V143" s="55" t="s">
        <v>529</v>
      </c>
      <c r="W143" s="4" t="s">
        <v>34</v>
      </c>
      <c r="X143" s="4" t="s">
        <v>107</v>
      </c>
      <c r="Y143" s="9" t="s">
        <v>1016</v>
      </c>
      <c r="Z143" s="8" t="s">
        <v>151</v>
      </c>
      <c r="AA143" s="40"/>
      <c r="AB143" s="41"/>
      <c r="AC143" s="42"/>
      <c r="AD143" s="43"/>
      <c r="AE143" s="47"/>
      <c r="AF143" s="44"/>
    </row>
    <row r="144" spans="1:32" x14ac:dyDescent="0.25">
      <c r="A144" s="3">
        <v>574</v>
      </c>
      <c r="B144" s="4" t="s">
        <v>469</v>
      </c>
      <c r="C144" s="4" t="s">
        <v>26</v>
      </c>
      <c r="D144" s="4" t="s">
        <v>27</v>
      </c>
      <c r="E144" s="4" t="s">
        <v>28</v>
      </c>
      <c r="F144" s="4">
        <v>2018</v>
      </c>
      <c r="G144" s="55">
        <v>85</v>
      </c>
      <c r="H144" s="55" t="s">
        <v>726</v>
      </c>
      <c r="I144" s="55">
        <v>2</v>
      </c>
      <c r="J144" s="4" t="s">
        <v>29</v>
      </c>
      <c r="K144" s="4" t="s">
        <v>38</v>
      </c>
      <c r="L144" s="4" t="s">
        <v>31</v>
      </c>
      <c r="M144" s="4" t="s">
        <v>287</v>
      </c>
      <c r="N144" s="4" t="s">
        <v>727</v>
      </c>
      <c r="O144" s="4" t="s">
        <v>728</v>
      </c>
      <c r="P144" s="4" t="s">
        <v>732</v>
      </c>
      <c r="Q144" s="4" t="s">
        <v>733</v>
      </c>
      <c r="R144" s="4" t="s">
        <v>734</v>
      </c>
      <c r="S144" s="4">
        <v>6</v>
      </c>
      <c r="T144" s="4" t="s">
        <v>151</v>
      </c>
      <c r="U144" s="4" t="s">
        <v>477</v>
      </c>
      <c r="V144" s="55" t="s">
        <v>510</v>
      </c>
      <c r="W144" s="4" t="s">
        <v>34</v>
      </c>
      <c r="X144" s="4" t="s">
        <v>107</v>
      </c>
      <c r="Y144" s="9" t="s">
        <v>1016</v>
      </c>
      <c r="Z144" s="8" t="s">
        <v>151</v>
      </c>
      <c r="AA144" s="40"/>
      <c r="AB144" s="41"/>
      <c r="AC144" s="42"/>
      <c r="AD144" s="43"/>
      <c r="AE144" s="47"/>
      <c r="AF144" s="44"/>
    </row>
    <row r="145" spans="1:33" x14ac:dyDescent="0.25">
      <c r="A145" s="3">
        <v>575</v>
      </c>
      <c r="B145" s="4" t="s">
        <v>469</v>
      </c>
      <c r="C145" s="4" t="s">
        <v>26</v>
      </c>
      <c r="D145" s="4" t="s">
        <v>27</v>
      </c>
      <c r="E145" s="4" t="s">
        <v>28</v>
      </c>
      <c r="F145" s="4">
        <v>2018</v>
      </c>
      <c r="G145" s="55">
        <v>85</v>
      </c>
      <c r="H145" s="55" t="s">
        <v>726</v>
      </c>
      <c r="I145" s="55">
        <v>3</v>
      </c>
      <c r="J145" s="4" t="s">
        <v>29</v>
      </c>
      <c r="K145" s="4" t="s">
        <v>38</v>
      </c>
      <c r="L145" s="4" t="s">
        <v>31</v>
      </c>
      <c r="M145" s="4" t="s">
        <v>287</v>
      </c>
      <c r="N145" s="4" t="s">
        <v>727</v>
      </c>
      <c r="O145" s="4" t="s">
        <v>728</v>
      </c>
      <c r="P145" s="4" t="s">
        <v>735</v>
      </c>
      <c r="Q145" s="4" t="s">
        <v>736</v>
      </c>
      <c r="R145" s="4" t="s">
        <v>737</v>
      </c>
      <c r="S145" s="4">
        <v>1</v>
      </c>
      <c r="T145" s="4" t="s">
        <v>151</v>
      </c>
      <c r="U145" s="4" t="s">
        <v>477</v>
      </c>
      <c r="V145" s="55" t="s">
        <v>529</v>
      </c>
      <c r="W145" s="4" t="s">
        <v>34</v>
      </c>
      <c r="X145" s="4" t="s">
        <v>107</v>
      </c>
      <c r="Y145" s="9" t="s">
        <v>1016</v>
      </c>
      <c r="Z145" s="8" t="s">
        <v>151</v>
      </c>
      <c r="AA145" s="40"/>
      <c r="AB145" s="41"/>
      <c r="AC145" s="42"/>
      <c r="AD145" s="43"/>
      <c r="AE145" s="47"/>
      <c r="AF145" s="44"/>
    </row>
    <row r="146" spans="1:33" ht="90" x14ac:dyDescent="0.25">
      <c r="A146" s="3">
        <v>576</v>
      </c>
      <c r="B146" s="4" t="s">
        <v>738</v>
      </c>
      <c r="C146" s="4" t="s">
        <v>26</v>
      </c>
      <c r="D146" s="4" t="s">
        <v>27</v>
      </c>
      <c r="E146" s="4" t="s">
        <v>28</v>
      </c>
      <c r="F146" s="4">
        <v>2017</v>
      </c>
      <c r="G146" s="55">
        <v>96</v>
      </c>
      <c r="H146" s="55" t="s">
        <v>739</v>
      </c>
      <c r="I146" s="55">
        <v>1</v>
      </c>
      <c r="J146" s="4" t="s">
        <v>29</v>
      </c>
      <c r="K146" s="4" t="s">
        <v>435</v>
      </c>
      <c r="L146" s="4" t="s">
        <v>31</v>
      </c>
      <c r="M146" s="4" t="s">
        <v>108</v>
      </c>
      <c r="N146" s="4" t="s">
        <v>740</v>
      </c>
      <c r="O146" s="4" t="s">
        <v>741</v>
      </c>
      <c r="P146" s="4" t="s">
        <v>742</v>
      </c>
      <c r="Q146" s="4" t="s">
        <v>743</v>
      </c>
      <c r="R146" s="4" t="s">
        <v>744</v>
      </c>
      <c r="S146" s="4">
        <v>1</v>
      </c>
      <c r="T146" s="4" t="s">
        <v>745</v>
      </c>
      <c r="U146" s="4" t="s">
        <v>746</v>
      </c>
      <c r="V146" s="55" t="s">
        <v>747</v>
      </c>
      <c r="W146" s="4" t="s">
        <v>34</v>
      </c>
      <c r="X146" s="4" t="s">
        <v>107</v>
      </c>
      <c r="Y146" s="9" t="s">
        <v>54</v>
      </c>
      <c r="Z146" s="8" t="s">
        <v>56</v>
      </c>
      <c r="AA146" s="40">
        <v>0</v>
      </c>
      <c r="AB146" s="40">
        <v>0</v>
      </c>
      <c r="AC146" s="42" t="s">
        <v>107</v>
      </c>
      <c r="AD146" s="43">
        <v>43403</v>
      </c>
      <c r="AE146" s="47" t="s">
        <v>1076</v>
      </c>
      <c r="AF146" s="48" t="s">
        <v>1107</v>
      </c>
      <c r="AG146">
        <v>1</v>
      </c>
    </row>
    <row r="147" spans="1:33" ht="90" x14ac:dyDescent="0.25">
      <c r="A147" s="3">
        <v>577</v>
      </c>
      <c r="B147" s="4" t="s">
        <v>738</v>
      </c>
      <c r="C147" s="4" t="s">
        <v>26</v>
      </c>
      <c r="D147" s="4" t="s">
        <v>27</v>
      </c>
      <c r="E147" s="4" t="s">
        <v>28</v>
      </c>
      <c r="F147" s="4">
        <v>2017</v>
      </c>
      <c r="G147" s="55">
        <v>96</v>
      </c>
      <c r="H147" s="55" t="s">
        <v>739</v>
      </c>
      <c r="I147" s="55">
        <v>2</v>
      </c>
      <c r="J147" s="4" t="s">
        <v>29</v>
      </c>
      <c r="K147" s="4" t="s">
        <v>435</v>
      </c>
      <c r="L147" s="4" t="s">
        <v>31</v>
      </c>
      <c r="M147" s="4" t="s">
        <v>108</v>
      </c>
      <c r="N147" s="4" t="s">
        <v>740</v>
      </c>
      <c r="O147" s="4" t="s">
        <v>741</v>
      </c>
      <c r="P147" s="4" t="s">
        <v>748</v>
      </c>
      <c r="Q147" s="4" t="s">
        <v>749</v>
      </c>
      <c r="R147" s="4" t="s">
        <v>750</v>
      </c>
      <c r="S147" s="4">
        <v>1</v>
      </c>
      <c r="T147" s="4" t="s">
        <v>745</v>
      </c>
      <c r="U147" s="4" t="s">
        <v>746</v>
      </c>
      <c r="V147" s="55" t="s">
        <v>747</v>
      </c>
      <c r="W147" s="4" t="s">
        <v>34</v>
      </c>
      <c r="X147" s="4" t="s">
        <v>107</v>
      </c>
      <c r="Y147" s="9" t="s">
        <v>54</v>
      </c>
      <c r="Z147" s="8" t="s">
        <v>56</v>
      </c>
      <c r="AA147" s="40">
        <v>0</v>
      </c>
      <c r="AB147" s="40">
        <v>0</v>
      </c>
      <c r="AC147" s="42" t="s">
        <v>107</v>
      </c>
      <c r="AD147" s="43">
        <v>43403</v>
      </c>
      <c r="AE147" s="47" t="s">
        <v>1076</v>
      </c>
      <c r="AF147" s="48" t="s">
        <v>1107</v>
      </c>
      <c r="AG147">
        <v>1</v>
      </c>
    </row>
    <row r="148" spans="1:33" ht="90" x14ac:dyDescent="0.25">
      <c r="A148" s="3">
        <v>578</v>
      </c>
      <c r="B148" s="4" t="s">
        <v>738</v>
      </c>
      <c r="C148" s="4" t="s">
        <v>26</v>
      </c>
      <c r="D148" s="4" t="s">
        <v>27</v>
      </c>
      <c r="E148" s="4" t="s">
        <v>28</v>
      </c>
      <c r="F148" s="4">
        <v>2017</v>
      </c>
      <c r="G148" s="55">
        <v>96</v>
      </c>
      <c r="H148" s="55" t="s">
        <v>751</v>
      </c>
      <c r="I148" s="55">
        <v>1</v>
      </c>
      <c r="J148" s="4" t="s">
        <v>29</v>
      </c>
      <c r="K148" s="4" t="s">
        <v>435</v>
      </c>
      <c r="L148" s="4" t="s">
        <v>31</v>
      </c>
      <c r="M148" s="4" t="s">
        <v>108</v>
      </c>
      <c r="N148" s="4" t="s">
        <v>752</v>
      </c>
      <c r="O148" s="4" t="s">
        <v>753</v>
      </c>
      <c r="P148" s="4" t="s">
        <v>754</v>
      </c>
      <c r="Q148" s="4" t="s">
        <v>743</v>
      </c>
      <c r="R148" s="4" t="s">
        <v>744</v>
      </c>
      <c r="S148" s="4">
        <v>1</v>
      </c>
      <c r="T148" s="4" t="s">
        <v>159</v>
      </c>
      <c r="U148" s="4" t="s">
        <v>746</v>
      </c>
      <c r="V148" s="55" t="s">
        <v>747</v>
      </c>
      <c r="W148" s="4" t="s">
        <v>34</v>
      </c>
      <c r="X148" s="4" t="s">
        <v>107</v>
      </c>
      <c r="Y148" s="9" t="s">
        <v>54</v>
      </c>
      <c r="Z148" s="8" t="s">
        <v>56</v>
      </c>
      <c r="AA148" s="40">
        <v>0</v>
      </c>
      <c r="AB148" s="40">
        <v>0</v>
      </c>
      <c r="AC148" s="42" t="s">
        <v>107</v>
      </c>
      <c r="AD148" s="43">
        <v>43403</v>
      </c>
      <c r="AE148" s="47" t="s">
        <v>1076</v>
      </c>
      <c r="AF148" s="48" t="s">
        <v>1107</v>
      </c>
      <c r="AG148">
        <v>1</v>
      </c>
    </row>
    <row r="149" spans="1:33" ht="90" x14ac:dyDescent="0.25">
      <c r="A149" s="3">
        <v>579</v>
      </c>
      <c r="B149" s="4" t="s">
        <v>738</v>
      </c>
      <c r="C149" s="4" t="s">
        <v>26</v>
      </c>
      <c r="D149" s="4" t="s">
        <v>27</v>
      </c>
      <c r="E149" s="4" t="s">
        <v>28</v>
      </c>
      <c r="F149" s="4">
        <v>2017</v>
      </c>
      <c r="G149" s="55">
        <v>96</v>
      </c>
      <c r="H149" s="55" t="s">
        <v>751</v>
      </c>
      <c r="I149" s="55">
        <v>2</v>
      </c>
      <c r="J149" s="4" t="s">
        <v>29</v>
      </c>
      <c r="K149" s="4" t="s">
        <v>435</v>
      </c>
      <c r="L149" s="4" t="s">
        <v>31</v>
      </c>
      <c r="M149" s="4" t="s">
        <v>108</v>
      </c>
      <c r="N149" s="4" t="s">
        <v>752</v>
      </c>
      <c r="O149" s="4" t="s">
        <v>753</v>
      </c>
      <c r="P149" s="4" t="s">
        <v>748</v>
      </c>
      <c r="Q149" s="4" t="s">
        <v>749</v>
      </c>
      <c r="R149" s="4" t="s">
        <v>750</v>
      </c>
      <c r="S149" s="4">
        <v>1</v>
      </c>
      <c r="T149" s="4" t="s">
        <v>745</v>
      </c>
      <c r="U149" s="4" t="s">
        <v>746</v>
      </c>
      <c r="V149" s="55" t="s">
        <v>747</v>
      </c>
      <c r="W149" s="4" t="s">
        <v>34</v>
      </c>
      <c r="X149" s="4" t="s">
        <v>107</v>
      </c>
      <c r="Y149" s="9" t="s">
        <v>54</v>
      </c>
      <c r="Z149" s="8" t="s">
        <v>56</v>
      </c>
      <c r="AA149" s="40">
        <v>0</v>
      </c>
      <c r="AB149" s="40">
        <v>0</v>
      </c>
      <c r="AC149" s="42" t="s">
        <v>107</v>
      </c>
      <c r="AD149" s="43">
        <v>43403</v>
      </c>
      <c r="AE149" s="47" t="s">
        <v>1076</v>
      </c>
      <c r="AF149" s="48" t="s">
        <v>1107</v>
      </c>
      <c r="AG149">
        <v>1</v>
      </c>
    </row>
    <row r="150" spans="1:33" ht="54" x14ac:dyDescent="0.25">
      <c r="A150" s="3">
        <v>580</v>
      </c>
      <c r="B150" s="4" t="s">
        <v>738</v>
      </c>
      <c r="C150" s="4" t="s">
        <v>26</v>
      </c>
      <c r="D150" s="4" t="s">
        <v>27</v>
      </c>
      <c r="E150" s="4" t="s">
        <v>28</v>
      </c>
      <c r="F150" s="4">
        <v>2017</v>
      </c>
      <c r="G150" s="55">
        <v>96</v>
      </c>
      <c r="H150" s="55" t="s">
        <v>755</v>
      </c>
      <c r="I150" s="55">
        <v>1</v>
      </c>
      <c r="J150" s="4" t="s">
        <v>29</v>
      </c>
      <c r="K150" s="4" t="s">
        <v>435</v>
      </c>
      <c r="L150" s="4" t="s">
        <v>31</v>
      </c>
      <c r="M150" s="4" t="s">
        <v>108</v>
      </c>
      <c r="N150" s="4" t="s">
        <v>756</v>
      </c>
      <c r="O150" s="4" t="s">
        <v>757</v>
      </c>
      <c r="P150" s="4" t="s">
        <v>758</v>
      </c>
      <c r="Q150" s="4" t="s">
        <v>759</v>
      </c>
      <c r="R150" s="4" t="s">
        <v>760</v>
      </c>
      <c r="S150" s="4">
        <v>1</v>
      </c>
      <c r="T150" s="4" t="s">
        <v>761</v>
      </c>
      <c r="U150" s="4" t="s">
        <v>762</v>
      </c>
      <c r="V150" s="55" t="s">
        <v>106</v>
      </c>
      <c r="W150" s="4" t="s">
        <v>34</v>
      </c>
      <c r="X150" s="4" t="s">
        <v>107</v>
      </c>
      <c r="Y150" s="9" t="s">
        <v>1016</v>
      </c>
      <c r="Z150" s="8" t="s">
        <v>70</v>
      </c>
      <c r="AA150" s="40">
        <v>100</v>
      </c>
      <c r="AB150" s="40">
        <v>100</v>
      </c>
      <c r="AC150" s="40" t="s">
        <v>35</v>
      </c>
      <c r="AD150" s="43">
        <v>43392</v>
      </c>
      <c r="AE150" s="47" t="s">
        <v>1112</v>
      </c>
      <c r="AF150" s="51" t="s">
        <v>1115</v>
      </c>
    </row>
    <row r="151" spans="1:33" ht="104.25" customHeight="1" x14ac:dyDescent="0.25">
      <c r="A151" s="3">
        <v>581</v>
      </c>
      <c r="B151" s="4" t="s">
        <v>738</v>
      </c>
      <c r="C151" s="4" t="s">
        <v>26</v>
      </c>
      <c r="D151" s="4" t="s">
        <v>27</v>
      </c>
      <c r="E151" s="4" t="s">
        <v>28</v>
      </c>
      <c r="F151" s="4">
        <v>2017</v>
      </c>
      <c r="G151" s="55">
        <v>96</v>
      </c>
      <c r="H151" s="55" t="s">
        <v>755</v>
      </c>
      <c r="I151" s="55">
        <v>2</v>
      </c>
      <c r="J151" s="4" t="s">
        <v>29</v>
      </c>
      <c r="K151" s="4" t="s">
        <v>435</v>
      </c>
      <c r="L151" s="4" t="s">
        <v>31</v>
      </c>
      <c r="M151" s="4" t="s">
        <v>108</v>
      </c>
      <c r="N151" s="4" t="s">
        <v>756</v>
      </c>
      <c r="O151" s="4" t="s">
        <v>757</v>
      </c>
      <c r="P151" s="4" t="s">
        <v>763</v>
      </c>
      <c r="Q151" s="4" t="s">
        <v>764</v>
      </c>
      <c r="R151" s="4" t="s">
        <v>765</v>
      </c>
      <c r="S151" s="4">
        <v>1</v>
      </c>
      <c r="T151" s="4" t="s">
        <v>761</v>
      </c>
      <c r="U151" s="4" t="s">
        <v>762</v>
      </c>
      <c r="V151" s="55" t="s">
        <v>106</v>
      </c>
      <c r="W151" s="4" t="s">
        <v>34</v>
      </c>
      <c r="X151" s="4" t="s">
        <v>107</v>
      </c>
      <c r="Y151" s="9" t="s">
        <v>1016</v>
      </c>
      <c r="Z151" s="8" t="s">
        <v>70</v>
      </c>
      <c r="AA151" s="40">
        <v>100</v>
      </c>
      <c r="AB151" s="40">
        <v>100</v>
      </c>
      <c r="AC151" s="42" t="s">
        <v>35</v>
      </c>
      <c r="AD151" s="43">
        <v>43392</v>
      </c>
      <c r="AE151" s="47" t="s">
        <v>1112</v>
      </c>
      <c r="AF151" s="51" t="s">
        <v>1116</v>
      </c>
    </row>
    <row r="152" spans="1:33" ht="90" x14ac:dyDescent="0.25">
      <c r="A152" s="3">
        <v>582</v>
      </c>
      <c r="B152" s="4" t="s">
        <v>738</v>
      </c>
      <c r="C152" s="4" t="s">
        <v>26</v>
      </c>
      <c r="D152" s="4" t="s">
        <v>27</v>
      </c>
      <c r="E152" s="4" t="s">
        <v>28</v>
      </c>
      <c r="F152" s="4">
        <v>2017</v>
      </c>
      <c r="G152" s="55">
        <v>96</v>
      </c>
      <c r="H152" s="55" t="s">
        <v>766</v>
      </c>
      <c r="I152" s="55">
        <v>1</v>
      </c>
      <c r="J152" s="4" t="s">
        <v>29</v>
      </c>
      <c r="K152" s="4" t="s">
        <v>435</v>
      </c>
      <c r="L152" s="4" t="s">
        <v>31</v>
      </c>
      <c r="M152" s="4" t="s">
        <v>108</v>
      </c>
      <c r="N152" s="4" t="s">
        <v>767</v>
      </c>
      <c r="O152" s="4" t="s">
        <v>768</v>
      </c>
      <c r="P152" s="4" t="s">
        <v>769</v>
      </c>
      <c r="Q152" s="4" t="s">
        <v>770</v>
      </c>
      <c r="R152" s="4" t="s">
        <v>771</v>
      </c>
      <c r="S152" s="4">
        <v>1</v>
      </c>
      <c r="T152" s="4" t="s">
        <v>745</v>
      </c>
      <c r="U152" s="4" t="s">
        <v>746</v>
      </c>
      <c r="V152" s="55" t="s">
        <v>747</v>
      </c>
      <c r="W152" s="4" t="s">
        <v>34</v>
      </c>
      <c r="X152" s="4" t="s">
        <v>107</v>
      </c>
      <c r="Y152" s="9" t="s">
        <v>54</v>
      </c>
      <c r="Z152" s="8" t="s">
        <v>56</v>
      </c>
      <c r="AA152" s="40">
        <v>0</v>
      </c>
      <c r="AB152" s="40">
        <v>0</v>
      </c>
      <c r="AC152" s="42" t="s">
        <v>107</v>
      </c>
      <c r="AD152" s="43">
        <v>43403</v>
      </c>
      <c r="AE152" s="47" t="s">
        <v>1076</v>
      </c>
      <c r="AF152" s="48" t="s">
        <v>1107</v>
      </c>
      <c r="AG152">
        <v>1</v>
      </c>
    </row>
    <row r="153" spans="1:33" ht="90" x14ac:dyDescent="0.25">
      <c r="A153" s="3">
        <v>583</v>
      </c>
      <c r="B153" s="4" t="s">
        <v>738</v>
      </c>
      <c r="C153" s="4" t="s">
        <v>26</v>
      </c>
      <c r="D153" s="4" t="s">
        <v>27</v>
      </c>
      <c r="E153" s="4" t="s">
        <v>28</v>
      </c>
      <c r="F153" s="4">
        <v>2017</v>
      </c>
      <c r="G153" s="55">
        <v>96</v>
      </c>
      <c r="H153" s="55" t="s">
        <v>766</v>
      </c>
      <c r="I153" s="55">
        <v>2</v>
      </c>
      <c r="J153" s="4" t="s">
        <v>29</v>
      </c>
      <c r="K153" s="4" t="s">
        <v>435</v>
      </c>
      <c r="L153" s="4" t="s">
        <v>31</v>
      </c>
      <c r="M153" s="4" t="s">
        <v>108</v>
      </c>
      <c r="N153" s="4" t="s">
        <v>767</v>
      </c>
      <c r="O153" s="4" t="s">
        <v>768</v>
      </c>
      <c r="P153" s="4" t="s">
        <v>772</v>
      </c>
      <c r="Q153" s="4" t="s">
        <v>773</v>
      </c>
      <c r="R153" s="4" t="s">
        <v>774</v>
      </c>
      <c r="S153" s="4">
        <v>1</v>
      </c>
      <c r="T153" s="4" t="s">
        <v>745</v>
      </c>
      <c r="U153" s="4" t="s">
        <v>746</v>
      </c>
      <c r="V153" s="55" t="s">
        <v>747</v>
      </c>
      <c r="W153" s="4" t="s">
        <v>34</v>
      </c>
      <c r="X153" s="4" t="s">
        <v>107</v>
      </c>
      <c r="Y153" s="9" t="s">
        <v>54</v>
      </c>
      <c r="Z153" s="8" t="s">
        <v>56</v>
      </c>
      <c r="AA153" s="40">
        <v>0</v>
      </c>
      <c r="AB153" s="40">
        <v>0</v>
      </c>
      <c r="AC153" s="42" t="s">
        <v>107</v>
      </c>
      <c r="AD153" s="43">
        <v>43403</v>
      </c>
      <c r="AE153" s="47" t="s">
        <v>1076</v>
      </c>
      <c r="AF153" s="48" t="s">
        <v>1107</v>
      </c>
      <c r="AG153">
        <v>1</v>
      </c>
    </row>
    <row r="154" spans="1:33" ht="90" x14ac:dyDescent="0.25">
      <c r="A154" s="3">
        <v>584</v>
      </c>
      <c r="B154" s="4" t="s">
        <v>738</v>
      </c>
      <c r="C154" s="4" t="s">
        <v>26</v>
      </c>
      <c r="D154" s="4" t="s">
        <v>27</v>
      </c>
      <c r="E154" s="4" t="s">
        <v>28</v>
      </c>
      <c r="F154" s="4">
        <v>2017</v>
      </c>
      <c r="G154" s="55">
        <v>96</v>
      </c>
      <c r="H154" s="55" t="s">
        <v>766</v>
      </c>
      <c r="I154" s="55">
        <v>3</v>
      </c>
      <c r="J154" s="4" t="s">
        <v>29</v>
      </c>
      <c r="K154" s="4" t="s">
        <v>435</v>
      </c>
      <c r="L154" s="4" t="s">
        <v>31</v>
      </c>
      <c r="M154" s="4" t="s">
        <v>108</v>
      </c>
      <c r="N154" s="4" t="s">
        <v>767</v>
      </c>
      <c r="O154" s="4" t="s">
        <v>768</v>
      </c>
      <c r="P154" s="4" t="s">
        <v>748</v>
      </c>
      <c r="Q154" s="4" t="s">
        <v>749</v>
      </c>
      <c r="R154" s="4" t="s">
        <v>750</v>
      </c>
      <c r="S154" s="4">
        <v>1</v>
      </c>
      <c r="T154" s="4" t="s">
        <v>745</v>
      </c>
      <c r="U154" s="4" t="s">
        <v>746</v>
      </c>
      <c r="V154" s="55" t="s">
        <v>747</v>
      </c>
      <c r="W154" s="4" t="s">
        <v>34</v>
      </c>
      <c r="X154" s="4" t="s">
        <v>107</v>
      </c>
      <c r="Y154" s="9" t="s">
        <v>54</v>
      </c>
      <c r="Z154" s="8" t="s">
        <v>56</v>
      </c>
      <c r="AA154" s="40">
        <v>0</v>
      </c>
      <c r="AB154" s="40">
        <v>0</v>
      </c>
      <c r="AC154" s="42" t="s">
        <v>107</v>
      </c>
      <c r="AD154" s="43">
        <v>43403</v>
      </c>
      <c r="AE154" s="47" t="s">
        <v>1076</v>
      </c>
      <c r="AF154" s="48" t="s">
        <v>1107</v>
      </c>
      <c r="AG154">
        <v>1</v>
      </c>
    </row>
    <row r="155" spans="1:33" ht="90" x14ac:dyDescent="0.25">
      <c r="A155" s="3">
        <v>585</v>
      </c>
      <c r="B155" s="4" t="s">
        <v>738</v>
      </c>
      <c r="C155" s="4" t="s">
        <v>26</v>
      </c>
      <c r="D155" s="4" t="s">
        <v>27</v>
      </c>
      <c r="E155" s="4" t="s">
        <v>28</v>
      </c>
      <c r="F155" s="4">
        <v>2017</v>
      </c>
      <c r="G155" s="55">
        <v>96</v>
      </c>
      <c r="H155" s="55" t="s">
        <v>775</v>
      </c>
      <c r="I155" s="55">
        <v>1</v>
      </c>
      <c r="J155" s="4" t="s">
        <v>29</v>
      </c>
      <c r="K155" s="4" t="s">
        <v>435</v>
      </c>
      <c r="L155" s="4" t="s">
        <v>31</v>
      </c>
      <c r="M155" s="4" t="s">
        <v>108</v>
      </c>
      <c r="N155" s="4" t="s">
        <v>776</v>
      </c>
      <c r="O155" s="4" t="s">
        <v>768</v>
      </c>
      <c r="P155" s="4" t="s">
        <v>777</v>
      </c>
      <c r="Q155" s="4" t="s">
        <v>778</v>
      </c>
      <c r="R155" s="4" t="s">
        <v>779</v>
      </c>
      <c r="S155" s="4">
        <v>1</v>
      </c>
      <c r="T155" s="4" t="s">
        <v>745</v>
      </c>
      <c r="U155" s="4" t="s">
        <v>746</v>
      </c>
      <c r="V155" s="55" t="s">
        <v>747</v>
      </c>
      <c r="W155" s="4" t="s">
        <v>34</v>
      </c>
      <c r="X155" s="4" t="s">
        <v>107</v>
      </c>
      <c r="Y155" s="9" t="s">
        <v>54</v>
      </c>
      <c r="Z155" s="8" t="s">
        <v>56</v>
      </c>
      <c r="AA155" s="40">
        <v>0</v>
      </c>
      <c r="AB155" s="40">
        <v>0</v>
      </c>
      <c r="AC155" s="42" t="s">
        <v>107</v>
      </c>
      <c r="AD155" s="43">
        <v>43403</v>
      </c>
      <c r="AE155" s="47" t="s">
        <v>1076</v>
      </c>
      <c r="AF155" s="48" t="s">
        <v>1107</v>
      </c>
      <c r="AG155">
        <v>1</v>
      </c>
    </row>
    <row r="156" spans="1:33" ht="90" x14ac:dyDescent="0.25">
      <c r="A156" s="3">
        <v>586</v>
      </c>
      <c r="B156" s="4" t="s">
        <v>738</v>
      </c>
      <c r="C156" s="4" t="s">
        <v>26</v>
      </c>
      <c r="D156" s="4" t="s">
        <v>27</v>
      </c>
      <c r="E156" s="4" t="s">
        <v>28</v>
      </c>
      <c r="F156" s="4">
        <v>2017</v>
      </c>
      <c r="G156" s="55">
        <v>96</v>
      </c>
      <c r="H156" s="55" t="s">
        <v>775</v>
      </c>
      <c r="I156" s="55">
        <v>2</v>
      </c>
      <c r="J156" s="4" t="s">
        <v>29</v>
      </c>
      <c r="K156" s="4" t="s">
        <v>435</v>
      </c>
      <c r="L156" s="4" t="s">
        <v>31</v>
      </c>
      <c r="M156" s="4" t="s">
        <v>108</v>
      </c>
      <c r="N156" s="4" t="s">
        <v>776</v>
      </c>
      <c r="O156" s="4" t="s">
        <v>768</v>
      </c>
      <c r="P156" s="4" t="s">
        <v>780</v>
      </c>
      <c r="Q156" s="4" t="s">
        <v>773</v>
      </c>
      <c r="R156" s="4" t="s">
        <v>774</v>
      </c>
      <c r="S156" s="4">
        <v>1</v>
      </c>
      <c r="T156" s="4" t="s">
        <v>745</v>
      </c>
      <c r="U156" s="4" t="s">
        <v>746</v>
      </c>
      <c r="V156" s="55" t="s">
        <v>747</v>
      </c>
      <c r="W156" s="4" t="s">
        <v>34</v>
      </c>
      <c r="X156" s="4" t="s">
        <v>107</v>
      </c>
      <c r="Y156" s="9" t="s">
        <v>54</v>
      </c>
      <c r="Z156" s="8" t="s">
        <v>56</v>
      </c>
      <c r="AA156" s="40">
        <v>0</v>
      </c>
      <c r="AB156" s="40">
        <v>0</v>
      </c>
      <c r="AC156" s="42" t="s">
        <v>107</v>
      </c>
      <c r="AD156" s="43">
        <v>43403</v>
      </c>
      <c r="AE156" s="47" t="s">
        <v>1076</v>
      </c>
      <c r="AF156" s="48" t="s">
        <v>1107</v>
      </c>
      <c r="AG156">
        <v>1</v>
      </c>
    </row>
    <row r="157" spans="1:33" ht="90" x14ac:dyDescent="0.25">
      <c r="A157" s="3">
        <v>587</v>
      </c>
      <c r="B157" s="4" t="s">
        <v>738</v>
      </c>
      <c r="C157" s="4" t="s">
        <v>26</v>
      </c>
      <c r="D157" s="4" t="s">
        <v>27</v>
      </c>
      <c r="E157" s="4" t="s">
        <v>28</v>
      </c>
      <c r="F157" s="4">
        <v>2017</v>
      </c>
      <c r="G157" s="55">
        <v>96</v>
      </c>
      <c r="H157" s="55" t="s">
        <v>775</v>
      </c>
      <c r="I157" s="55">
        <v>3</v>
      </c>
      <c r="J157" s="4" t="s">
        <v>29</v>
      </c>
      <c r="K157" s="4" t="s">
        <v>435</v>
      </c>
      <c r="L157" s="4" t="s">
        <v>31</v>
      </c>
      <c r="M157" s="4" t="s">
        <v>108</v>
      </c>
      <c r="N157" s="4" t="s">
        <v>776</v>
      </c>
      <c r="O157" s="4" t="s">
        <v>768</v>
      </c>
      <c r="P157" s="4" t="s">
        <v>748</v>
      </c>
      <c r="Q157" s="4" t="s">
        <v>749</v>
      </c>
      <c r="R157" s="4" t="s">
        <v>750</v>
      </c>
      <c r="S157" s="4">
        <v>1</v>
      </c>
      <c r="T157" s="4" t="s">
        <v>745</v>
      </c>
      <c r="U157" s="4" t="s">
        <v>746</v>
      </c>
      <c r="V157" s="55" t="s">
        <v>747</v>
      </c>
      <c r="W157" s="4" t="s">
        <v>34</v>
      </c>
      <c r="X157" s="4" t="s">
        <v>107</v>
      </c>
      <c r="Y157" s="9" t="s">
        <v>54</v>
      </c>
      <c r="Z157" s="8" t="s">
        <v>56</v>
      </c>
      <c r="AA157" s="40">
        <v>0</v>
      </c>
      <c r="AB157" s="40">
        <v>0</v>
      </c>
      <c r="AC157" s="42" t="s">
        <v>107</v>
      </c>
      <c r="AD157" s="43">
        <v>43403</v>
      </c>
      <c r="AE157" s="47" t="s">
        <v>1076</v>
      </c>
      <c r="AF157" s="48" t="s">
        <v>1107</v>
      </c>
      <c r="AG157">
        <v>1</v>
      </c>
    </row>
    <row r="158" spans="1:33" ht="72" x14ac:dyDescent="0.25">
      <c r="A158" s="3">
        <v>598</v>
      </c>
      <c r="B158" s="4" t="s">
        <v>446</v>
      </c>
      <c r="C158" s="4" t="s">
        <v>26</v>
      </c>
      <c r="D158" s="4" t="s">
        <v>27</v>
      </c>
      <c r="E158" s="4" t="s">
        <v>28</v>
      </c>
      <c r="F158" s="4">
        <v>2017</v>
      </c>
      <c r="G158" s="55">
        <v>102</v>
      </c>
      <c r="H158" s="55" t="s">
        <v>781</v>
      </c>
      <c r="I158" s="55">
        <v>1</v>
      </c>
      <c r="J158" s="4" t="s">
        <v>29</v>
      </c>
      <c r="K158" s="4" t="s">
        <v>435</v>
      </c>
      <c r="L158" s="4" t="s">
        <v>292</v>
      </c>
      <c r="M158" s="4" t="s">
        <v>32</v>
      </c>
      <c r="N158" s="4" t="s">
        <v>782</v>
      </c>
      <c r="O158" s="4" t="s">
        <v>783</v>
      </c>
      <c r="P158" s="4" t="s">
        <v>784</v>
      </c>
      <c r="Q158" s="4" t="s">
        <v>785</v>
      </c>
      <c r="R158" s="4" t="s">
        <v>786</v>
      </c>
      <c r="S158" s="4">
        <v>1</v>
      </c>
      <c r="T158" s="4" t="s">
        <v>200</v>
      </c>
      <c r="U158" s="4" t="s">
        <v>787</v>
      </c>
      <c r="V158" s="55" t="s">
        <v>468</v>
      </c>
      <c r="W158" s="4" t="s">
        <v>34</v>
      </c>
      <c r="X158" s="4" t="s">
        <v>107</v>
      </c>
      <c r="Y158" s="9" t="s">
        <v>54</v>
      </c>
      <c r="Z158" s="8" t="s">
        <v>200</v>
      </c>
      <c r="AA158" s="40">
        <v>100</v>
      </c>
      <c r="AB158" s="40">
        <v>100</v>
      </c>
      <c r="AC158" s="42" t="s">
        <v>35</v>
      </c>
      <c r="AD158" s="43">
        <v>43403</v>
      </c>
      <c r="AE158" s="47" t="s">
        <v>1076</v>
      </c>
      <c r="AF158" s="48" t="s">
        <v>1100</v>
      </c>
    </row>
    <row r="159" spans="1:33" ht="72" x14ac:dyDescent="0.25">
      <c r="A159" s="3">
        <v>599</v>
      </c>
      <c r="B159" s="4" t="s">
        <v>446</v>
      </c>
      <c r="C159" s="4" t="s">
        <v>26</v>
      </c>
      <c r="D159" s="4" t="s">
        <v>27</v>
      </c>
      <c r="E159" s="4" t="s">
        <v>28</v>
      </c>
      <c r="F159" s="4">
        <v>2017</v>
      </c>
      <c r="G159" s="55">
        <v>102</v>
      </c>
      <c r="H159" s="55" t="s">
        <v>781</v>
      </c>
      <c r="I159" s="55">
        <v>2</v>
      </c>
      <c r="J159" s="4" t="s">
        <v>29</v>
      </c>
      <c r="K159" s="4" t="s">
        <v>435</v>
      </c>
      <c r="L159" s="4" t="s">
        <v>292</v>
      </c>
      <c r="M159" s="4" t="s">
        <v>32</v>
      </c>
      <c r="N159" s="4" t="s">
        <v>782</v>
      </c>
      <c r="O159" s="4" t="s">
        <v>783</v>
      </c>
      <c r="P159" s="4" t="s">
        <v>788</v>
      </c>
      <c r="Q159" s="4" t="s">
        <v>789</v>
      </c>
      <c r="R159" s="4" t="s">
        <v>790</v>
      </c>
      <c r="S159" s="4">
        <v>2</v>
      </c>
      <c r="T159" s="4" t="s">
        <v>200</v>
      </c>
      <c r="U159" s="4" t="s">
        <v>787</v>
      </c>
      <c r="V159" s="55" t="s">
        <v>468</v>
      </c>
      <c r="W159" s="4" t="s">
        <v>34</v>
      </c>
      <c r="X159" s="4" t="s">
        <v>107</v>
      </c>
      <c r="Y159" s="9" t="s">
        <v>54</v>
      </c>
      <c r="Z159" s="8" t="s">
        <v>200</v>
      </c>
      <c r="AA159" s="40">
        <v>100</v>
      </c>
      <c r="AB159" s="40">
        <v>100</v>
      </c>
      <c r="AC159" s="42" t="s">
        <v>35</v>
      </c>
      <c r="AD159" s="43">
        <v>43403</v>
      </c>
      <c r="AE159" s="47" t="s">
        <v>1076</v>
      </c>
      <c r="AF159" s="48" t="s">
        <v>1101</v>
      </c>
    </row>
    <row r="160" spans="1:33" ht="84" customHeight="1" x14ac:dyDescent="0.25">
      <c r="A160" s="3">
        <v>600</v>
      </c>
      <c r="B160" s="4" t="s">
        <v>446</v>
      </c>
      <c r="C160" s="4" t="s">
        <v>26</v>
      </c>
      <c r="D160" s="4" t="s">
        <v>27</v>
      </c>
      <c r="E160" s="4" t="s">
        <v>28</v>
      </c>
      <c r="F160" s="4">
        <v>2017</v>
      </c>
      <c r="G160" s="55">
        <v>102</v>
      </c>
      <c r="H160" s="55" t="s">
        <v>781</v>
      </c>
      <c r="I160" s="55">
        <v>3</v>
      </c>
      <c r="J160" s="4" t="s">
        <v>29</v>
      </c>
      <c r="K160" s="4" t="s">
        <v>435</v>
      </c>
      <c r="L160" s="4" t="s">
        <v>292</v>
      </c>
      <c r="M160" s="4" t="s">
        <v>32</v>
      </c>
      <c r="N160" s="4" t="s">
        <v>782</v>
      </c>
      <c r="O160" s="4" t="s">
        <v>783</v>
      </c>
      <c r="P160" s="4" t="s">
        <v>791</v>
      </c>
      <c r="Q160" s="4" t="s">
        <v>622</v>
      </c>
      <c r="R160" s="4" t="s">
        <v>623</v>
      </c>
      <c r="S160" s="4">
        <v>1</v>
      </c>
      <c r="T160" s="4" t="s">
        <v>200</v>
      </c>
      <c r="U160" s="4" t="s">
        <v>787</v>
      </c>
      <c r="V160" s="55" t="s">
        <v>468</v>
      </c>
      <c r="W160" s="4" t="s">
        <v>34</v>
      </c>
      <c r="X160" s="4" t="s">
        <v>107</v>
      </c>
      <c r="Y160" s="9" t="s">
        <v>54</v>
      </c>
      <c r="Z160" s="8" t="s">
        <v>200</v>
      </c>
      <c r="AA160" s="40">
        <v>100</v>
      </c>
      <c r="AB160" s="40">
        <v>100</v>
      </c>
      <c r="AC160" s="42" t="s">
        <v>35</v>
      </c>
      <c r="AD160" s="43">
        <v>43222</v>
      </c>
      <c r="AE160" s="47" t="s">
        <v>1076</v>
      </c>
      <c r="AF160" s="48" t="s">
        <v>1102</v>
      </c>
    </row>
    <row r="161" spans="1:33" ht="45" x14ac:dyDescent="0.25">
      <c r="A161" s="3">
        <v>601</v>
      </c>
      <c r="B161" s="4" t="s">
        <v>446</v>
      </c>
      <c r="C161" s="4" t="s">
        <v>26</v>
      </c>
      <c r="D161" s="4" t="s">
        <v>27</v>
      </c>
      <c r="E161" s="4" t="s">
        <v>28</v>
      </c>
      <c r="F161" s="4">
        <v>2017</v>
      </c>
      <c r="G161" s="55">
        <v>102</v>
      </c>
      <c r="H161" s="55" t="s">
        <v>781</v>
      </c>
      <c r="I161" s="55">
        <v>4</v>
      </c>
      <c r="J161" s="4" t="s">
        <v>29</v>
      </c>
      <c r="K161" s="4" t="s">
        <v>435</v>
      </c>
      <c r="L161" s="4" t="s">
        <v>292</v>
      </c>
      <c r="M161" s="4" t="s">
        <v>32</v>
      </c>
      <c r="N161" s="4" t="s">
        <v>782</v>
      </c>
      <c r="O161" s="4" t="s">
        <v>792</v>
      </c>
      <c r="P161" s="4" t="s">
        <v>793</v>
      </c>
      <c r="Q161" s="4" t="s">
        <v>625</v>
      </c>
      <c r="R161" s="4" t="s">
        <v>794</v>
      </c>
      <c r="S161" s="4">
        <v>1</v>
      </c>
      <c r="T161" s="4" t="s">
        <v>200</v>
      </c>
      <c r="U161" s="4" t="s">
        <v>795</v>
      </c>
      <c r="V161" s="55" t="s">
        <v>491</v>
      </c>
      <c r="W161" s="4" t="s">
        <v>34</v>
      </c>
      <c r="X161" s="4" t="s">
        <v>107</v>
      </c>
      <c r="Y161" s="9" t="s">
        <v>54</v>
      </c>
      <c r="Z161" s="8" t="s">
        <v>200</v>
      </c>
      <c r="AA161" s="40">
        <v>0</v>
      </c>
      <c r="AB161" s="41"/>
      <c r="AC161" s="42" t="s">
        <v>107</v>
      </c>
      <c r="AD161" s="43">
        <v>43222</v>
      </c>
      <c r="AE161" s="47" t="s">
        <v>1076</v>
      </c>
      <c r="AF161" s="44" t="s">
        <v>1079</v>
      </c>
    </row>
    <row r="162" spans="1:33" ht="72" x14ac:dyDescent="0.25">
      <c r="A162" s="3">
        <v>607</v>
      </c>
      <c r="B162" s="4" t="s">
        <v>403</v>
      </c>
      <c r="C162" s="4" t="s">
        <v>26</v>
      </c>
      <c r="D162" s="4" t="s">
        <v>27</v>
      </c>
      <c r="E162" s="4" t="s">
        <v>28</v>
      </c>
      <c r="F162" s="4">
        <v>2015</v>
      </c>
      <c r="G162" s="55">
        <v>117</v>
      </c>
      <c r="H162" s="55" t="s">
        <v>802</v>
      </c>
      <c r="I162" s="55">
        <v>1</v>
      </c>
      <c r="J162" s="4" t="s">
        <v>29</v>
      </c>
      <c r="K162" s="4" t="s">
        <v>435</v>
      </c>
      <c r="L162" s="4" t="s">
        <v>32</v>
      </c>
      <c r="M162" s="4" t="s">
        <v>32</v>
      </c>
      <c r="N162" s="4" t="s">
        <v>803</v>
      </c>
      <c r="O162" s="4" t="s">
        <v>804</v>
      </c>
      <c r="P162" s="4" t="s">
        <v>798</v>
      </c>
      <c r="Q162" s="4" t="s">
        <v>799</v>
      </c>
      <c r="R162" s="4" t="s">
        <v>805</v>
      </c>
      <c r="S162" s="4">
        <v>1</v>
      </c>
      <c r="T162" s="4" t="s">
        <v>806</v>
      </c>
      <c r="U162" s="4" t="s">
        <v>800</v>
      </c>
      <c r="V162" s="4" t="s">
        <v>801</v>
      </c>
      <c r="W162" s="4" t="s">
        <v>34</v>
      </c>
      <c r="X162" s="4" t="s">
        <v>69</v>
      </c>
      <c r="Y162" s="7" t="s">
        <v>1016</v>
      </c>
      <c r="Z162" s="11" t="s">
        <v>1036</v>
      </c>
      <c r="AA162" s="40"/>
      <c r="AB162" s="41"/>
      <c r="AC162" s="42"/>
      <c r="AD162" s="43">
        <v>43353</v>
      </c>
      <c r="AE162" s="47"/>
      <c r="AF162" s="44" t="s">
        <v>1099</v>
      </c>
    </row>
    <row r="163" spans="1:33" ht="45" x14ac:dyDescent="0.25">
      <c r="A163" s="3">
        <v>608</v>
      </c>
      <c r="B163" s="4" t="s">
        <v>44</v>
      </c>
      <c r="C163" s="4" t="s">
        <v>26</v>
      </c>
      <c r="D163" s="4" t="s">
        <v>27</v>
      </c>
      <c r="E163" s="4" t="s">
        <v>28</v>
      </c>
      <c r="F163" s="4">
        <v>2017</v>
      </c>
      <c r="G163" s="55">
        <v>91</v>
      </c>
      <c r="H163" s="55" t="s">
        <v>807</v>
      </c>
      <c r="I163" s="55">
        <v>1</v>
      </c>
      <c r="J163" s="4" t="s">
        <v>29</v>
      </c>
      <c r="K163" s="4" t="s">
        <v>38</v>
      </c>
      <c r="L163" s="4" t="s">
        <v>362</v>
      </c>
      <c r="M163" s="4" t="s">
        <v>363</v>
      </c>
      <c r="N163" s="4" t="s">
        <v>808</v>
      </c>
      <c r="O163" s="4" t="s">
        <v>204</v>
      </c>
      <c r="P163" s="4" t="s">
        <v>809</v>
      </c>
      <c r="Q163" s="4" t="s">
        <v>206</v>
      </c>
      <c r="R163" s="4" t="s">
        <v>207</v>
      </c>
      <c r="S163" s="4">
        <v>100</v>
      </c>
      <c r="T163" s="4" t="s">
        <v>73</v>
      </c>
      <c r="U163" s="4" t="s">
        <v>46</v>
      </c>
      <c r="V163" s="55" t="s">
        <v>208</v>
      </c>
      <c r="W163" s="4" t="s">
        <v>34</v>
      </c>
      <c r="X163" s="4" t="s">
        <v>107</v>
      </c>
      <c r="Y163" s="9" t="s">
        <v>54</v>
      </c>
      <c r="Z163" s="8" t="s">
        <v>73</v>
      </c>
      <c r="AA163" s="40">
        <v>0</v>
      </c>
      <c r="AB163" s="41"/>
      <c r="AC163" s="42" t="s">
        <v>107</v>
      </c>
      <c r="AD163" s="43">
        <v>43222</v>
      </c>
      <c r="AE163" s="47" t="s">
        <v>1076</v>
      </c>
      <c r="AF163" s="44" t="s">
        <v>1079</v>
      </c>
    </row>
    <row r="164" spans="1:33" ht="45" x14ac:dyDescent="0.25">
      <c r="A164" s="3">
        <v>609</v>
      </c>
      <c r="B164" s="4" t="s">
        <v>44</v>
      </c>
      <c r="C164" s="4" t="s">
        <v>26</v>
      </c>
      <c r="D164" s="4" t="s">
        <v>27</v>
      </c>
      <c r="E164" s="4" t="s">
        <v>28</v>
      </c>
      <c r="F164" s="4">
        <v>2017</v>
      </c>
      <c r="G164" s="55">
        <v>91</v>
      </c>
      <c r="H164" s="55" t="s">
        <v>807</v>
      </c>
      <c r="I164" s="55">
        <v>2</v>
      </c>
      <c r="J164" s="4" t="s">
        <v>29</v>
      </c>
      <c r="K164" s="4" t="s">
        <v>38</v>
      </c>
      <c r="L164" s="4" t="s">
        <v>362</v>
      </c>
      <c r="M164" s="4" t="s">
        <v>363</v>
      </c>
      <c r="N164" s="4" t="s">
        <v>808</v>
      </c>
      <c r="O164" s="4" t="s">
        <v>204</v>
      </c>
      <c r="P164" s="4" t="s">
        <v>809</v>
      </c>
      <c r="Q164" s="4" t="s">
        <v>206</v>
      </c>
      <c r="R164" s="4" t="s">
        <v>810</v>
      </c>
      <c r="S164" s="4">
        <v>100</v>
      </c>
      <c r="T164" s="4" t="s">
        <v>73</v>
      </c>
      <c r="U164" s="4" t="s">
        <v>46</v>
      </c>
      <c r="V164" s="55" t="s">
        <v>208</v>
      </c>
      <c r="W164" s="4" t="s">
        <v>34</v>
      </c>
      <c r="X164" s="4" t="s">
        <v>107</v>
      </c>
      <c r="Y164" s="9" t="s">
        <v>54</v>
      </c>
      <c r="Z164" s="8" t="s">
        <v>73</v>
      </c>
      <c r="AA164" s="40">
        <v>0</v>
      </c>
      <c r="AB164" s="41"/>
      <c r="AC164" s="42" t="s">
        <v>107</v>
      </c>
      <c r="AD164" s="43">
        <v>43222</v>
      </c>
      <c r="AE164" s="47" t="s">
        <v>1076</v>
      </c>
      <c r="AF164" s="44" t="s">
        <v>1079</v>
      </c>
    </row>
    <row r="165" spans="1:33" ht="45" x14ac:dyDescent="0.25">
      <c r="A165" s="3">
        <v>610</v>
      </c>
      <c r="B165" s="4" t="s">
        <v>44</v>
      </c>
      <c r="C165" s="4" t="s">
        <v>26</v>
      </c>
      <c r="D165" s="4" t="s">
        <v>27</v>
      </c>
      <c r="E165" s="4" t="s">
        <v>28</v>
      </c>
      <c r="F165" s="4">
        <v>2017</v>
      </c>
      <c r="G165" s="55">
        <v>91</v>
      </c>
      <c r="H165" s="55" t="s">
        <v>811</v>
      </c>
      <c r="I165" s="55">
        <v>1</v>
      </c>
      <c r="J165" s="4" t="s">
        <v>29</v>
      </c>
      <c r="K165" s="4" t="s">
        <v>38</v>
      </c>
      <c r="L165" s="4" t="s">
        <v>362</v>
      </c>
      <c r="M165" s="4" t="s">
        <v>363</v>
      </c>
      <c r="N165" s="4" t="s">
        <v>812</v>
      </c>
      <c r="O165" s="4" t="s">
        <v>204</v>
      </c>
      <c r="P165" s="4" t="s">
        <v>809</v>
      </c>
      <c r="Q165" s="4" t="s">
        <v>206</v>
      </c>
      <c r="R165" s="4" t="s">
        <v>207</v>
      </c>
      <c r="S165" s="4">
        <v>100</v>
      </c>
      <c r="T165" s="4" t="s">
        <v>73</v>
      </c>
      <c r="U165" s="4" t="s">
        <v>46</v>
      </c>
      <c r="V165" s="55" t="s">
        <v>208</v>
      </c>
      <c r="W165" s="4" t="s">
        <v>34</v>
      </c>
      <c r="X165" s="4" t="s">
        <v>107</v>
      </c>
      <c r="Y165" s="9" t="s">
        <v>54</v>
      </c>
      <c r="Z165" s="8" t="s">
        <v>73</v>
      </c>
      <c r="AA165" s="40">
        <v>0</v>
      </c>
      <c r="AB165" s="41"/>
      <c r="AC165" s="42" t="s">
        <v>107</v>
      </c>
      <c r="AD165" s="43">
        <v>43222</v>
      </c>
      <c r="AE165" s="47" t="s">
        <v>1076</v>
      </c>
      <c r="AF165" s="44" t="s">
        <v>1079</v>
      </c>
    </row>
    <row r="166" spans="1:33" ht="45" x14ac:dyDescent="0.25">
      <c r="A166" s="3">
        <v>611</v>
      </c>
      <c r="B166" s="4" t="s">
        <v>44</v>
      </c>
      <c r="C166" s="4" t="s">
        <v>26</v>
      </c>
      <c r="D166" s="4" t="s">
        <v>27</v>
      </c>
      <c r="E166" s="4" t="s">
        <v>28</v>
      </c>
      <c r="F166" s="4">
        <v>2017</v>
      </c>
      <c r="G166" s="55">
        <v>91</v>
      </c>
      <c r="H166" s="55" t="s">
        <v>811</v>
      </c>
      <c r="I166" s="55">
        <v>2</v>
      </c>
      <c r="J166" s="4" t="s">
        <v>29</v>
      </c>
      <c r="K166" s="4" t="s">
        <v>38</v>
      </c>
      <c r="L166" s="4" t="s">
        <v>362</v>
      </c>
      <c r="M166" s="4" t="s">
        <v>363</v>
      </c>
      <c r="N166" s="4" t="s">
        <v>812</v>
      </c>
      <c r="O166" s="4" t="s">
        <v>204</v>
      </c>
      <c r="P166" s="4" t="s">
        <v>809</v>
      </c>
      <c r="Q166" s="4" t="s">
        <v>206</v>
      </c>
      <c r="R166" s="4" t="s">
        <v>810</v>
      </c>
      <c r="S166" s="4">
        <v>100</v>
      </c>
      <c r="T166" s="4" t="s">
        <v>73</v>
      </c>
      <c r="U166" s="4" t="s">
        <v>46</v>
      </c>
      <c r="V166" s="55" t="s">
        <v>208</v>
      </c>
      <c r="W166" s="4" t="s">
        <v>34</v>
      </c>
      <c r="X166" s="4" t="s">
        <v>107</v>
      </c>
      <c r="Y166" s="9" t="s">
        <v>54</v>
      </c>
      <c r="Z166" s="8" t="s">
        <v>73</v>
      </c>
      <c r="AA166" s="40">
        <v>0</v>
      </c>
      <c r="AB166" s="41"/>
      <c r="AC166" s="42" t="s">
        <v>107</v>
      </c>
      <c r="AD166" s="43">
        <v>43222</v>
      </c>
      <c r="AE166" s="47" t="s">
        <v>1076</v>
      </c>
      <c r="AF166" s="44" t="s">
        <v>1079</v>
      </c>
    </row>
    <row r="167" spans="1:33" ht="54" x14ac:dyDescent="0.25">
      <c r="A167" s="3">
        <v>616</v>
      </c>
      <c r="B167" s="4" t="s">
        <v>44</v>
      </c>
      <c r="C167" s="4" t="s">
        <v>26</v>
      </c>
      <c r="D167" s="4" t="s">
        <v>27</v>
      </c>
      <c r="E167" s="4" t="s">
        <v>28</v>
      </c>
      <c r="F167" s="4">
        <v>2017</v>
      </c>
      <c r="G167" s="55">
        <v>91</v>
      </c>
      <c r="H167" s="55" t="s">
        <v>813</v>
      </c>
      <c r="I167" s="55">
        <v>1</v>
      </c>
      <c r="J167" s="4" t="s">
        <v>29</v>
      </c>
      <c r="K167" s="4" t="s">
        <v>38</v>
      </c>
      <c r="L167" s="4" t="s">
        <v>362</v>
      </c>
      <c r="M167" s="4" t="s">
        <v>363</v>
      </c>
      <c r="N167" s="4" t="s">
        <v>814</v>
      </c>
      <c r="O167" s="4" t="s">
        <v>815</v>
      </c>
      <c r="P167" s="4" t="s">
        <v>816</v>
      </c>
      <c r="Q167" s="4" t="s">
        <v>817</v>
      </c>
      <c r="R167" s="4" t="s">
        <v>818</v>
      </c>
      <c r="S167" s="4">
        <v>1</v>
      </c>
      <c r="T167" s="4" t="s">
        <v>819</v>
      </c>
      <c r="U167" s="4" t="s">
        <v>46</v>
      </c>
      <c r="V167" s="55" t="s">
        <v>152</v>
      </c>
      <c r="W167" s="4" t="s">
        <v>34</v>
      </c>
      <c r="X167" s="4" t="s">
        <v>107</v>
      </c>
      <c r="Y167" s="12" t="s">
        <v>1034</v>
      </c>
      <c r="Z167" s="10" t="s">
        <v>1037</v>
      </c>
      <c r="AA167" s="40">
        <v>0</v>
      </c>
      <c r="AB167" s="40">
        <v>0</v>
      </c>
      <c r="AC167" s="42" t="s">
        <v>107</v>
      </c>
      <c r="AD167" s="52">
        <v>43402</v>
      </c>
      <c r="AE167" s="47" t="s">
        <v>1112</v>
      </c>
      <c r="AF167" s="44" t="s">
        <v>1117</v>
      </c>
      <c r="AG167">
        <v>1</v>
      </c>
    </row>
    <row r="168" spans="1:33" ht="54" x14ac:dyDescent="0.25">
      <c r="A168" s="3">
        <v>617</v>
      </c>
      <c r="B168" s="4" t="s">
        <v>44</v>
      </c>
      <c r="C168" s="4" t="s">
        <v>26</v>
      </c>
      <c r="D168" s="4" t="s">
        <v>27</v>
      </c>
      <c r="E168" s="4" t="s">
        <v>28</v>
      </c>
      <c r="F168" s="4">
        <v>2017</v>
      </c>
      <c r="G168" s="55">
        <v>91</v>
      </c>
      <c r="H168" s="55" t="s">
        <v>813</v>
      </c>
      <c r="I168" s="55">
        <v>2</v>
      </c>
      <c r="J168" s="4" t="s">
        <v>29</v>
      </c>
      <c r="K168" s="4" t="s">
        <v>38</v>
      </c>
      <c r="L168" s="4" t="s">
        <v>362</v>
      </c>
      <c r="M168" s="4" t="s">
        <v>363</v>
      </c>
      <c r="N168" s="4" t="s">
        <v>814</v>
      </c>
      <c r="O168" s="4" t="s">
        <v>820</v>
      </c>
      <c r="P168" s="4" t="s">
        <v>821</v>
      </c>
      <c r="Q168" s="4" t="s">
        <v>822</v>
      </c>
      <c r="R168" s="4" t="s">
        <v>823</v>
      </c>
      <c r="S168" s="4">
        <v>1</v>
      </c>
      <c r="T168" s="4" t="s">
        <v>819</v>
      </c>
      <c r="U168" s="4" t="s">
        <v>46</v>
      </c>
      <c r="V168" s="55" t="s">
        <v>152</v>
      </c>
      <c r="W168" s="4" t="s">
        <v>34</v>
      </c>
      <c r="X168" s="4" t="s">
        <v>107</v>
      </c>
      <c r="Y168" s="12" t="s">
        <v>1034</v>
      </c>
      <c r="Z168" s="10" t="s">
        <v>1037</v>
      </c>
      <c r="AA168" s="40">
        <v>0</v>
      </c>
      <c r="AB168" s="40">
        <v>0</v>
      </c>
      <c r="AC168" s="42" t="s">
        <v>107</v>
      </c>
      <c r="AD168" s="52">
        <v>43402</v>
      </c>
      <c r="AE168" s="47" t="s">
        <v>1112</v>
      </c>
      <c r="AF168" s="44" t="s">
        <v>1118</v>
      </c>
    </row>
    <row r="169" spans="1:33" ht="54" x14ac:dyDescent="0.25">
      <c r="A169" s="3">
        <v>618</v>
      </c>
      <c r="B169" s="4" t="s">
        <v>44</v>
      </c>
      <c r="C169" s="4" t="s">
        <v>26</v>
      </c>
      <c r="D169" s="4" t="s">
        <v>27</v>
      </c>
      <c r="E169" s="4" t="s">
        <v>28</v>
      </c>
      <c r="F169" s="4">
        <v>2017</v>
      </c>
      <c r="G169" s="55">
        <v>91</v>
      </c>
      <c r="H169" s="55" t="s">
        <v>813</v>
      </c>
      <c r="I169" s="55">
        <v>3</v>
      </c>
      <c r="J169" s="4" t="s">
        <v>29</v>
      </c>
      <c r="K169" s="4" t="s">
        <v>38</v>
      </c>
      <c r="L169" s="4" t="s">
        <v>362</v>
      </c>
      <c r="M169" s="4" t="s">
        <v>363</v>
      </c>
      <c r="N169" s="4" t="s">
        <v>814</v>
      </c>
      <c r="O169" s="4" t="s">
        <v>824</v>
      </c>
      <c r="P169" s="4" t="s">
        <v>825</v>
      </c>
      <c r="Q169" s="4" t="s">
        <v>826</v>
      </c>
      <c r="R169" s="4" t="s">
        <v>827</v>
      </c>
      <c r="S169" s="4">
        <v>100</v>
      </c>
      <c r="T169" s="4" t="s">
        <v>819</v>
      </c>
      <c r="U169" s="4" t="s">
        <v>46</v>
      </c>
      <c r="V169" s="55" t="s">
        <v>152</v>
      </c>
      <c r="W169" s="4" t="s">
        <v>34</v>
      </c>
      <c r="X169" s="4" t="s">
        <v>107</v>
      </c>
      <c r="Y169" s="12" t="s">
        <v>1034</v>
      </c>
      <c r="Z169" s="10" t="s">
        <v>1037</v>
      </c>
      <c r="AA169" s="40">
        <v>0</v>
      </c>
      <c r="AB169" s="40">
        <v>0</v>
      </c>
      <c r="AC169" s="42" t="s">
        <v>107</v>
      </c>
      <c r="AD169" s="52">
        <v>43402</v>
      </c>
      <c r="AE169" s="47" t="s">
        <v>1112</v>
      </c>
      <c r="AF169" s="44" t="s">
        <v>1119</v>
      </c>
      <c r="AG169">
        <v>1</v>
      </c>
    </row>
    <row r="170" spans="1:33" ht="88.5" customHeight="1" x14ac:dyDescent="0.25">
      <c r="A170" s="3">
        <v>619</v>
      </c>
      <c r="B170" s="4" t="s">
        <v>446</v>
      </c>
      <c r="C170" s="4" t="s">
        <v>26</v>
      </c>
      <c r="D170" s="4" t="s">
        <v>27</v>
      </c>
      <c r="E170" s="4" t="s">
        <v>28</v>
      </c>
      <c r="F170" s="4">
        <v>2017</v>
      </c>
      <c r="G170" s="55">
        <v>102</v>
      </c>
      <c r="H170" s="55" t="s">
        <v>828</v>
      </c>
      <c r="I170" s="55">
        <v>1</v>
      </c>
      <c r="J170" s="4" t="s">
        <v>29</v>
      </c>
      <c r="K170" s="4" t="s">
        <v>435</v>
      </c>
      <c r="L170" s="4" t="s">
        <v>292</v>
      </c>
      <c r="M170" s="4" t="s">
        <v>32</v>
      </c>
      <c r="N170" s="4" t="s">
        <v>829</v>
      </c>
      <c r="O170" s="4" t="s">
        <v>830</v>
      </c>
      <c r="P170" s="4" t="s">
        <v>831</v>
      </c>
      <c r="Q170" s="4" t="s">
        <v>832</v>
      </c>
      <c r="R170" s="4" t="s">
        <v>833</v>
      </c>
      <c r="S170" s="4">
        <v>1</v>
      </c>
      <c r="T170" s="4" t="s">
        <v>834</v>
      </c>
      <c r="U170" s="4" t="s">
        <v>835</v>
      </c>
      <c r="V170" s="55" t="s">
        <v>468</v>
      </c>
      <c r="W170" s="4" t="s">
        <v>34</v>
      </c>
      <c r="X170" s="4" t="s">
        <v>107</v>
      </c>
      <c r="Y170" s="12" t="s">
        <v>1034</v>
      </c>
      <c r="Z170" s="10" t="s">
        <v>1038</v>
      </c>
      <c r="AA170" s="40">
        <v>0</v>
      </c>
      <c r="AB170" s="40">
        <v>0</v>
      </c>
      <c r="AC170" s="42" t="s">
        <v>107</v>
      </c>
      <c r="AD170" s="43">
        <v>43392</v>
      </c>
      <c r="AE170" s="47" t="s">
        <v>1112</v>
      </c>
      <c r="AF170" s="51" t="s">
        <v>1120</v>
      </c>
    </row>
    <row r="171" spans="1:33" ht="63" x14ac:dyDescent="0.25">
      <c r="A171" s="3">
        <v>620</v>
      </c>
      <c r="B171" s="4" t="s">
        <v>446</v>
      </c>
      <c r="C171" s="4" t="s">
        <v>26</v>
      </c>
      <c r="D171" s="4" t="s">
        <v>27</v>
      </c>
      <c r="E171" s="4" t="s">
        <v>28</v>
      </c>
      <c r="F171" s="4">
        <v>2017</v>
      </c>
      <c r="G171" s="55">
        <v>102</v>
      </c>
      <c r="H171" s="55" t="s">
        <v>828</v>
      </c>
      <c r="I171" s="55">
        <v>2</v>
      </c>
      <c r="J171" s="4" t="s">
        <v>29</v>
      </c>
      <c r="K171" s="4" t="s">
        <v>435</v>
      </c>
      <c r="L171" s="4" t="s">
        <v>292</v>
      </c>
      <c r="M171" s="4" t="s">
        <v>32</v>
      </c>
      <c r="N171" s="4" t="s">
        <v>829</v>
      </c>
      <c r="O171" s="4" t="s">
        <v>830</v>
      </c>
      <c r="P171" s="4" t="s">
        <v>836</v>
      </c>
      <c r="Q171" s="4" t="s">
        <v>837</v>
      </c>
      <c r="R171" s="4" t="s">
        <v>838</v>
      </c>
      <c r="S171" s="4">
        <v>1</v>
      </c>
      <c r="T171" s="4" t="s">
        <v>70</v>
      </c>
      <c r="U171" s="4" t="s">
        <v>839</v>
      </c>
      <c r="V171" s="55" t="s">
        <v>468</v>
      </c>
      <c r="W171" s="4" t="s">
        <v>34</v>
      </c>
      <c r="X171" s="4" t="s">
        <v>107</v>
      </c>
      <c r="Y171" s="9" t="s">
        <v>1016</v>
      </c>
      <c r="Z171" s="8" t="s">
        <v>70</v>
      </c>
      <c r="AA171" s="40">
        <v>0</v>
      </c>
      <c r="AB171" s="40">
        <v>0</v>
      </c>
      <c r="AC171" s="42" t="s">
        <v>107</v>
      </c>
      <c r="AD171" s="43">
        <v>43392</v>
      </c>
      <c r="AE171" s="47" t="s">
        <v>1112</v>
      </c>
      <c r="AF171" s="51" t="s">
        <v>1121</v>
      </c>
    </row>
    <row r="172" spans="1:33" ht="90" x14ac:dyDescent="0.25">
      <c r="A172" s="3">
        <v>621</v>
      </c>
      <c r="B172" s="4" t="s">
        <v>738</v>
      </c>
      <c r="C172" s="4" t="s">
        <v>26</v>
      </c>
      <c r="D172" s="4" t="s">
        <v>27</v>
      </c>
      <c r="E172" s="4" t="s">
        <v>28</v>
      </c>
      <c r="F172" s="4">
        <v>2017</v>
      </c>
      <c r="G172" s="55">
        <v>96</v>
      </c>
      <c r="H172" s="55" t="s">
        <v>840</v>
      </c>
      <c r="I172" s="55">
        <v>1</v>
      </c>
      <c r="J172" s="4" t="s">
        <v>29</v>
      </c>
      <c r="K172" s="4" t="s">
        <v>435</v>
      </c>
      <c r="L172" s="4" t="s">
        <v>31</v>
      </c>
      <c r="M172" s="4" t="s">
        <v>108</v>
      </c>
      <c r="N172" s="4" t="s">
        <v>841</v>
      </c>
      <c r="O172" s="4" t="s">
        <v>842</v>
      </c>
      <c r="P172" s="4" t="s">
        <v>843</v>
      </c>
      <c r="Q172" s="4" t="s">
        <v>844</v>
      </c>
      <c r="R172" s="4" t="s">
        <v>845</v>
      </c>
      <c r="S172" s="4">
        <v>1</v>
      </c>
      <c r="T172" s="4" t="s">
        <v>846</v>
      </c>
      <c r="U172" s="4" t="s">
        <v>746</v>
      </c>
      <c r="V172" s="55" t="s">
        <v>747</v>
      </c>
      <c r="W172" s="4" t="s">
        <v>34</v>
      </c>
      <c r="X172" s="4" t="s">
        <v>107</v>
      </c>
      <c r="Y172" s="9" t="s">
        <v>54</v>
      </c>
      <c r="Z172" s="8" t="s">
        <v>56</v>
      </c>
      <c r="AA172" s="40">
        <v>0</v>
      </c>
      <c r="AB172" s="40">
        <v>0</v>
      </c>
      <c r="AC172" s="42" t="s">
        <v>107</v>
      </c>
      <c r="AD172" s="43">
        <v>43403</v>
      </c>
      <c r="AE172" s="47" t="s">
        <v>1076</v>
      </c>
      <c r="AF172" s="48" t="s">
        <v>1107</v>
      </c>
      <c r="AG172">
        <v>1</v>
      </c>
    </row>
    <row r="173" spans="1:33" ht="90" x14ac:dyDescent="0.25">
      <c r="A173" s="3">
        <v>622</v>
      </c>
      <c r="B173" s="4" t="s">
        <v>738</v>
      </c>
      <c r="C173" s="4" t="s">
        <v>26</v>
      </c>
      <c r="D173" s="4" t="s">
        <v>27</v>
      </c>
      <c r="E173" s="4" t="s">
        <v>28</v>
      </c>
      <c r="F173" s="4">
        <v>2017</v>
      </c>
      <c r="G173" s="55">
        <v>96</v>
      </c>
      <c r="H173" s="55" t="s">
        <v>840</v>
      </c>
      <c r="I173" s="55">
        <v>2</v>
      </c>
      <c r="J173" s="4" t="s">
        <v>29</v>
      </c>
      <c r="K173" s="4" t="s">
        <v>435</v>
      </c>
      <c r="L173" s="4" t="s">
        <v>31</v>
      </c>
      <c r="M173" s="4" t="s">
        <v>108</v>
      </c>
      <c r="N173" s="4" t="s">
        <v>841</v>
      </c>
      <c r="O173" s="4" t="s">
        <v>842</v>
      </c>
      <c r="P173" s="4" t="s">
        <v>847</v>
      </c>
      <c r="Q173" s="4" t="s">
        <v>848</v>
      </c>
      <c r="R173" s="4" t="s">
        <v>849</v>
      </c>
      <c r="S173" s="4">
        <v>1</v>
      </c>
      <c r="T173" s="4" t="s">
        <v>846</v>
      </c>
      <c r="U173" s="4" t="s">
        <v>746</v>
      </c>
      <c r="V173" s="55" t="s">
        <v>747</v>
      </c>
      <c r="W173" s="4" t="s">
        <v>34</v>
      </c>
      <c r="X173" s="4" t="s">
        <v>107</v>
      </c>
      <c r="Y173" s="9" t="s">
        <v>54</v>
      </c>
      <c r="Z173" s="8" t="s">
        <v>56</v>
      </c>
      <c r="AA173" s="40">
        <v>0</v>
      </c>
      <c r="AB173" s="40">
        <v>0</v>
      </c>
      <c r="AC173" s="42" t="s">
        <v>107</v>
      </c>
      <c r="AD173" s="43">
        <v>43403</v>
      </c>
      <c r="AE173" s="47" t="s">
        <v>1076</v>
      </c>
      <c r="AF173" s="48" t="s">
        <v>1107</v>
      </c>
      <c r="AG173">
        <v>1</v>
      </c>
    </row>
    <row r="174" spans="1:33" x14ac:dyDescent="0.25">
      <c r="A174" s="3">
        <v>625</v>
      </c>
      <c r="B174" s="4" t="s">
        <v>796</v>
      </c>
      <c r="C174" s="4" t="s">
        <v>26</v>
      </c>
      <c r="D174" s="4" t="s">
        <v>27</v>
      </c>
      <c r="E174" s="4" t="s">
        <v>28</v>
      </c>
      <c r="F174" s="4">
        <v>2016</v>
      </c>
      <c r="G174" s="55">
        <v>115</v>
      </c>
      <c r="H174" s="55" t="s">
        <v>840</v>
      </c>
      <c r="I174" s="55">
        <v>1</v>
      </c>
      <c r="J174" s="4" t="s">
        <v>29</v>
      </c>
      <c r="K174" s="4" t="s">
        <v>435</v>
      </c>
      <c r="L174" s="4" t="s">
        <v>31</v>
      </c>
      <c r="M174" s="4" t="s">
        <v>108</v>
      </c>
      <c r="N174" s="4" t="s">
        <v>850</v>
      </c>
      <c r="O174" s="4" t="s">
        <v>851</v>
      </c>
      <c r="P174" s="4" t="s">
        <v>852</v>
      </c>
      <c r="Q174" s="4" t="s">
        <v>853</v>
      </c>
      <c r="R174" s="4" t="s">
        <v>854</v>
      </c>
      <c r="S174" s="4">
        <v>1</v>
      </c>
      <c r="T174" s="4" t="s">
        <v>116</v>
      </c>
      <c r="U174" s="4" t="s">
        <v>797</v>
      </c>
      <c r="V174" s="4" t="s">
        <v>43</v>
      </c>
      <c r="W174" s="4" t="s">
        <v>34</v>
      </c>
      <c r="X174" s="4" t="s">
        <v>118</v>
      </c>
      <c r="Y174" s="6"/>
      <c r="Z174" s="6"/>
      <c r="AA174" s="40"/>
      <c r="AB174" s="41"/>
      <c r="AC174" s="42"/>
      <c r="AD174" s="43"/>
      <c r="AE174" s="47"/>
      <c r="AF174" s="44"/>
    </row>
    <row r="175" spans="1:33" ht="90" x14ac:dyDescent="0.25">
      <c r="A175" s="3">
        <v>631</v>
      </c>
      <c r="B175" s="4" t="s">
        <v>738</v>
      </c>
      <c r="C175" s="4" t="s">
        <v>26</v>
      </c>
      <c r="D175" s="4" t="s">
        <v>27</v>
      </c>
      <c r="E175" s="4" t="s">
        <v>28</v>
      </c>
      <c r="F175" s="4">
        <v>2017</v>
      </c>
      <c r="G175" s="55">
        <v>96</v>
      </c>
      <c r="H175" s="55" t="s">
        <v>855</v>
      </c>
      <c r="I175" s="55">
        <v>1</v>
      </c>
      <c r="J175" s="4" t="s">
        <v>29</v>
      </c>
      <c r="K175" s="4" t="s">
        <v>435</v>
      </c>
      <c r="L175" s="4" t="s">
        <v>31</v>
      </c>
      <c r="M175" s="4" t="s">
        <v>108</v>
      </c>
      <c r="N175" s="4" t="s">
        <v>856</v>
      </c>
      <c r="O175" s="4" t="s">
        <v>857</v>
      </c>
      <c r="P175" s="4" t="s">
        <v>858</v>
      </c>
      <c r="Q175" s="4" t="s">
        <v>859</v>
      </c>
      <c r="R175" s="4" t="s">
        <v>860</v>
      </c>
      <c r="S175" s="4">
        <v>1</v>
      </c>
      <c r="T175" s="4" t="s">
        <v>745</v>
      </c>
      <c r="U175" s="4" t="s">
        <v>746</v>
      </c>
      <c r="V175" s="55" t="s">
        <v>747</v>
      </c>
      <c r="W175" s="4" t="s">
        <v>34</v>
      </c>
      <c r="X175" s="4" t="s">
        <v>107</v>
      </c>
      <c r="Y175" s="9" t="s">
        <v>54</v>
      </c>
      <c r="Z175" s="8" t="s">
        <v>56</v>
      </c>
      <c r="AA175" s="40">
        <v>0</v>
      </c>
      <c r="AB175" s="40">
        <v>0</v>
      </c>
      <c r="AC175" s="42" t="s">
        <v>107</v>
      </c>
      <c r="AD175" s="43">
        <v>43403</v>
      </c>
      <c r="AE175" s="47" t="s">
        <v>1076</v>
      </c>
      <c r="AF175" s="48" t="s">
        <v>1107</v>
      </c>
      <c r="AG175">
        <v>1</v>
      </c>
    </row>
    <row r="176" spans="1:33" ht="90" x14ac:dyDescent="0.25">
      <c r="A176" s="3">
        <v>632</v>
      </c>
      <c r="B176" s="4" t="s">
        <v>738</v>
      </c>
      <c r="C176" s="4" t="s">
        <v>26</v>
      </c>
      <c r="D176" s="4" t="s">
        <v>27</v>
      </c>
      <c r="E176" s="4" t="s">
        <v>28</v>
      </c>
      <c r="F176" s="4">
        <v>2017</v>
      </c>
      <c r="G176" s="55">
        <v>96</v>
      </c>
      <c r="H176" s="55" t="s">
        <v>855</v>
      </c>
      <c r="I176" s="55">
        <v>2</v>
      </c>
      <c r="J176" s="4" t="s">
        <v>29</v>
      </c>
      <c r="K176" s="4" t="s">
        <v>435</v>
      </c>
      <c r="L176" s="4" t="s">
        <v>31</v>
      </c>
      <c r="M176" s="4" t="s">
        <v>108</v>
      </c>
      <c r="N176" s="4" t="s">
        <v>856</v>
      </c>
      <c r="O176" s="4" t="s">
        <v>857</v>
      </c>
      <c r="P176" s="4" t="s">
        <v>861</v>
      </c>
      <c r="Q176" s="4" t="s">
        <v>773</v>
      </c>
      <c r="R176" s="4" t="s">
        <v>774</v>
      </c>
      <c r="S176" s="4">
        <v>1</v>
      </c>
      <c r="T176" s="4" t="s">
        <v>745</v>
      </c>
      <c r="U176" s="4" t="s">
        <v>746</v>
      </c>
      <c r="V176" s="55" t="s">
        <v>747</v>
      </c>
      <c r="W176" s="4" t="s">
        <v>34</v>
      </c>
      <c r="X176" s="4" t="s">
        <v>107</v>
      </c>
      <c r="Y176" s="9" t="s">
        <v>54</v>
      </c>
      <c r="Z176" s="8" t="s">
        <v>56</v>
      </c>
      <c r="AA176" s="40">
        <v>0</v>
      </c>
      <c r="AB176" s="40">
        <v>0</v>
      </c>
      <c r="AC176" s="42" t="s">
        <v>107</v>
      </c>
      <c r="AD176" s="43">
        <v>43403</v>
      </c>
      <c r="AE176" s="47" t="s">
        <v>1076</v>
      </c>
      <c r="AF176" s="48" t="s">
        <v>1107</v>
      </c>
      <c r="AG176">
        <v>1</v>
      </c>
    </row>
    <row r="177" spans="1:33" ht="90" x14ac:dyDescent="0.25">
      <c r="A177" s="3">
        <v>633</v>
      </c>
      <c r="B177" s="4" t="s">
        <v>738</v>
      </c>
      <c r="C177" s="4" t="s">
        <v>26</v>
      </c>
      <c r="D177" s="4" t="s">
        <v>27</v>
      </c>
      <c r="E177" s="4" t="s">
        <v>28</v>
      </c>
      <c r="F177" s="4">
        <v>2017</v>
      </c>
      <c r="G177" s="55">
        <v>96</v>
      </c>
      <c r="H177" s="55" t="s">
        <v>855</v>
      </c>
      <c r="I177" s="55">
        <v>3</v>
      </c>
      <c r="J177" s="4" t="s">
        <v>29</v>
      </c>
      <c r="K177" s="4" t="s">
        <v>435</v>
      </c>
      <c r="L177" s="4" t="s">
        <v>31</v>
      </c>
      <c r="M177" s="4" t="s">
        <v>108</v>
      </c>
      <c r="N177" s="4" t="s">
        <v>856</v>
      </c>
      <c r="O177" s="4" t="s">
        <v>862</v>
      </c>
      <c r="P177" s="4" t="s">
        <v>863</v>
      </c>
      <c r="Q177" s="4" t="s">
        <v>864</v>
      </c>
      <c r="R177" s="4" t="s">
        <v>865</v>
      </c>
      <c r="S177" s="4">
        <v>1</v>
      </c>
      <c r="T177" s="4" t="s">
        <v>745</v>
      </c>
      <c r="U177" s="4" t="s">
        <v>746</v>
      </c>
      <c r="V177" s="55" t="s">
        <v>747</v>
      </c>
      <c r="W177" s="4" t="s">
        <v>34</v>
      </c>
      <c r="X177" s="4" t="s">
        <v>107</v>
      </c>
      <c r="Y177" s="9" t="s">
        <v>54</v>
      </c>
      <c r="Z177" s="8" t="s">
        <v>56</v>
      </c>
      <c r="AA177" s="40">
        <v>0</v>
      </c>
      <c r="AB177" s="40">
        <v>0</v>
      </c>
      <c r="AC177" s="42" t="s">
        <v>107</v>
      </c>
      <c r="AD177" s="43">
        <v>43403</v>
      </c>
      <c r="AE177" s="47" t="s">
        <v>1076</v>
      </c>
      <c r="AF177" s="48" t="s">
        <v>1107</v>
      </c>
      <c r="AG177">
        <v>1</v>
      </c>
    </row>
    <row r="178" spans="1:33" ht="54" x14ac:dyDescent="0.25">
      <c r="A178" s="3">
        <v>634</v>
      </c>
      <c r="B178" s="4" t="s">
        <v>738</v>
      </c>
      <c r="C178" s="4" t="s">
        <v>26</v>
      </c>
      <c r="D178" s="4" t="s">
        <v>27</v>
      </c>
      <c r="E178" s="4" t="s">
        <v>28</v>
      </c>
      <c r="F178" s="4">
        <v>2017</v>
      </c>
      <c r="G178" s="55">
        <v>96</v>
      </c>
      <c r="H178" s="55" t="s">
        <v>866</v>
      </c>
      <c r="I178" s="55">
        <v>1</v>
      </c>
      <c r="J178" s="4" t="s">
        <v>29</v>
      </c>
      <c r="K178" s="4" t="s">
        <v>435</v>
      </c>
      <c r="L178" s="4" t="s">
        <v>31</v>
      </c>
      <c r="M178" s="4" t="s">
        <v>108</v>
      </c>
      <c r="N178" s="4" t="s">
        <v>867</v>
      </c>
      <c r="O178" s="4" t="s">
        <v>868</v>
      </c>
      <c r="P178" s="4" t="s">
        <v>869</v>
      </c>
      <c r="Q178" s="4" t="s">
        <v>870</v>
      </c>
      <c r="R178" s="4" t="s">
        <v>871</v>
      </c>
      <c r="S178" s="4">
        <v>1</v>
      </c>
      <c r="T178" s="4" t="s">
        <v>872</v>
      </c>
      <c r="U178" s="4" t="s">
        <v>746</v>
      </c>
      <c r="V178" s="55" t="s">
        <v>747</v>
      </c>
      <c r="W178" s="4" t="s">
        <v>34</v>
      </c>
      <c r="X178" s="4" t="s">
        <v>107</v>
      </c>
      <c r="Y178" s="12" t="s">
        <v>1034</v>
      </c>
      <c r="Z178" s="10" t="s">
        <v>1039</v>
      </c>
      <c r="AA178" s="40">
        <v>100</v>
      </c>
      <c r="AB178" s="40">
        <v>100</v>
      </c>
      <c r="AC178" s="42" t="s">
        <v>35</v>
      </c>
      <c r="AD178" s="43">
        <v>43100</v>
      </c>
      <c r="AE178" s="47" t="s">
        <v>1086</v>
      </c>
      <c r="AF178" s="44" t="s">
        <v>1126</v>
      </c>
    </row>
    <row r="179" spans="1:33" ht="63" x14ac:dyDescent="0.25">
      <c r="A179" s="3">
        <v>635</v>
      </c>
      <c r="B179" s="4" t="s">
        <v>738</v>
      </c>
      <c r="C179" s="4" t="s">
        <v>26</v>
      </c>
      <c r="D179" s="4" t="s">
        <v>27</v>
      </c>
      <c r="E179" s="4" t="s">
        <v>28</v>
      </c>
      <c r="F179" s="4">
        <v>2017</v>
      </c>
      <c r="G179" s="55">
        <v>96</v>
      </c>
      <c r="H179" s="55" t="s">
        <v>866</v>
      </c>
      <c r="I179" s="55">
        <v>2</v>
      </c>
      <c r="J179" s="4" t="s">
        <v>29</v>
      </c>
      <c r="K179" s="4" t="s">
        <v>435</v>
      </c>
      <c r="L179" s="4" t="s">
        <v>31</v>
      </c>
      <c r="M179" s="4" t="s">
        <v>108</v>
      </c>
      <c r="N179" s="4" t="s">
        <v>867</v>
      </c>
      <c r="O179" s="4" t="s">
        <v>873</v>
      </c>
      <c r="P179" s="4" t="s">
        <v>874</v>
      </c>
      <c r="Q179" s="4" t="s">
        <v>875</v>
      </c>
      <c r="R179" s="4" t="s">
        <v>876</v>
      </c>
      <c r="S179" s="4">
        <v>1</v>
      </c>
      <c r="T179" s="4" t="s">
        <v>872</v>
      </c>
      <c r="U179" s="4" t="s">
        <v>746</v>
      </c>
      <c r="V179" s="55" t="s">
        <v>747</v>
      </c>
      <c r="W179" s="4" t="s">
        <v>34</v>
      </c>
      <c r="X179" s="4" t="s">
        <v>107</v>
      </c>
      <c r="Y179" s="12" t="s">
        <v>1034</v>
      </c>
      <c r="Z179" s="10" t="s">
        <v>1039</v>
      </c>
      <c r="AA179" s="40">
        <v>100</v>
      </c>
      <c r="AB179" s="40">
        <v>100</v>
      </c>
      <c r="AC179" s="53" t="s">
        <v>35</v>
      </c>
      <c r="AD179" s="43">
        <v>43100</v>
      </c>
      <c r="AE179" s="47" t="s">
        <v>1086</v>
      </c>
      <c r="AF179" s="44" t="s">
        <v>1127</v>
      </c>
    </row>
    <row r="180" spans="1:33" ht="63" x14ac:dyDescent="0.25">
      <c r="A180" s="3">
        <v>636</v>
      </c>
      <c r="B180" s="4" t="s">
        <v>738</v>
      </c>
      <c r="C180" s="4" t="s">
        <v>26</v>
      </c>
      <c r="D180" s="4" t="s">
        <v>27</v>
      </c>
      <c r="E180" s="4" t="s">
        <v>28</v>
      </c>
      <c r="F180" s="4">
        <v>2017</v>
      </c>
      <c r="G180" s="55">
        <v>96</v>
      </c>
      <c r="H180" s="55" t="s">
        <v>866</v>
      </c>
      <c r="I180" s="55">
        <v>3</v>
      </c>
      <c r="J180" s="4" t="s">
        <v>29</v>
      </c>
      <c r="K180" s="4" t="s">
        <v>435</v>
      </c>
      <c r="L180" s="4" t="s">
        <v>31</v>
      </c>
      <c r="M180" s="4" t="s">
        <v>108</v>
      </c>
      <c r="N180" s="4" t="s">
        <v>867</v>
      </c>
      <c r="O180" s="4" t="s">
        <v>873</v>
      </c>
      <c r="P180" s="4" t="s">
        <v>877</v>
      </c>
      <c r="Q180" s="4" t="s">
        <v>875</v>
      </c>
      <c r="R180" s="4" t="s">
        <v>876</v>
      </c>
      <c r="S180" s="4">
        <v>1</v>
      </c>
      <c r="T180" s="4" t="s">
        <v>872</v>
      </c>
      <c r="U180" s="4" t="s">
        <v>746</v>
      </c>
      <c r="V180" s="55" t="s">
        <v>747</v>
      </c>
      <c r="W180" s="4" t="s">
        <v>34</v>
      </c>
      <c r="X180" s="4" t="s">
        <v>107</v>
      </c>
      <c r="Y180" s="12" t="s">
        <v>1034</v>
      </c>
      <c r="Z180" s="10" t="s">
        <v>1039</v>
      </c>
      <c r="AA180" s="40">
        <v>100</v>
      </c>
      <c r="AB180" s="40">
        <v>100</v>
      </c>
      <c r="AC180" s="53" t="s">
        <v>35</v>
      </c>
      <c r="AD180" s="43">
        <v>43100</v>
      </c>
      <c r="AE180" s="47" t="s">
        <v>1086</v>
      </c>
      <c r="AF180" s="44" t="s">
        <v>1127</v>
      </c>
    </row>
    <row r="181" spans="1:33" ht="90" x14ac:dyDescent="0.25">
      <c r="A181" s="3">
        <v>637</v>
      </c>
      <c r="B181" s="4" t="s">
        <v>738</v>
      </c>
      <c r="C181" s="4" t="s">
        <v>26</v>
      </c>
      <c r="D181" s="4" t="s">
        <v>27</v>
      </c>
      <c r="E181" s="4" t="s">
        <v>28</v>
      </c>
      <c r="F181" s="4">
        <v>2017</v>
      </c>
      <c r="G181" s="55">
        <v>96</v>
      </c>
      <c r="H181" s="55" t="s">
        <v>878</v>
      </c>
      <c r="I181" s="55">
        <v>1</v>
      </c>
      <c r="J181" s="4" t="s">
        <v>29</v>
      </c>
      <c r="K181" s="4" t="s">
        <v>435</v>
      </c>
      <c r="L181" s="4" t="s">
        <v>31</v>
      </c>
      <c r="M181" s="4" t="s">
        <v>108</v>
      </c>
      <c r="N181" s="4" t="s">
        <v>879</v>
      </c>
      <c r="O181" s="4" t="s">
        <v>880</v>
      </c>
      <c r="P181" s="4" t="s">
        <v>881</v>
      </c>
      <c r="Q181" s="4" t="s">
        <v>882</v>
      </c>
      <c r="R181" s="4" t="s">
        <v>883</v>
      </c>
      <c r="S181" s="4">
        <v>1</v>
      </c>
      <c r="T181" s="4" t="s">
        <v>745</v>
      </c>
      <c r="U181" s="4" t="s">
        <v>746</v>
      </c>
      <c r="V181" s="55" t="s">
        <v>747</v>
      </c>
      <c r="W181" s="4" t="s">
        <v>34</v>
      </c>
      <c r="X181" s="4" t="s">
        <v>107</v>
      </c>
      <c r="Y181" s="9" t="s">
        <v>54</v>
      </c>
      <c r="Z181" s="8" t="s">
        <v>56</v>
      </c>
      <c r="AA181" s="40">
        <v>0</v>
      </c>
      <c r="AB181" s="40">
        <v>0</v>
      </c>
      <c r="AC181" s="42" t="s">
        <v>107</v>
      </c>
      <c r="AD181" s="43">
        <v>43403</v>
      </c>
      <c r="AE181" s="47" t="s">
        <v>1076</v>
      </c>
      <c r="AF181" s="48" t="s">
        <v>1107</v>
      </c>
      <c r="AG181">
        <v>1</v>
      </c>
    </row>
    <row r="182" spans="1:33" ht="90" x14ac:dyDescent="0.25">
      <c r="A182" s="3">
        <v>638</v>
      </c>
      <c r="B182" s="4" t="s">
        <v>738</v>
      </c>
      <c r="C182" s="4" t="s">
        <v>26</v>
      </c>
      <c r="D182" s="4" t="s">
        <v>27</v>
      </c>
      <c r="E182" s="4" t="s">
        <v>28</v>
      </c>
      <c r="F182" s="4">
        <v>2017</v>
      </c>
      <c r="G182" s="55">
        <v>96</v>
      </c>
      <c r="H182" s="55" t="s">
        <v>878</v>
      </c>
      <c r="I182" s="55">
        <v>2</v>
      </c>
      <c r="J182" s="4" t="s">
        <v>29</v>
      </c>
      <c r="K182" s="4" t="s">
        <v>435</v>
      </c>
      <c r="L182" s="4" t="s">
        <v>31</v>
      </c>
      <c r="M182" s="4" t="s">
        <v>108</v>
      </c>
      <c r="N182" s="4" t="s">
        <v>879</v>
      </c>
      <c r="O182" s="4" t="s">
        <v>880</v>
      </c>
      <c r="P182" s="4" t="s">
        <v>884</v>
      </c>
      <c r="Q182" s="4" t="s">
        <v>859</v>
      </c>
      <c r="R182" s="4" t="s">
        <v>860</v>
      </c>
      <c r="S182" s="4">
        <v>1</v>
      </c>
      <c r="T182" s="4" t="s">
        <v>745</v>
      </c>
      <c r="U182" s="4" t="s">
        <v>746</v>
      </c>
      <c r="V182" s="55" t="s">
        <v>747</v>
      </c>
      <c r="W182" s="4" t="s">
        <v>34</v>
      </c>
      <c r="X182" s="4" t="s">
        <v>107</v>
      </c>
      <c r="Y182" s="9" t="s">
        <v>54</v>
      </c>
      <c r="Z182" s="8" t="s">
        <v>56</v>
      </c>
      <c r="AA182" s="40">
        <v>0</v>
      </c>
      <c r="AB182" s="40">
        <v>0</v>
      </c>
      <c r="AC182" s="42" t="s">
        <v>107</v>
      </c>
      <c r="AD182" s="43">
        <v>43403</v>
      </c>
      <c r="AE182" s="47" t="s">
        <v>1076</v>
      </c>
      <c r="AF182" s="48" t="s">
        <v>1107</v>
      </c>
      <c r="AG182">
        <v>1</v>
      </c>
    </row>
    <row r="183" spans="1:33" ht="90" x14ac:dyDescent="0.25">
      <c r="A183" s="3">
        <v>639</v>
      </c>
      <c r="B183" s="4" t="s">
        <v>738</v>
      </c>
      <c r="C183" s="4" t="s">
        <v>26</v>
      </c>
      <c r="D183" s="4" t="s">
        <v>27</v>
      </c>
      <c r="E183" s="4" t="s">
        <v>28</v>
      </c>
      <c r="F183" s="4">
        <v>2017</v>
      </c>
      <c r="G183" s="55">
        <v>96</v>
      </c>
      <c r="H183" s="55" t="s">
        <v>885</v>
      </c>
      <c r="I183" s="55">
        <v>1</v>
      </c>
      <c r="J183" s="4" t="s">
        <v>29</v>
      </c>
      <c r="K183" s="4" t="s">
        <v>435</v>
      </c>
      <c r="L183" s="4" t="s">
        <v>31</v>
      </c>
      <c r="M183" s="4" t="s">
        <v>108</v>
      </c>
      <c r="N183" s="4" t="s">
        <v>886</v>
      </c>
      <c r="O183" s="4" t="s">
        <v>887</v>
      </c>
      <c r="P183" s="4" t="s">
        <v>888</v>
      </c>
      <c r="Q183" s="4" t="s">
        <v>889</v>
      </c>
      <c r="R183" s="4" t="s">
        <v>890</v>
      </c>
      <c r="S183" s="4">
        <v>1</v>
      </c>
      <c r="T183" s="4" t="s">
        <v>745</v>
      </c>
      <c r="U183" s="4" t="s">
        <v>746</v>
      </c>
      <c r="V183" s="55" t="s">
        <v>747</v>
      </c>
      <c r="W183" s="4" t="s">
        <v>34</v>
      </c>
      <c r="X183" s="4" t="s">
        <v>107</v>
      </c>
      <c r="Y183" s="9" t="s">
        <v>54</v>
      </c>
      <c r="Z183" s="8" t="s">
        <v>56</v>
      </c>
      <c r="AA183" s="40">
        <v>0</v>
      </c>
      <c r="AB183" s="40">
        <v>0</v>
      </c>
      <c r="AC183" s="42" t="s">
        <v>107</v>
      </c>
      <c r="AD183" s="43">
        <v>43403</v>
      </c>
      <c r="AE183" s="47" t="s">
        <v>1076</v>
      </c>
      <c r="AF183" s="48" t="s">
        <v>1107</v>
      </c>
      <c r="AG183">
        <v>1</v>
      </c>
    </row>
    <row r="184" spans="1:33" ht="90" x14ac:dyDescent="0.25">
      <c r="A184" s="3">
        <v>640</v>
      </c>
      <c r="B184" s="4" t="s">
        <v>738</v>
      </c>
      <c r="C184" s="4" t="s">
        <v>26</v>
      </c>
      <c r="D184" s="4" t="s">
        <v>27</v>
      </c>
      <c r="E184" s="4" t="s">
        <v>28</v>
      </c>
      <c r="F184" s="4">
        <v>2017</v>
      </c>
      <c r="G184" s="55">
        <v>96</v>
      </c>
      <c r="H184" s="55" t="s">
        <v>885</v>
      </c>
      <c r="I184" s="55">
        <v>2</v>
      </c>
      <c r="J184" s="4" t="s">
        <v>29</v>
      </c>
      <c r="K184" s="4" t="s">
        <v>435</v>
      </c>
      <c r="L184" s="4" t="s">
        <v>31</v>
      </c>
      <c r="M184" s="4" t="s">
        <v>108</v>
      </c>
      <c r="N184" s="4" t="s">
        <v>886</v>
      </c>
      <c r="O184" s="4" t="s">
        <v>891</v>
      </c>
      <c r="P184" s="4" t="s">
        <v>892</v>
      </c>
      <c r="Q184" s="4" t="s">
        <v>893</v>
      </c>
      <c r="R184" s="4" t="s">
        <v>894</v>
      </c>
      <c r="S184" s="4">
        <v>1</v>
      </c>
      <c r="T184" s="4" t="s">
        <v>745</v>
      </c>
      <c r="U184" s="4" t="s">
        <v>746</v>
      </c>
      <c r="V184" s="55" t="s">
        <v>747</v>
      </c>
      <c r="W184" s="4" t="s">
        <v>34</v>
      </c>
      <c r="X184" s="4" t="s">
        <v>107</v>
      </c>
      <c r="Y184" s="9" t="s">
        <v>54</v>
      </c>
      <c r="Z184" s="8" t="s">
        <v>56</v>
      </c>
      <c r="AA184" s="40">
        <v>0</v>
      </c>
      <c r="AB184" s="40">
        <v>0</v>
      </c>
      <c r="AC184" s="42" t="s">
        <v>107</v>
      </c>
      <c r="AD184" s="43">
        <v>43403</v>
      </c>
      <c r="AE184" s="47" t="s">
        <v>1076</v>
      </c>
      <c r="AF184" s="48" t="s">
        <v>1107</v>
      </c>
      <c r="AG184">
        <v>1</v>
      </c>
    </row>
    <row r="185" spans="1:33" ht="90" x14ac:dyDescent="0.25">
      <c r="A185" s="3">
        <v>641</v>
      </c>
      <c r="B185" s="4" t="s">
        <v>738</v>
      </c>
      <c r="C185" s="4" t="s">
        <v>26</v>
      </c>
      <c r="D185" s="4" t="s">
        <v>27</v>
      </c>
      <c r="E185" s="4" t="s">
        <v>28</v>
      </c>
      <c r="F185" s="4">
        <v>2017</v>
      </c>
      <c r="G185" s="55">
        <v>96</v>
      </c>
      <c r="H185" s="55" t="s">
        <v>885</v>
      </c>
      <c r="I185" s="55">
        <v>3</v>
      </c>
      <c r="J185" s="4" t="s">
        <v>29</v>
      </c>
      <c r="K185" s="4" t="s">
        <v>435</v>
      </c>
      <c r="L185" s="4" t="s">
        <v>31</v>
      </c>
      <c r="M185" s="4" t="s">
        <v>108</v>
      </c>
      <c r="N185" s="4" t="s">
        <v>886</v>
      </c>
      <c r="O185" s="4" t="s">
        <v>895</v>
      </c>
      <c r="P185" s="4" t="s">
        <v>748</v>
      </c>
      <c r="Q185" s="4" t="s">
        <v>749</v>
      </c>
      <c r="R185" s="4" t="s">
        <v>750</v>
      </c>
      <c r="S185" s="4">
        <v>1</v>
      </c>
      <c r="T185" s="4" t="s">
        <v>745</v>
      </c>
      <c r="U185" s="4" t="s">
        <v>746</v>
      </c>
      <c r="V185" s="55" t="s">
        <v>747</v>
      </c>
      <c r="W185" s="4" t="s">
        <v>34</v>
      </c>
      <c r="X185" s="4" t="s">
        <v>107</v>
      </c>
      <c r="Y185" s="9" t="s">
        <v>54</v>
      </c>
      <c r="Z185" s="8" t="s">
        <v>56</v>
      </c>
      <c r="AA185" s="40">
        <v>0</v>
      </c>
      <c r="AB185" s="40">
        <v>0</v>
      </c>
      <c r="AC185" s="42" t="s">
        <v>107</v>
      </c>
      <c r="AD185" s="43">
        <v>43403</v>
      </c>
      <c r="AE185" s="47" t="s">
        <v>1076</v>
      </c>
      <c r="AF185" s="48" t="s">
        <v>1107</v>
      </c>
      <c r="AG185">
        <v>1</v>
      </c>
    </row>
    <row r="186" spans="1:33" ht="86.25" customHeight="1" x14ac:dyDescent="0.25">
      <c r="A186" s="3">
        <v>642</v>
      </c>
      <c r="B186" s="4" t="s">
        <v>738</v>
      </c>
      <c r="C186" s="4" t="s">
        <v>26</v>
      </c>
      <c r="D186" s="4" t="s">
        <v>27</v>
      </c>
      <c r="E186" s="4" t="s">
        <v>28</v>
      </c>
      <c r="F186" s="4">
        <v>2017</v>
      </c>
      <c r="G186" s="55">
        <v>96</v>
      </c>
      <c r="H186" s="55" t="s">
        <v>896</v>
      </c>
      <c r="I186" s="55">
        <v>1</v>
      </c>
      <c r="J186" s="4" t="s">
        <v>29</v>
      </c>
      <c r="K186" s="4" t="s">
        <v>435</v>
      </c>
      <c r="L186" s="4" t="s">
        <v>31</v>
      </c>
      <c r="M186" s="4" t="s">
        <v>108</v>
      </c>
      <c r="N186" s="4" t="s">
        <v>897</v>
      </c>
      <c r="O186" s="4" t="s">
        <v>898</v>
      </c>
      <c r="P186" s="4" t="s">
        <v>899</v>
      </c>
      <c r="Q186" s="4" t="s">
        <v>900</v>
      </c>
      <c r="R186" s="4" t="s">
        <v>901</v>
      </c>
      <c r="S186" s="4">
        <v>1</v>
      </c>
      <c r="T186" s="4" t="s">
        <v>902</v>
      </c>
      <c r="U186" s="4" t="s">
        <v>746</v>
      </c>
      <c r="V186" s="55" t="s">
        <v>903</v>
      </c>
      <c r="W186" s="4" t="s">
        <v>34</v>
      </c>
      <c r="X186" s="4" t="s">
        <v>107</v>
      </c>
      <c r="Y186" s="10" t="s">
        <v>1022</v>
      </c>
      <c r="Z186" s="12" t="s">
        <v>1040</v>
      </c>
      <c r="AA186" s="40">
        <v>100</v>
      </c>
      <c r="AB186" s="40">
        <v>100</v>
      </c>
      <c r="AC186" s="42" t="s">
        <v>35</v>
      </c>
      <c r="AD186" s="43">
        <v>43403</v>
      </c>
      <c r="AE186" s="47" t="s">
        <v>1076</v>
      </c>
      <c r="AF186" s="48" t="s">
        <v>1103</v>
      </c>
    </row>
    <row r="187" spans="1:33" ht="54" x14ac:dyDescent="0.25">
      <c r="A187" s="3">
        <v>643</v>
      </c>
      <c r="B187" s="4" t="s">
        <v>738</v>
      </c>
      <c r="C187" s="4" t="s">
        <v>26</v>
      </c>
      <c r="D187" s="4" t="s">
        <v>27</v>
      </c>
      <c r="E187" s="4" t="s">
        <v>28</v>
      </c>
      <c r="F187" s="4">
        <v>2017</v>
      </c>
      <c r="G187" s="55">
        <v>96</v>
      </c>
      <c r="H187" s="55" t="s">
        <v>896</v>
      </c>
      <c r="I187" s="55">
        <v>2</v>
      </c>
      <c r="J187" s="4" t="s">
        <v>29</v>
      </c>
      <c r="K187" s="4" t="s">
        <v>435</v>
      </c>
      <c r="L187" s="4" t="s">
        <v>31</v>
      </c>
      <c r="M187" s="4" t="s">
        <v>108</v>
      </c>
      <c r="N187" s="4" t="s">
        <v>897</v>
      </c>
      <c r="O187" s="4" t="s">
        <v>898</v>
      </c>
      <c r="P187" s="4" t="s">
        <v>904</v>
      </c>
      <c r="Q187" s="4" t="s">
        <v>905</v>
      </c>
      <c r="R187" s="4" t="s">
        <v>876</v>
      </c>
      <c r="S187" s="4">
        <v>1</v>
      </c>
      <c r="T187" s="4" t="s">
        <v>906</v>
      </c>
      <c r="U187" s="4" t="s">
        <v>746</v>
      </c>
      <c r="V187" s="55" t="s">
        <v>903</v>
      </c>
      <c r="W187" s="4" t="s">
        <v>34</v>
      </c>
      <c r="X187" s="4" t="s">
        <v>107</v>
      </c>
      <c r="Y187" s="10" t="s">
        <v>1022</v>
      </c>
      <c r="Z187" s="12" t="s">
        <v>1040</v>
      </c>
      <c r="AA187" s="40">
        <v>100</v>
      </c>
      <c r="AB187" s="40">
        <v>100</v>
      </c>
      <c r="AC187" s="42" t="s">
        <v>35</v>
      </c>
      <c r="AD187" s="43">
        <v>43403</v>
      </c>
      <c r="AE187" s="47" t="s">
        <v>1076</v>
      </c>
      <c r="AF187" s="48" t="s">
        <v>1104</v>
      </c>
    </row>
    <row r="188" spans="1:33" ht="90" x14ac:dyDescent="0.25">
      <c r="A188" s="3">
        <v>644</v>
      </c>
      <c r="B188" s="4" t="s">
        <v>738</v>
      </c>
      <c r="C188" s="4" t="s">
        <v>26</v>
      </c>
      <c r="D188" s="4" t="s">
        <v>27</v>
      </c>
      <c r="E188" s="4" t="s">
        <v>28</v>
      </c>
      <c r="F188" s="4">
        <v>2017</v>
      </c>
      <c r="G188" s="55">
        <v>96</v>
      </c>
      <c r="H188" s="55" t="s">
        <v>896</v>
      </c>
      <c r="I188" s="55">
        <v>3</v>
      </c>
      <c r="J188" s="4" t="s">
        <v>29</v>
      </c>
      <c r="K188" s="4" t="s">
        <v>435</v>
      </c>
      <c r="L188" s="4" t="s">
        <v>31</v>
      </c>
      <c r="M188" s="4" t="s">
        <v>108</v>
      </c>
      <c r="N188" s="4" t="s">
        <v>897</v>
      </c>
      <c r="O188" s="4" t="s">
        <v>898</v>
      </c>
      <c r="P188" s="4" t="s">
        <v>907</v>
      </c>
      <c r="Q188" s="4" t="s">
        <v>773</v>
      </c>
      <c r="R188" s="4" t="s">
        <v>774</v>
      </c>
      <c r="S188" s="4">
        <v>1</v>
      </c>
      <c r="T188" s="4" t="s">
        <v>745</v>
      </c>
      <c r="U188" s="4" t="s">
        <v>746</v>
      </c>
      <c r="V188" s="55" t="s">
        <v>747</v>
      </c>
      <c r="W188" s="4" t="s">
        <v>34</v>
      </c>
      <c r="X188" s="4" t="s">
        <v>107</v>
      </c>
      <c r="Y188" s="9" t="s">
        <v>54</v>
      </c>
      <c r="Z188" s="8" t="s">
        <v>56</v>
      </c>
      <c r="AA188" s="40">
        <v>0</v>
      </c>
      <c r="AB188" s="40">
        <v>0</v>
      </c>
      <c r="AC188" s="42" t="s">
        <v>107</v>
      </c>
      <c r="AD188" s="43">
        <v>43403</v>
      </c>
      <c r="AE188" s="47" t="s">
        <v>1076</v>
      </c>
      <c r="AF188" s="48" t="s">
        <v>1107</v>
      </c>
      <c r="AG188">
        <v>1</v>
      </c>
    </row>
    <row r="189" spans="1:33" ht="54" x14ac:dyDescent="0.25">
      <c r="A189" s="3">
        <v>645</v>
      </c>
      <c r="B189" s="4" t="s">
        <v>738</v>
      </c>
      <c r="C189" s="4" t="s">
        <v>26</v>
      </c>
      <c r="D189" s="4" t="s">
        <v>27</v>
      </c>
      <c r="E189" s="4" t="s">
        <v>28</v>
      </c>
      <c r="F189" s="4">
        <v>2017</v>
      </c>
      <c r="G189" s="55">
        <v>96</v>
      </c>
      <c r="H189" s="55" t="s">
        <v>908</v>
      </c>
      <c r="I189" s="55">
        <v>1</v>
      </c>
      <c r="J189" s="4" t="s">
        <v>29</v>
      </c>
      <c r="K189" s="4" t="s">
        <v>435</v>
      </c>
      <c r="L189" s="4" t="s">
        <v>31</v>
      </c>
      <c r="M189" s="4" t="s">
        <v>108</v>
      </c>
      <c r="N189" s="4" t="s">
        <v>909</v>
      </c>
      <c r="O189" s="4" t="s">
        <v>910</v>
      </c>
      <c r="P189" s="4" t="s">
        <v>911</v>
      </c>
      <c r="Q189" s="4" t="s">
        <v>912</v>
      </c>
      <c r="R189" s="4" t="s">
        <v>876</v>
      </c>
      <c r="S189" s="4">
        <v>1</v>
      </c>
      <c r="T189" s="4" t="s">
        <v>872</v>
      </c>
      <c r="U189" s="4" t="s">
        <v>746</v>
      </c>
      <c r="V189" s="55" t="s">
        <v>747</v>
      </c>
      <c r="W189" s="4" t="s">
        <v>34</v>
      </c>
      <c r="X189" s="4" t="s">
        <v>107</v>
      </c>
      <c r="Y189" s="12" t="s">
        <v>1034</v>
      </c>
      <c r="Z189" s="10" t="s">
        <v>1039</v>
      </c>
      <c r="AA189" s="40">
        <v>0</v>
      </c>
      <c r="AB189" s="40">
        <v>0</v>
      </c>
      <c r="AC189" s="53" t="s">
        <v>107</v>
      </c>
      <c r="AD189" s="43">
        <v>43402</v>
      </c>
      <c r="AE189" s="47" t="s">
        <v>1122</v>
      </c>
      <c r="AF189" s="51" t="s">
        <v>1123</v>
      </c>
    </row>
    <row r="190" spans="1:33" ht="90" x14ac:dyDescent="0.25">
      <c r="A190" s="3">
        <v>646</v>
      </c>
      <c r="B190" s="4" t="s">
        <v>738</v>
      </c>
      <c r="C190" s="4" t="s">
        <v>26</v>
      </c>
      <c r="D190" s="4" t="s">
        <v>27</v>
      </c>
      <c r="E190" s="4" t="s">
        <v>28</v>
      </c>
      <c r="F190" s="4">
        <v>2017</v>
      </c>
      <c r="G190" s="55">
        <v>96</v>
      </c>
      <c r="H190" s="55" t="s">
        <v>908</v>
      </c>
      <c r="I190" s="55">
        <v>2</v>
      </c>
      <c r="J190" s="4" t="s">
        <v>29</v>
      </c>
      <c r="K190" s="4" t="s">
        <v>435</v>
      </c>
      <c r="L190" s="4" t="s">
        <v>31</v>
      </c>
      <c r="M190" s="4" t="s">
        <v>108</v>
      </c>
      <c r="N190" s="4" t="s">
        <v>909</v>
      </c>
      <c r="O190" s="4" t="s">
        <v>910</v>
      </c>
      <c r="P190" s="4" t="s">
        <v>913</v>
      </c>
      <c r="Q190" s="4" t="s">
        <v>773</v>
      </c>
      <c r="R190" s="4" t="s">
        <v>774</v>
      </c>
      <c r="S190" s="4">
        <v>1</v>
      </c>
      <c r="T190" s="4" t="s">
        <v>745</v>
      </c>
      <c r="U190" s="4" t="s">
        <v>746</v>
      </c>
      <c r="V190" s="55" t="s">
        <v>747</v>
      </c>
      <c r="W190" s="4" t="s">
        <v>34</v>
      </c>
      <c r="X190" s="4" t="s">
        <v>107</v>
      </c>
      <c r="Y190" s="9" t="s">
        <v>54</v>
      </c>
      <c r="Z190" s="8" t="s">
        <v>56</v>
      </c>
      <c r="AA190" s="40">
        <v>0</v>
      </c>
      <c r="AB190" s="40">
        <v>0</v>
      </c>
      <c r="AC190" s="42" t="s">
        <v>107</v>
      </c>
      <c r="AD190" s="43">
        <v>43403</v>
      </c>
      <c r="AE190" s="47" t="s">
        <v>1076</v>
      </c>
      <c r="AF190" s="48" t="s">
        <v>1107</v>
      </c>
      <c r="AG190">
        <v>1</v>
      </c>
    </row>
    <row r="191" spans="1:33" ht="90" x14ac:dyDescent="0.25">
      <c r="A191" s="3">
        <v>647</v>
      </c>
      <c r="B191" s="4" t="s">
        <v>738</v>
      </c>
      <c r="C191" s="4" t="s">
        <v>26</v>
      </c>
      <c r="D191" s="4" t="s">
        <v>27</v>
      </c>
      <c r="E191" s="4" t="s">
        <v>28</v>
      </c>
      <c r="F191" s="4">
        <v>2017</v>
      </c>
      <c r="G191" s="55">
        <v>96</v>
      </c>
      <c r="H191" s="55" t="s">
        <v>908</v>
      </c>
      <c r="I191" s="55">
        <v>3</v>
      </c>
      <c r="J191" s="4" t="s">
        <v>29</v>
      </c>
      <c r="K191" s="4" t="s">
        <v>435</v>
      </c>
      <c r="L191" s="4" t="s">
        <v>31</v>
      </c>
      <c r="M191" s="4" t="s">
        <v>108</v>
      </c>
      <c r="N191" s="4" t="s">
        <v>909</v>
      </c>
      <c r="O191" s="4" t="s">
        <v>910</v>
      </c>
      <c r="P191" s="4" t="s">
        <v>748</v>
      </c>
      <c r="Q191" s="4" t="s">
        <v>749</v>
      </c>
      <c r="R191" s="4" t="s">
        <v>750</v>
      </c>
      <c r="S191" s="4">
        <v>1</v>
      </c>
      <c r="T191" s="4" t="s">
        <v>745</v>
      </c>
      <c r="U191" s="4" t="s">
        <v>746</v>
      </c>
      <c r="V191" s="55" t="s">
        <v>747</v>
      </c>
      <c r="W191" s="4" t="s">
        <v>34</v>
      </c>
      <c r="X191" s="4" t="s">
        <v>107</v>
      </c>
      <c r="Y191" s="9" t="s">
        <v>54</v>
      </c>
      <c r="Z191" s="8" t="s">
        <v>56</v>
      </c>
      <c r="AA191" s="40">
        <v>0</v>
      </c>
      <c r="AB191" s="40">
        <v>0</v>
      </c>
      <c r="AC191" s="42" t="s">
        <v>107</v>
      </c>
      <c r="AD191" s="43">
        <v>43403</v>
      </c>
      <c r="AE191" s="47" t="s">
        <v>1076</v>
      </c>
      <c r="AF191" s="48" t="s">
        <v>1107</v>
      </c>
      <c r="AG191">
        <v>1</v>
      </c>
    </row>
    <row r="192" spans="1:33" ht="90" x14ac:dyDescent="0.25">
      <c r="A192" s="3">
        <v>648</v>
      </c>
      <c r="B192" s="4" t="s">
        <v>738</v>
      </c>
      <c r="C192" s="4" t="s">
        <v>26</v>
      </c>
      <c r="D192" s="4" t="s">
        <v>27</v>
      </c>
      <c r="E192" s="4" t="s">
        <v>28</v>
      </c>
      <c r="F192" s="4">
        <v>2017</v>
      </c>
      <c r="G192" s="55">
        <v>96</v>
      </c>
      <c r="H192" s="55" t="s">
        <v>914</v>
      </c>
      <c r="I192" s="55">
        <v>1</v>
      </c>
      <c r="J192" s="4" t="s">
        <v>29</v>
      </c>
      <c r="K192" s="4" t="s">
        <v>435</v>
      </c>
      <c r="L192" s="4" t="s">
        <v>31</v>
      </c>
      <c r="M192" s="4" t="s">
        <v>108</v>
      </c>
      <c r="N192" s="4" t="s">
        <v>915</v>
      </c>
      <c r="O192" s="4" t="s">
        <v>916</v>
      </c>
      <c r="P192" s="4" t="s">
        <v>742</v>
      </c>
      <c r="Q192" s="4" t="s">
        <v>743</v>
      </c>
      <c r="R192" s="4" t="s">
        <v>917</v>
      </c>
      <c r="S192" s="4">
        <v>1</v>
      </c>
      <c r="T192" s="4" t="s">
        <v>159</v>
      </c>
      <c r="U192" s="4" t="s">
        <v>746</v>
      </c>
      <c r="V192" s="55" t="s">
        <v>747</v>
      </c>
      <c r="W192" s="4" t="s">
        <v>34</v>
      </c>
      <c r="X192" s="4" t="s">
        <v>107</v>
      </c>
      <c r="Y192" s="9" t="s">
        <v>54</v>
      </c>
      <c r="Z192" s="8" t="s">
        <v>56</v>
      </c>
      <c r="AA192" s="40">
        <v>0</v>
      </c>
      <c r="AB192" s="40">
        <v>0</v>
      </c>
      <c r="AC192" s="42" t="s">
        <v>107</v>
      </c>
      <c r="AD192" s="43">
        <v>43403</v>
      </c>
      <c r="AE192" s="47" t="s">
        <v>1076</v>
      </c>
      <c r="AF192" s="48" t="s">
        <v>1107</v>
      </c>
      <c r="AG192">
        <v>1</v>
      </c>
    </row>
    <row r="193" spans="1:33" ht="90" x14ac:dyDescent="0.25">
      <c r="A193" s="3">
        <v>649</v>
      </c>
      <c r="B193" s="4" t="s">
        <v>738</v>
      </c>
      <c r="C193" s="4" t="s">
        <v>26</v>
      </c>
      <c r="D193" s="4" t="s">
        <v>27</v>
      </c>
      <c r="E193" s="4" t="s">
        <v>28</v>
      </c>
      <c r="F193" s="4">
        <v>2017</v>
      </c>
      <c r="G193" s="55">
        <v>96</v>
      </c>
      <c r="H193" s="55" t="s">
        <v>914</v>
      </c>
      <c r="I193" s="55">
        <v>2</v>
      </c>
      <c r="J193" s="4" t="s">
        <v>29</v>
      </c>
      <c r="K193" s="4" t="s">
        <v>435</v>
      </c>
      <c r="L193" s="4" t="s">
        <v>31</v>
      </c>
      <c r="M193" s="4" t="s">
        <v>108</v>
      </c>
      <c r="N193" s="4" t="s">
        <v>915</v>
      </c>
      <c r="O193" s="4" t="s">
        <v>916</v>
      </c>
      <c r="P193" s="4" t="s">
        <v>918</v>
      </c>
      <c r="Q193" s="4" t="s">
        <v>919</v>
      </c>
      <c r="R193" s="4" t="s">
        <v>920</v>
      </c>
      <c r="S193" s="4">
        <v>1</v>
      </c>
      <c r="T193" s="4" t="s">
        <v>745</v>
      </c>
      <c r="U193" s="4" t="s">
        <v>746</v>
      </c>
      <c r="V193" s="55" t="s">
        <v>747</v>
      </c>
      <c r="W193" s="4" t="s">
        <v>34</v>
      </c>
      <c r="X193" s="4" t="s">
        <v>107</v>
      </c>
      <c r="Y193" s="9" t="s">
        <v>54</v>
      </c>
      <c r="Z193" s="8" t="s">
        <v>56</v>
      </c>
      <c r="AA193" s="40">
        <v>0</v>
      </c>
      <c r="AB193" s="40">
        <v>0</v>
      </c>
      <c r="AC193" s="42" t="s">
        <v>107</v>
      </c>
      <c r="AD193" s="43">
        <v>43403</v>
      </c>
      <c r="AE193" s="47" t="s">
        <v>1076</v>
      </c>
      <c r="AF193" s="48" t="s">
        <v>1107</v>
      </c>
      <c r="AG193">
        <v>1</v>
      </c>
    </row>
    <row r="194" spans="1:33" x14ac:dyDescent="0.25">
      <c r="A194" s="3">
        <v>655</v>
      </c>
      <c r="B194" s="4" t="s">
        <v>25</v>
      </c>
      <c r="C194" s="4" t="s">
        <v>26</v>
      </c>
      <c r="D194" s="4" t="s">
        <v>27</v>
      </c>
      <c r="E194" s="4" t="s">
        <v>28</v>
      </c>
      <c r="F194" s="4">
        <v>2015</v>
      </c>
      <c r="G194" s="55">
        <v>108</v>
      </c>
      <c r="H194" s="55" t="s">
        <v>921</v>
      </c>
      <c r="I194" s="55">
        <v>1</v>
      </c>
      <c r="J194" s="4" t="s">
        <v>29</v>
      </c>
      <c r="K194" s="4" t="s">
        <v>38</v>
      </c>
      <c r="L194" s="4" t="s">
        <v>31</v>
      </c>
      <c r="M194" s="4" t="s">
        <v>39</v>
      </c>
      <c r="N194" s="4" t="s">
        <v>922</v>
      </c>
      <c r="O194" s="4" t="s">
        <v>393</v>
      </c>
      <c r="P194" s="4" t="s">
        <v>394</v>
      </c>
      <c r="Q194" s="4" t="s">
        <v>52</v>
      </c>
      <c r="R194" s="4" t="s">
        <v>395</v>
      </c>
      <c r="S194" s="4">
        <v>1</v>
      </c>
      <c r="T194" s="4" t="s">
        <v>923</v>
      </c>
      <c r="U194" s="4" t="s">
        <v>57</v>
      </c>
      <c r="V194" s="4" t="s">
        <v>392</v>
      </c>
      <c r="W194" s="4" t="s">
        <v>34</v>
      </c>
      <c r="X194" s="4" t="s">
        <v>118</v>
      </c>
      <c r="Y194" s="6"/>
      <c r="Z194" s="6"/>
      <c r="AA194" s="40"/>
      <c r="AB194" s="41"/>
      <c r="AC194" s="42"/>
      <c r="AD194" s="43"/>
      <c r="AE194" s="47"/>
      <c r="AF194" s="44"/>
    </row>
    <row r="195" spans="1:33" x14ac:dyDescent="0.25">
      <c r="A195" s="3">
        <v>656</v>
      </c>
      <c r="B195" s="4" t="s">
        <v>25</v>
      </c>
      <c r="C195" s="4" t="s">
        <v>26</v>
      </c>
      <c r="D195" s="4" t="s">
        <v>27</v>
      </c>
      <c r="E195" s="4" t="s">
        <v>28</v>
      </c>
      <c r="F195" s="4">
        <v>2015</v>
      </c>
      <c r="G195" s="55">
        <v>108</v>
      </c>
      <c r="H195" s="55" t="s">
        <v>921</v>
      </c>
      <c r="I195" s="55">
        <v>2</v>
      </c>
      <c r="J195" s="4" t="s">
        <v>29</v>
      </c>
      <c r="K195" s="4" t="s">
        <v>38</v>
      </c>
      <c r="L195" s="4" t="s">
        <v>31</v>
      </c>
      <c r="M195" s="4" t="s">
        <v>39</v>
      </c>
      <c r="N195" s="4" t="s">
        <v>922</v>
      </c>
      <c r="O195" s="4" t="s">
        <v>393</v>
      </c>
      <c r="P195" s="4" t="s">
        <v>396</v>
      </c>
      <c r="Q195" s="4" t="s">
        <v>354</v>
      </c>
      <c r="R195" s="4" t="s">
        <v>355</v>
      </c>
      <c r="S195" s="4">
        <v>1</v>
      </c>
      <c r="T195" s="4" t="s">
        <v>54</v>
      </c>
      <c r="U195" s="4" t="s">
        <v>57</v>
      </c>
      <c r="V195" s="4" t="s">
        <v>392</v>
      </c>
      <c r="W195" s="4" t="s">
        <v>34</v>
      </c>
      <c r="X195" s="4" t="s">
        <v>118</v>
      </c>
      <c r="Y195" s="6"/>
      <c r="Z195" s="6"/>
      <c r="AA195" s="40"/>
      <c r="AB195" s="41"/>
      <c r="AC195" s="42"/>
      <c r="AD195" s="43"/>
      <c r="AE195" s="47"/>
      <c r="AF195" s="44"/>
    </row>
    <row r="196" spans="1:33" x14ac:dyDescent="0.25">
      <c r="A196" s="3">
        <v>657</v>
      </c>
      <c r="B196" s="4" t="s">
        <v>469</v>
      </c>
      <c r="C196" s="4" t="s">
        <v>26</v>
      </c>
      <c r="D196" s="4" t="s">
        <v>27</v>
      </c>
      <c r="E196" s="4" t="s">
        <v>28</v>
      </c>
      <c r="F196" s="4">
        <v>2018</v>
      </c>
      <c r="G196" s="55">
        <v>85</v>
      </c>
      <c r="H196" s="55" t="s">
        <v>924</v>
      </c>
      <c r="I196" s="55">
        <v>1</v>
      </c>
      <c r="J196" s="4" t="s">
        <v>29</v>
      </c>
      <c r="K196" s="4" t="s">
        <v>38</v>
      </c>
      <c r="L196" s="4" t="s">
        <v>362</v>
      </c>
      <c r="M196" s="4" t="s">
        <v>363</v>
      </c>
      <c r="N196" s="4" t="s">
        <v>925</v>
      </c>
      <c r="O196" s="4" t="s">
        <v>926</v>
      </c>
      <c r="P196" s="4" t="s">
        <v>927</v>
      </c>
      <c r="Q196" s="4" t="s">
        <v>928</v>
      </c>
      <c r="R196" s="4" t="s">
        <v>573</v>
      </c>
      <c r="S196" s="4">
        <v>1</v>
      </c>
      <c r="T196" s="4" t="s">
        <v>574</v>
      </c>
      <c r="U196" s="4" t="s">
        <v>490</v>
      </c>
      <c r="V196" s="55" t="s">
        <v>497</v>
      </c>
      <c r="W196" s="4" t="s">
        <v>34</v>
      </c>
      <c r="X196" s="4" t="s">
        <v>107</v>
      </c>
      <c r="Y196" s="9" t="s">
        <v>54</v>
      </c>
      <c r="Z196" s="8" t="s">
        <v>73</v>
      </c>
      <c r="AA196" s="40">
        <v>0</v>
      </c>
      <c r="AB196" s="41"/>
      <c r="AC196" s="42" t="s">
        <v>107</v>
      </c>
      <c r="AD196" s="43"/>
      <c r="AE196" s="47"/>
      <c r="AF196" s="44"/>
    </row>
    <row r="197" spans="1:33" x14ac:dyDescent="0.25">
      <c r="A197" s="3">
        <v>658</v>
      </c>
      <c r="B197" s="4" t="s">
        <v>469</v>
      </c>
      <c r="C197" s="4" t="s">
        <v>26</v>
      </c>
      <c r="D197" s="4" t="s">
        <v>27</v>
      </c>
      <c r="E197" s="4" t="s">
        <v>28</v>
      </c>
      <c r="F197" s="4">
        <v>2018</v>
      </c>
      <c r="G197" s="55">
        <v>85</v>
      </c>
      <c r="H197" s="55" t="s">
        <v>929</v>
      </c>
      <c r="I197" s="55">
        <v>1</v>
      </c>
      <c r="J197" s="4" t="s">
        <v>29</v>
      </c>
      <c r="K197" s="4" t="s">
        <v>38</v>
      </c>
      <c r="L197" s="4" t="s">
        <v>362</v>
      </c>
      <c r="M197" s="4" t="s">
        <v>363</v>
      </c>
      <c r="N197" s="4" t="s">
        <v>930</v>
      </c>
      <c r="O197" s="4" t="s">
        <v>931</v>
      </c>
      <c r="P197" s="4" t="s">
        <v>571</v>
      </c>
      <c r="Q197" s="4" t="s">
        <v>572</v>
      </c>
      <c r="R197" s="4" t="s">
        <v>573</v>
      </c>
      <c r="S197" s="4">
        <v>1</v>
      </c>
      <c r="T197" s="4" t="s">
        <v>574</v>
      </c>
      <c r="U197" s="4" t="s">
        <v>490</v>
      </c>
      <c r="V197" s="55" t="s">
        <v>497</v>
      </c>
      <c r="W197" s="4" t="s">
        <v>34</v>
      </c>
      <c r="X197" s="4" t="s">
        <v>107</v>
      </c>
      <c r="Y197" s="9" t="s">
        <v>54</v>
      </c>
      <c r="Z197" s="8" t="s">
        <v>73</v>
      </c>
      <c r="AA197" s="40">
        <v>0</v>
      </c>
      <c r="AB197" s="41"/>
      <c r="AC197" s="42" t="s">
        <v>107</v>
      </c>
      <c r="AD197" s="43"/>
      <c r="AE197" s="47"/>
      <c r="AF197" s="44"/>
    </row>
    <row r="198" spans="1:33" ht="36" x14ac:dyDescent="0.25">
      <c r="A198" s="3">
        <v>659</v>
      </c>
      <c r="B198" s="4" t="s">
        <v>469</v>
      </c>
      <c r="C198" s="4" t="s">
        <v>26</v>
      </c>
      <c r="D198" s="4" t="s">
        <v>27</v>
      </c>
      <c r="E198" s="4" t="s">
        <v>28</v>
      </c>
      <c r="F198" s="4">
        <v>2018</v>
      </c>
      <c r="G198" s="55">
        <v>85</v>
      </c>
      <c r="H198" s="55" t="s">
        <v>932</v>
      </c>
      <c r="I198" s="55">
        <v>1</v>
      </c>
      <c r="J198" s="4" t="s">
        <v>29</v>
      </c>
      <c r="K198" s="4" t="s">
        <v>38</v>
      </c>
      <c r="L198" s="4" t="s">
        <v>362</v>
      </c>
      <c r="M198" s="4" t="s">
        <v>363</v>
      </c>
      <c r="N198" s="4" t="s">
        <v>933</v>
      </c>
      <c r="O198" s="4" t="s">
        <v>934</v>
      </c>
      <c r="P198" s="4" t="s">
        <v>935</v>
      </c>
      <c r="Q198" s="4" t="s">
        <v>936</v>
      </c>
      <c r="R198" s="4" t="s">
        <v>936</v>
      </c>
      <c r="S198" s="4">
        <v>1</v>
      </c>
      <c r="T198" s="4" t="s">
        <v>406</v>
      </c>
      <c r="U198" s="4" t="s">
        <v>477</v>
      </c>
      <c r="V198" s="55" t="s">
        <v>510</v>
      </c>
      <c r="W198" s="4" t="s">
        <v>34</v>
      </c>
      <c r="X198" s="4" t="s">
        <v>107</v>
      </c>
      <c r="Y198" s="10" t="s">
        <v>1022</v>
      </c>
      <c r="Z198" s="10" t="s">
        <v>1028</v>
      </c>
      <c r="AA198" s="40">
        <v>0</v>
      </c>
      <c r="AB198" s="41"/>
      <c r="AC198" s="42" t="s">
        <v>107</v>
      </c>
      <c r="AD198" s="43"/>
      <c r="AE198" s="47"/>
      <c r="AF198" s="44"/>
    </row>
    <row r="199" spans="1:33" ht="54" x14ac:dyDescent="0.25">
      <c r="A199" s="3">
        <v>660</v>
      </c>
      <c r="B199" s="4" t="s">
        <v>738</v>
      </c>
      <c r="C199" s="4" t="s">
        <v>26</v>
      </c>
      <c r="D199" s="4" t="s">
        <v>27</v>
      </c>
      <c r="E199" s="4" t="s">
        <v>28</v>
      </c>
      <c r="F199" s="4">
        <v>2017</v>
      </c>
      <c r="G199" s="55">
        <v>96</v>
      </c>
      <c r="H199" s="55" t="s">
        <v>937</v>
      </c>
      <c r="I199" s="55">
        <v>1</v>
      </c>
      <c r="J199" s="4" t="s">
        <v>29</v>
      </c>
      <c r="K199" s="4" t="s">
        <v>435</v>
      </c>
      <c r="L199" s="4" t="s">
        <v>31</v>
      </c>
      <c r="M199" s="4" t="s">
        <v>108</v>
      </c>
      <c r="N199" s="4" t="s">
        <v>938</v>
      </c>
      <c r="O199" s="4" t="s">
        <v>768</v>
      </c>
      <c r="P199" s="4" t="s">
        <v>911</v>
      </c>
      <c r="Q199" s="4" t="s">
        <v>912</v>
      </c>
      <c r="R199" s="4" t="s">
        <v>876</v>
      </c>
      <c r="S199" s="4">
        <v>1</v>
      </c>
      <c r="T199" s="4" t="s">
        <v>872</v>
      </c>
      <c r="U199" s="4" t="s">
        <v>746</v>
      </c>
      <c r="V199" s="55" t="s">
        <v>747</v>
      </c>
      <c r="W199" s="4" t="s">
        <v>34</v>
      </c>
      <c r="X199" s="4" t="s">
        <v>107</v>
      </c>
      <c r="Y199" s="12" t="s">
        <v>1034</v>
      </c>
      <c r="Z199" s="10" t="s">
        <v>1039</v>
      </c>
      <c r="AA199" s="40">
        <v>0</v>
      </c>
      <c r="AB199" s="40">
        <v>0</v>
      </c>
      <c r="AC199" s="53" t="s">
        <v>107</v>
      </c>
      <c r="AD199" s="43">
        <v>43402</v>
      </c>
      <c r="AE199" s="47" t="s">
        <v>1122</v>
      </c>
      <c r="AF199" s="51" t="s">
        <v>1123</v>
      </c>
    </row>
    <row r="200" spans="1:33" ht="90" x14ac:dyDescent="0.25">
      <c r="A200" s="3">
        <v>661</v>
      </c>
      <c r="B200" s="4" t="s">
        <v>738</v>
      </c>
      <c r="C200" s="4" t="s">
        <v>26</v>
      </c>
      <c r="D200" s="4" t="s">
        <v>27</v>
      </c>
      <c r="E200" s="4" t="s">
        <v>28</v>
      </c>
      <c r="F200" s="4">
        <v>2017</v>
      </c>
      <c r="G200" s="55">
        <v>96</v>
      </c>
      <c r="H200" s="55" t="s">
        <v>937</v>
      </c>
      <c r="I200" s="55">
        <v>2</v>
      </c>
      <c r="J200" s="4" t="s">
        <v>29</v>
      </c>
      <c r="K200" s="4" t="s">
        <v>435</v>
      </c>
      <c r="L200" s="4" t="s">
        <v>31</v>
      </c>
      <c r="M200" s="4" t="s">
        <v>108</v>
      </c>
      <c r="N200" s="4" t="s">
        <v>938</v>
      </c>
      <c r="O200" s="4" t="s">
        <v>768</v>
      </c>
      <c r="P200" s="4" t="s">
        <v>907</v>
      </c>
      <c r="Q200" s="4" t="s">
        <v>773</v>
      </c>
      <c r="R200" s="4" t="s">
        <v>774</v>
      </c>
      <c r="S200" s="4">
        <v>1</v>
      </c>
      <c r="T200" s="4" t="s">
        <v>745</v>
      </c>
      <c r="U200" s="4" t="s">
        <v>746</v>
      </c>
      <c r="V200" s="55" t="s">
        <v>747</v>
      </c>
      <c r="W200" s="4" t="s">
        <v>34</v>
      </c>
      <c r="X200" s="4" t="s">
        <v>107</v>
      </c>
      <c r="Y200" s="9" t="s">
        <v>54</v>
      </c>
      <c r="Z200" s="8" t="s">
        <v>56</v>
      </c>
      <c r="AA200" s="40">
        <v>0</v>
      </c>
      <c r="AB200" s="40">
        <v>0</v>
      </c>
      <c r="AC200" s="42" t="s">
        <v>107</v>
      </c>
      <c r="AD200" s="43">
        <v>43403</v>
      </c>
      <c r="AE200" s="47" t="s">
        <v>1076</v>
      </c>
      <c r="AF200" s="48" t="s">
        <v>1107</v>
      </c>
      <c r="AG200">
        <v>1</v>
      </c>
    </row>
    <row r="201" spans="1:33" ht="90" x14ac:dyDescent="0.25">
      <c r="A201" s="3">
        <v>662</v>
      </c>
      <c r="B201" s="4" t="s">
        <v>738</v>
      </c>
      <c r="C201" s="4" t="s">
        <v>26</v>
      </c>
      <c r="D201" s="4" t="s">
        <v>27</v>
      </c>
      <c r="E201" s="4" t="s">
        <v>28</v>
      </c>
      <c r="F201" s="4">
        <v>2017</v>
      </c>
      <c r="G201" s="55">
        <v>96</v>
      </c>
      <c r="H201" s="55" t="s">
        <v>937</v>
      </c>
      <c r="I201" s="55">
        <v>3</v>
      </c>
      <c r="J201" s="4" t="s">
        <v>29</v>
      </c>
      <c r="K201" s="4" t="s">
        <v>435</v>
      </c>
      <c r="L201" s="4" t="s">
        <v>31</v>
      </c>
      <c r="M201" s="4" t="s">
        <v>108</v>
      </c>
      <c r="N201" s="4" t="s">
        <v>938</v>
      </c>
      <c r="O201" s="4" t="s">
        <v>939</v>
      </c>
      <c r="P201" s="4" t="s">
        <v>748</v>
      </c>
      <c r="Q201" s="4" t="s">
        <v>749</v>
      </c>
      <c r="R201" s="4" t="s">
        <v>750</v>
      </c>
      <c r="S201" s="4">
        <v>1</v>
      </c>
      <c r="T201" s="4" t="s">
        <v>745</v>
      </c>
      <c r="U201" s="4" t="s">
        <v>746</v>
      </c>
      <c r="V201" s="55" t="s">
        <v>747</v>
      </c>
      <c r="W201" s="4" t="s">
        <v>34</v>
      </c>
      <c r="X201" s="4" t="s">
        <v>107</v>
      </c>
      <c r="Y201" s="9" t="s">
        <v>54</v>
      </c>
      <c r="Z201" s="8" t="s">
        <v>56</v>
      </c>
      <c r="AA201" s="40">
        <v>0</v>
      </c>
      <c r="AB201" s="40">
        <v>0</v>
      </c>
      <c r="AC201" s="42" t="s">
        <v>107</v>
      </c>
      <c r="AD201" s="43">
        <v>43403</v>
      </c>
      <c r="AE201" s="47" t="s">
        <v>1076</v>
      </c>
      <c r="AF201" s="48" t="s">
        <v>1107</v>
      </c>
      <c r="AG201">
        <v>1</v>
      </c>
    </row>
    <row r="202" spans="1:33" ht="90" x14ac:dyDescent="0.25">
      <c r="A202" s="3">
        <v>669</v>
      </c>
      <c r="B202" s="4" t="s">
        <v>738</v>
      </c>
      <c r="C202" s="4" t="s">
        <v>26</v>
      </c>
      <c r="D202" s="4" t="s">
        <v>27</v>
      </c>
      <c r="E202" s="4" t="s">
        <v>28</v>
      </c>
      <c r="F202" s="4">
        <v>2017</v>
      </c>
      <c r="G202" s="55">
        <v>96</v>
      </c>
      <c r="H202" s="55" t="s">
        <v>940</v>
      </c>
      <c r="I202" s="55">
        <v>1</v>
      </c>
      <c r="J202" s="4" t="s">
        <v>29</v>
      </c>
      <c r="K202" s="4" t="s">
        <v>435</v>
      </c>
      <c r="L202" s="4" t="s">
        <v>31</v>
      </c>
      <c r="M202" s="4" t="s">
        <v>108</v>
      </c>
      <c r="N202" s="4" t="s">
        <v>941</v>
      </c>
      <c r="O202" s="4" t="s">
        <v>942</v>
      </c>
      <c r="P202" s="4" t="s">
        <v>943</v>
      </c>
      <c r="Q202" s="4" t="s">
        <v>743</v>
      </c>
      <c r="R202" s="4" t="s">
        <v>944</v>
      </c>
      <c r="S202" s="4">
        <v>1</v>
      </c>
      <c r="T202" s="4" t="s">
        <v>159</v>
      </c>
      <c r="U202" s="4" t="s">
        <v>746</v>
      </c>
      <c r="V202" s="55" t="s">
        <v>747</v>
      </c>
      <c r="W202" s="4" t="s">
        <v>34</v>
      </c>
      <c r="X202" s="4" t="s">
        <v>107</v>
      </c>
      <c r="Y202" s="9" t="s">
        <v>54</v>
      </c>
      <c r="Z202" s="8" t="s">
        <v>56</v>
      </c>
      <c r="AA202" s="40">
        <v>0</v>
      </c>
      <c r="AB202" s="40">
        <v>0</v>
      </c>
      <c r="AC202" s="42" t="s">
        <v>107</v>
      </c>
      <c r="AD202" s="43">
        <v>43403</v>
      </c>
      <c r="AE202" s="47" t="s">
        <v>1076</v>
      </c>
      <c r="AF202" s="48" t="s">
        <v>1107</v>
      </c>
      <c r="AG202">
        <v>1</v>
      </c>
    </row>
    <row r="203" spans="1:33" ht="90" x14ac:dyDescent="0.25">
      <c r="A203" s="3">
        <v>670</v>
      </c>
      <c r="B203" s="4" t="s">
        <v>738</v>
      </c>
      <c r="C203" s="4" t="s">
        <v>26</v>
      </c>
      <c r="D203" s="4" t="s">
        <v>27</v>
      </c>
      <c r="E203" s="4" t="s">
        <v>28</v>
      </c>
      <c r="F203" s="4">
        <v>2017</v>
      </c>
      <c r="G203" s="55">
        <v>96</v>
      </c>
      <c r="H203" s="55" t="s">
        <v>945</v>
      </c>
      <c r="I203" s="55">
        <v>1</v>
      </c>
      <c r="J203" s="4" t="s">
        <v>29</v>
      </c>
      <c r="K203" s="4" t="s">
        <v>435</v>
      </c>
      <c r="L203" s="4" t="s">
        <v>31</v>
      </c>
      <c r="M203" s="4" t="s">
        <v>108</v>
      </c>
      <c r="N203" s="4" t="s">
        <v>946</v>
      </c>
      <c r="O203" s="4" t="s">
        <v>916</v>
      </c>
      <c r="P203" s="4" t="s">
        <v>742</v>
      </c>
      <c r="Q203" s="4" t="s">
        <v>743</v>
      </c>
      <c r="R203" s="4" t="s">
        <v>944</v>
      </c>
      <c r="S203" s="4">
        <v>1</v>
      </c>
      <c r="T203" s="4" t="s">
        <v>159</v>
      </c>
      <c r="U203" s="4" t="s">
        <v>746</v>
      </c>
      <c r="V203" s="55" t="s">
        <v>747</v>
      </c>
      <c r="W203" s="4" t="s">
        <v>34</v>
      </c>
      <c r="X203" s="4" t="s">
        <v>107</v>
      </c>
      <c r="Y203" s="9" t="s">
        <v>54</v>
      </c>
      <c r="Z203" s="8" t="s">
        <v>56</v>
      </c>
      <c r="AA203" s="40">
        <v>0</v>
      </c>
      <c r="AB203" s="40">
        <v>0</v>
      </c>
      <c r="AC203" s="42" t="s">
        <v>107</v>
      </c>
      <c r="AD203" s="43">
        <v>43403</v>
      </c>
      <c r="AE203" s="47" t="s">
        <v>1076</v>
      </c>
      <c r="AF203" s="48" t="s">
        <v>1107</v>
      </c>
      <c r="AG203">
        <v>1</v>
      </c>
    </row>
    <row r="204" spans="1:33" ht="90" x14ac:dyDescent="0.25">
      <c r="A204" s="3">
        <v>671</v>
      </c>
      <c r="B204" s="4" t="s">
        <v>738</v>
      </c>
      <c r="C204" s="4" t="s">
        <v>26</v>
      </c>
      <c r="D204" s="4" t="s">
        <v>27</v>
      </c>
      <c r="E204" s="4" t="s">
        <v>28</v>
      </c>
      <c r="F204" s="4">
        <v>2017</v>
      </c>
      <c r="G204" s="55">
        <v>96</v>
      </c>
      <c r="H204" s="55" t="s">
        <v>947</v>
      </c>
      <c r="I204" s="55">
        <v>1</v>
      </c>
      <c r="J204" s="4" t="s">
        <v>29</v>
      </c>
      <c r="K204" s="4" t="s">
        <v>435</v>
      </c>
      <c r="L204" s="4" t="s">
        <v>31</v>
      </c>
      <c r="M204" s="4" t="s">
        <v>108</v>
      </c>
      <c r="N204" s="4" t="s">
        <v>948</v>
      </c>
      <c r="O204" s="4" t="s">
        <v>842</v>
      </c>
      <c r="P204" s="4" t="s">
        <v>843</v>
      </c>
      <c r="Q204" s="4" t="s">
        <v>844</v>
      </c>
      <c r="R204" s="4" t="s">
        <v>949</v>
      </c>
      <c r="S204" s="4">
        <v>1</v>
      </c>
      <c r="T204" s="4" t="s">
        <v>846</v>
      </c>
      <c r="U204" s="4" t="s">
        <v>746</v>
      </c>
      <c r="V204" s="55" t="s">
        <v>747</v>
      </c>
      <c r="W204" s="4" t="s">
        <v>34</v>
      </c>
      <c r="X204" s="4" t="s">
        <v>107</v>
      </c>
      <c r="Y204" s="9" t="s">
        <v>54</v>
      </c>
      <c r="Z204" s="8" t="s">
        <v>56</v>
      </c>
      <c r="AA204" s="40">
        <v>0</v>
      </c>
      <c r="AB204" s="40">
        <v>0</v>
      </c>
      <c r="AC204" s="42" t="s">
        <v>107</v>
      </c>
      <c r="AD204" s="43">
        <v>43403</v>
      </c>
      <c r="AE204" s="47" t="s">
        <v>1076</v>
      </c>
      <c r="AF204" s="48" t="s">
        <v>1107</v>
      </c>
      <c r="AG204">
        <v>1</v>
      </c>
    </row>
    <row r="205" spans="1:33" ht="90" x14ac:dyDescent="0.25">
      <c r="A205" s="3">
        <v>672</v>
      </c>
      <c r="B205" s="4" t="s">
        <v>738</v>
      </c>
      <c r="C205" s="4" t="s">
        <v>26</v>
      </c>
      <c r="D205" s="4" t="s">
        <v>27</v>
      </c>
      <c r="E205" s="4" t="s">
        <v>28</v>
      </c>
      <c r="F205" s="4">
        <v>2017</v>
      </c>
      <c r="G205" s="55">
        <v>96</v>
      </c>
      <c r="H205" s="55" t="s">
        <v>947</v>
      </c>
      <c r="I205" s="55">
        <v>2</v>
      </c>
      <c r="J205" s="4" t="s">
        <v>29</v>
      </c>
      <c r="K205" s="4" t="s">
        <v>435</v>
      </c>
      <c r="L205" s="4" t="s">
        <v>31</v>
      </c>
      <c r="M205" s="4" t="s">
        <v>108</v>
      </c>
      <c r="N205" s="4" t="s">
        <v>948</v>
      </c>
      <c r="O205" s="4" t="s">
        <v>842</v>
      </c>
      <c r="P205" s="4" t="s">
        <v>847</v>
      </c>
      <c r="Q205" s="4" t="s">
        <v>848</v>
      </c>
      <c r="R205" s="4" t="s">
        <v>950</v>
      </c>
      <c r="S205" s="4">
        <v>1</v>
      </c>
      <c r="T205" s="4" t="s">
        <v>846</v>
      </c>
      <c r="U205" s="4" t="s">
        <v>746</v>
      </c>
      <c r="V205" s="55" t="s">
        <v>747</v>
      </c>
      <c r="W205" s="4" t="s">
        <v>34</v>
      </c>
      <c r="X205" s="4" t="s">
        <v>107</v>
      </c>
      <c r="Y205" s="9" t="s">
        <v>54</v>
      </c>
      <c r="Z205" s="8" t="s">
        <v>56</v>
      </c>
      <c r="AA205" s="40">
        <v>0</v>
      </c>
      <c r="AB205" s="40">
        <v>0</v>
      </c>
      <c r="AC205" s="42" t="s">
        <v>107</v>
      </c>
      <c r="AD205" s="43">
        <v>43403</v>
      </c>
      <c r="AE205" s="47" t="s">
        <v>1076</v>
      </c>
      <c r="AF205" s="48" t="s">
        <v>1107</v>
      </c>
      <c r="AG205">
        <v>1</v>
      </c>
    </row>
    <row r="206" spans="1:33" x14ac:dyDescent="0.25">
      <c r="A206" s="3">
        <v>725</v>
      </c>
      <c r="B206" s="4" t="s">
        <v>796</v>
      </c>
      <c r="C206" s="4" t="s">
        <v>26</v>
      </c>
      <c r="D206" s="4" t="s">
        <v>27</v>
      </c>
      <c r="E206" s="4" t="s">
        <v>28</v>
      </c>
      <c r="F206" s="4">
        <v>2016</v>
      </c>
      <c r="G206" s="55">
        <v>115</v>
      </c>
      <c r="H206" s="55" t="s">
        <v>951</v>
      </c>
      <c r="I206" s="55">
        <v>3</v>
      </c>
      <c r="J206" s="4" t="s">
        <v>29</v>
      </c>
      <c r="K206" s="4" t="s">
        <v>435</v>
      </c>
      <c r="L206" s="4" t="s">
        <v>31</v>
      </c>
      <c r="M206" s="4" t="s">
        <v>108</v>
      </c>
      <c r="N206" s="4" t="s">
        <v>952</v>
      </c>
      <c r="O206" s="4" t="s">
        <v>352</v>
      </c>
      <c r="P206" s="4" t="s">
        <v>953</v>
      </c>
      <c r="Q206" s="4" t="s">
        <v>954</v>
      </c>
      <c r="R206" s="4" t="s">
        <v>955</v>
      </c>
      <c r="S206" s="4">
        <v>1</v>
      </c>
      <c r="T206" s="4" t="s">
        <v>151</v>
      </c>
      <c r="U206" s="4" t="s">
        <v>797</v>
      </c>
      <c r="V206" s="4" t="s">
        <v>43</v>
      </c>
      <c r="W206" s="4" t="s">
        <v>34</v>
      </c>
      <c r="X206" s="4" t="s">
        <v>118</v>
      </c>
      <c r="Y206" s="6"/>
      <c r="Z206" s="6"/>
      <c r="AA206" s="40"/>
      <c r="AB206" s="41"/>
      <c r="AC206" s="42"/>
      <c r="AD206" s="43"/>
      <c r="AE206" s="47"/>
      <c r="AF206" s="44"/>
    </row>
    <row r="207" spans="1:33" x14ac:dyDescent="0.25">
      <c r="A207" s="3">
        <v>728</v>
      </c>
      <c r="B207" s="4" t="s">
        <v>796</v>
      </c>
      <c r="C207" s="4" t="s">
        <v>26</v>
      </c>
      <c r="D207" s="4" t="s">
        <v>27</v>
      </c>
      <c r="E207" s="4" t="s">
        <v>28</v>
      </c>
      <c r="F207" s="4">
        <v>2016</v>
      </c>
      <c r="G207" s="55">
        <v>115</v>
      </c>
      <c r="H207" s="55" t="s">
        <v>956</v>
      </c>
      <c r="I207" s="55">
        <v>3</v>
      </c>
      <c r="J207" s="4" t="s">
        <v>29</v>
      </c>
      <c r="K207" s="4" t="s">
        <v>435</v>
      </c>
      <c r="L207" s="4" t="s">
        <v>31</v>
      </c>
      <c r="M207" s="4" t="s">
        <v>108</v>
      </c>
      <c r="N207" s="4" t="s">
        <v>957</v>
      </c>
      <c r="O207" s="4" t="s">
        <v>352</v>
      </c>
      <c r="P207" s="4" t="s">
        <v>953</v>
      </c>
      <c r="Q207" s="4" t="s">
        <v>954</v>
      </c>
      <c r="R207" s="4" t="s">
        <v>955</v>
      </c>
      <c r="S207" s="4">
        <v>1</v>
      </c>
      <c r="T207" s="4" t="s">
        <v>151</v>
      </c>
      <c r="U207" s="4" t="s">
        <v>797</v>
      </c>
      <c r="V207" s="4" t="s">
        <v>43</v>
      </c>
      <c r="W207" s="4" t="s">
        <v>34</v>
      </c>
      <c r="X207" s="4" t="s">
        <v>118</v>
      </c>
      <c r="Y207" s="6"/>
      <c r="Z207" s="6"/>
      <c r="AA207" s="40"/>
      <c r="AB207" s="41"/>
      <c r="AC207" s="42"/>
      <c r="AD207" s="43"/>
      <c r="AE207" s="47"/>
      <c r="AF207" s="44"/>
    </row>
    <row r="208" spans="1:33" x14ac:dyDescent="0.25">
      <c r="A208" s="3">
        <v>731</v>
      </c>
      <c r="B208" s="4" t="s">
        <v>796</v>
      </c>
      <c r="C208" s="4" t="s">
        <v>26</v>
      </c>
      <c r="D208" s="4" t="s">
        <v>27</v>
      </c>
      <c r="E208" s="4" t="s">
        <v>28</v>
      </c>
      <c r="F208" s="4">
        <v>2016</v>
      </c>
      <c r="G208" s="55">
        <v>115</v>
      </c>
      <c r="H208" s="55" t="s">
        <v>958</v>
      </c>
      <c r="I208" s="55">
        <v>3</v>
      </c>
      <c r="J208" s="4" t="s">
        <v>29</v>
      </c>
      <c r="K208" s="4" t="s">
        <v>435</v>
      </c>
      <c r="L208" s="4" t="s">
        <v>31</v>
      </c>
      <c r="M208" s="4" t="s">
        <v>108</v>
      </c>
      <c r="N208" s="4" t="s">
        <v>959</v>
      </c>
      <c r="O208" s="4" t="s">
        <v>352</v>
      </c>
      <c r="P208" s="4" t="s">
        <v>953</v>
      </c>
      <c r="Q208" s="4" t="s">
        <v>954</v>
      </c>
      <c r="R208" s="4" t="s">
        <v>955</v>
      </c>
      <c r="S208" s="4">
        <v>1</v>
      </c>
      <c r="T208" s="4" t="s">
        <v>151</v>
      </c>
      <c r="U208" s="4" t="s">
        <v>797</v>
      </c>
      <c r="V208" s="4" t="s">
        <v>43</v>
      </c>
      <c r="W208" s="4" t="s">
        <v>34</v>
      </c>
      <c r="X208" s="4" t="s">
        <v>118</v>
      </c>
      <c r="Y208" s="6"/>
      <c r="Z208" s="6"/>
      <c r="AA208" s="40"/>
      <c r="AB208" s="41"/>
      <c r="AC208" s="42"/>
      <c r="AD208" s="43"/>
      <c r="AE208" s="47"/>
      <c r="AF208" s="44"/>
    </row>
    <row r="209" spans="1:32" x14ac:dyDescent="0.25">
      <c r="A209" s="3">
        <v>734</v>
      </c>
      <c r="B209" s="4" t="s">
        <v>796</v>
      </c>
      <c r="C209" s="4" t="s">
        <v>26</v>
      </c>
      <c r="D209" s="4" t="s">
        <v>27</v>
      </c>
      <c r="E209" s="4" t="s">
        <v>28</v>
      </c>
      <c r="F209" s="4">
        <v>2016</v>
      </c>
      <c r="G209" s="55">
        <v>115</v>
      </c>
      <c r="H209" s="55" t="s">
        <v>960</v>
      </c>
      <c r="I209" s="55">
        <v>3</v>
      </c>
      <c r="J209" s="4" t="s">
        <v>29</v>
      </c>
      <c r="K209" s="4" t="s">
        <v>435</v>
      </c>
      <c r="L209" s="4" t="s">
        <v>31</v>
      </c>
      <c r="M209" s="4" t="s">
        <v>108</v>
      </c>
      <c r="N209" s="4" t="s">
        <v>961</v>
      </c>
      <c r="O209" s="4" t="s">
        <v>352</v>
      </c>
      <c r="P209" s="4" t="s">
        <v>953</v>
      </c>
      <c r="Q209" s="4" t="s">
        <v>954</v>
      </c>
      <c r="R209" s="4" t="s">
        <v>955</v>
      </c>
      <c r="S209" s="4">
        <v>1</v>
      </c>
      <c r="T209" s="4" t="s">
        <v>151</v>
      </c>
      <c r="U209" s="4" t="s">
        <v>797</v>
      </c>
      <c r="V209" s="4" t="s">
        <v>43</v>
      </c>
      <c r="W209" s="4" t="s">
        <v>34</v>
      </c>
      <c r="X209" s="4" t="s">
        <v>118</v>
      </c>
      <c r="Y209" s="6"/>
      <c r="Z209" s="6"/>
      <c r="AA209" s="40"/>
      <c r="AB209" s="41"/>
      <c r="AC209" s="42"/>
      <c r="AD209" s="43"/>
      <c r="AE209" s="47"/>
      <c r="AF209" s="44"/>
    </row>
    <row r="210" spans="1:32" x14ac:dyDescent="0.25">
      <c r="A210" s="3">
        <v>737</v>
      </c>
      <c r="B210" s="4" t="s">
        <v>796</v>
      </c>
      <c r="C210" s="4" t="s">
        <v>26</v>
      </c>
      <c r="D210" s="4" t="s">
        <v>27</v>
      </c>
      <c r="E210" s="4" t="s">
        <v>28</v>
      </c>
      <c r="F210" s="4">
        <v>2016</v>
      </c>
      <c r="G210" s="55">
        <v>115</v>
      </c>
      <c r="H210" s="55" t="s">
        <v>962</v>
      </c>
      <c r="I210" s="55">
        <v>3</v>
      </c>
      <c r="J210" s="4" t="s">
        <v>29</v>
      </c>
      <c r="K210" s="4" t="s">
        <v>435</v>
      </c>
      <c r="L210" s="4" t="s">
        <v>31</v>
      </c>
      <c r="M210" s="4" t="s">
        <v>108</v>
      </c>
      <c r="N210" s="4" t="s">
        <v>963</v>
      </c>
      <c r="O210" s="4" t="s">
        <v>352</v>
      </c>
      <c r="P210" s="4" t="s">
        <v>953</v>
      </c>
      <c r="Q210" s="4" t="s">
        <v>954</v>
      </c>
      <c r="R210" s="4" t="s">
        <v>955</v>
      </c>
      <c r="S210" s="4">
        <v>1</v>
      </c>
      <c r="T210" s="4" t="s">
        <v>151</v>
      </c>
      <c r="U210" s="4" t="s">
        <v>797</v>
      </c>
      <c r="V210" s="4" t="s">
        <v>43</v>
      </c>
      <c r="W210" s="4" t="s">
        <v>34</v>
      </c>
      <c r="X210" s="4" t="s">
        <v>118</v>
      </c>
      <c r="Y210" s="6"/>
      <c r="Z210" s="6"/>
      <c r="AA210" s="40"/>
      <c r="AB210" s="41"/>
      <c r="AC210" s="42"/>
      <c r="AD210" s="43"/>
      <c r="AE210" s="47"/>
      <c r="AF210" s="44"/>
    </row>
    <row r="211" spans="1:32" x14ac:dyDescent="0.25">
      <c r="A211" s="3">
        <v>741</v>
      </c>
      <c r="B211" s="4" t="s">
        <v>796</v>
      </c>
      <c r="C211" s="4" t="s">
        <v>26</v>
      </c>
      <c r="D211" s="4" t="s">
        <v>27</v>
      </c>
      <c r="E211" s="4" t="s">
        <v>28</v>
      </c>
      <c r="F211" s="4">
        <v>2016</v>
      </c>
      <c r="G211" s="55">
        <v>115</v>
      </c>
      <c r="H211" s="55" t="s">
        <v>964</v>
      </c>
      <c r="I211" s="55">
        <v>1</v>
      </c>
      <c r="J211" s="4" t="s">
        <v>29</v>
      </c>
      <c r="K211" s="4" t="s">
        <v>435</v>
      </c>
      <c r="L211" s="4" t="s">
        <v>292</v>
      </c>
      <c r="M211" s="4" t="s">
        <v>32</v>
      </c>
      <c r="N211" s="4" t="s">
        <v>965</v>
      </c>
      <c r="O211" s="4" t="s">
        <v>966</v>
      </c>
      <c r="P211" s="4" t="s">
        <v>967</v>
      </c>
      <c r="Q211" s="4" t="s">
        <v>968</v>
      </c>
      <c r="R211" s="4" t="s">
        <v>969</v>
      </c>
      <c r="S211" s="4">
        <v>1</v>
      </c>
      <c r="T211" s="4" t="s">
        <v>970</v>
      </c>
      <c r="U211" s="4" t="s">
        <v>797</v>
      </c>
      <c r="V211" s="4" t="s">
        <v>43</v>
      </c>
      <c r="W211" s="4" t="s">
        <v>34</v>
      </c>
      <c r="X211" s="4" t="s">
        <v>118</v>
      </c>
      <c r="Y211" s="6"/>
      <c r="Z211" s="6"/>
      <c r="AA211" s="40"/>
      <c r="AB211" s="41"/>
      <c r="AC211" s="42"/>
      <c r="AD211" s="43"/>
      <c r="AE211" s="47"/>
      <c r="AF211" s="44"/>
    </row>
    <row r="212" spans="1:32" x14ac:dyDescent="0.25">
      <c r="A212" s="3">
        <v>746</v>
      </c>
      <c r="B212" s="4" t="s">
        <v>469</v>
      </c>
      <c r="C212" s="4" t="s">
        <v>26</v>
      </c>
      <c r="D212" s="4" t="s">
        <v>27</v>
      </c>
      <c r="E212" s="4" t="s">
        <v>28</v>
      </c>
      <c r="F212" s="4">
        <v>2018</v>
      </c>
      <c r="G212" s="55">
        <v>85</v>
      </c>
      <c r="H212" s="55" t="s">
        <v>971</v>
      </c>
      <c r="I212" s="55">
        <v>1</v>
      </c>
      <c r="J212" s="4" t="s">
        <v>29</v>
      </c>
      <c r="K212" s="4" t="s">
        <v>38</v>
      </c>
      <c r="L212" s="4" t="s">
        <v>31</v>
      </c>
      <c r="M212" s="4" t="s">
        <v>108</v>
      </c>
      <c r="N212" s="4" t="s">
        <v>972</v>
      </c>
      <c r="O212" s="4" t="s">
        <v>973</v>
      </c>
      <c r="P212" s="4" t="s">
        <v>974</v>
      </c>
      <c r="Q212" s="4" t="s">
        <v>975</v>
      </c>
      <c r="R212" s="4" t="s">
        <v>976</v>
      </c>
      <c r="S212" s="4">
        <v>1</v>
      </c>
      <c r="T212" s="4" t="s">
        <v>574</v>
      </c>
      <c r="U212" s="4" t="s">
        <v>490</v>
      </c>
      <c r="V212" s="55" t="s">
        <v>497</v>
      </c>
      <c r="W212" s="4" t="s">
        <v>34</v>
      </c>
      <c r="X212" s="4" t="s">
        <v>107</v>
      </c>
      <c r="Y212" s="9" t="s">
        <v>54</v>
      </c>
      <c r="Z212" s="8" t="s">
        <v>73</v>
      </c>
      <c r="AA212" s="40">
        <v>0</v>
      </c>
      <c r="AB212" s="41"/>
      <c r="AC212" s="42" t="s">
        <v>107</v>
      </c>
      <c r="AD212" s="43"/>
      <c r="AE212" s="47"/>
      <c r="AF212" s="44"/>
    </row>
    <row r="213" spans="1:32" x14ac:dyDescent="0.25">
      <c r="A213" s="3">
        <v>747</v>
      </c>
      <c r="B213" s="4" t="s">
        <v>469</v>
      </c>
      <c r="C213" s="4" t="s">
        <v>26</v>
      </c>
      <c r="D213" s="4" t="s">
        <v>27</v>
      </c>
      <c r="E213" s="4" t="s">
        <v>28</v>
      </c>
      <c r="F213" s="4">
        <v>2018</v>
      </c>
      <c r="G213" s="55">
        <v>85</v>
      </c>
      <c r="H213" s="55" t="s">
        <v>977</v>
      </c>
      <c r="I213" s="55">
        <v>1</v>
      </c>
      <c r="J213" s="4" t="s">
        <v>29</v>
      </c>
      <c r="K213" s="4" t="s">
        <v>38</v>
      </c>
      <c r="L213" s="4" t="s">
        <v>31</v>
      </c>
      <c r="M213" s="4" t="s">
        <v>108</v>
      </c>
      <c r="N213" s="4" t="s">
        <v>978</v>
      </c>
      <c r="O213" s="4" t="s">
        <v>979</v>
      </c>
      <c r="P213" s="4" t="s">
        <v>980</v>
      </c>
      <c r="Q213" s="4" t="s">
        <v>981</v>
      </c>
      <c r="R213" s="4" t="s">
        <v>982</v>
      </c>
      <c r="S213" s="4">
        <v>1</v>
      </c>
      <c r="T213" s="4" t="s">
        <v>574</v>
      </c>
      <c r="U213" s="4" t="s">
        <v>490</v>
      </c>
      <c r="V213" s="55" t="s">
        <v>497</v>
      </c>
      <c r="W213" s="4" t="s">
        <v>34</v>
      </c>
      <c r="X213" s="4" t="s">
        <v>107</v>
      </c>
      <c r="Y213" s="9" t="s">
        <v>54</v>
      </c>
      <c r="Z213" s="8" t="s">
        <v>73</v>
      </c>
      <c r="AA213" s="40">
        <v>0</v>
      </c>
      <c r="AB213" s="41"/>
      <c r="AC213" s="42" t="s">
        <v>107</v>
      </c>
      <c r="AD213" s="43"/>
      <c r="AE213" s="47"/>
      <c r="AF213" s="44"/>
    </row>
    <row r="214" spans="1:32" x14ac:dyDescent="0.25">
      <c r="A214" s="3">
        <v>748</v>
      </c>
      <c r="B214" s="4" t="s">
        <v>469</v>
      </c>
      <c r="C214" s="4" t="s">
        <v>26</v>
      </c>
      <c r="D214" s="4" t="s">
        <v>27</v>
      </c>
      <c r="E214" s="4" t="s">
        <v>28</v>
      </c>
      <c r="F214" s="4">
        <v>2018</v>
      </c>
      <c r="G214" s="55">
        <v>85</v>
      </c>
      <c r="H214" s="55" t="s">
        <v>977</v>
      </c>
      <c r="I214" s="55">
        <v>2</v>
      </c>
      <c r="J214" s="4" t="s">
        <v>29</v>
      </c>
      <c r="K214" s="4" t="s">
        <v>38</v>
      </c>
      <c r="L214" s="4" t="s">
        <v>31</v>
      </c>
      <c r="M214" s="4" t="s">
        <v>108</v>
      </c>
      <c r="N214" s="4" t="s">
        <v>978</v>
      </c>
      <c r="O214" s="4" t="s">
        <v>983</v>
      </c>
      <c r="P214" s="4" t="s">
        <v>984</v>
      </c>
      <c r="Q214" s="4" t="s">
        <v>985</v>
      </c>
      <c r="R214" s="4" t="s">
        <v>986</v>
      </c>
      <c r="S214" s="4">
        <v>1</v>
      </c>
      <c r="T214" s="4" t="s">
        <v>70</v>
      </c>
      <c r="U214" s="4" t="s">
        <v>477</v>
      </c>
      <c r="V214" s="4" t="s">
        <v>987</v>
      </c>
      <c r="W214" s="4" t="s">
        <v>34</v>
      </c>
      <c r="X214" s="4" t="s">
        <v>107</v>
      </c>
      <c r="Y214" s="9" t="s">
        <v>1016</v>
      </c>
      <c r="Z214" s="8" t="s">
        <v>70</v>
      </c>
      <c r="AA214" s="40"/>
      <c r="AB214" s="41"/>
      <c r="AC214" s="42"/>
      <c r="AD214" s="43"/>
      <c r="AE214" s="47"/>
      <c r="AF214" s="44"/>
    </row>
    <row r="215" spans="1:32" x14ac:dyDescent="0.25">
      <c r="A215" s="3">
        <v>749</v>
      </c>
      <c r="B215" s="4" t="s">
        <v>469</v>
      </c>
      <c r="C215" s="4" t="s">
        <v>26</v>
      </c>
      <c r="D215" s="4" t="s">
        <v>27</v>
      </c>
      <c r="E215" s="4" t="s">
        <v>28</v>
      </c>
      <c r="F215" s="4">
        <v>2018</v>
      </c>
      <c r="G215" s="55">
        <v>85</v>
      </c>
      <c r="H215" s="55" t="s">
        <v>977</v>
      </c>
      <c r="I215" s="55">
        <v>3</v>
      </c>
      <c r="J215" s="4" t="s">
        <v>29</v>
      </c>
      <c r="K215" s="4" t="s">
        <v>38</v>
      </c>
      <c r="L215" s="4" t="s">
        <v>31</v>
      </c>
      <c r="M215" s="4" t="s">
        <v>108</v>
      </c>
      <c r="N215" s="4" t="s">
        <v>978</v>
      </c>
      <c r="O215" s="4" t="s">
        <v>988</v>
      </c>
      <c r="P215" s="4" t="s">
        <v>989</v>
      </c>
      <c r="Q215" s="4" t="s">
        <v>990</v>
      </c>
      <c r="R215" s="4" t="s">
        <v>991</v>
      </c>
      <c r="S215" s="4">
        <v>338</v>
      </c>
      <c r="T215" s="4" t="s">
        <v>70</v>
      </c>
      <c r="U215" s="4" t="s">
        <v>477</v>
      </c>
      <c r="V215" s="4" t="s">
        <v>478</v>
      </c>
      <c r="W215" s="4" t="s">
        <v>34</v>
      </c>
      <c r="X215" s="4" t="s">
        <v>107</v>
      </c>
      <c r="Y215" s="9" t="s">
        <v>1016</v>
      </c>
      <c r="Z215" s="8" t="s">
        <v>70</v>
      </c>
      <c r="AA215" s="40"/>
      <c r="AB215" s="41"/>
      <c r="AC215" s="42"/>
      <c r="AD215" s="43"/>
      <c r="AE215" s="47"/>
      <c r="AF215" s="44"/>
    </row>
    <row r="216" spans="1:32" x14ac:dyDescent="0.25">
      <c r="A216" s="3">
        <v>750</v>
      </c>
      <c r="B216" s="4" t="s">
        <v>469</v>
      </c>
      <c r="C216" s="4" t="s">
        <v>26</v>
      </c>
      <c r="D216" s="4" t="s">
        <v>27</v>
      </c>
      <c r="E216" s="4" t="s">
        <v>28</v>
      </c>
      <c r="F216" s="4">
        <v>2018</v>
      </c>
      <c r="G216" s="55">
        <v>85</v>
      </c>
      <c r="H216" s="55" t="s">
        <v>992</v>
      </c>
      <c r="I216" s="55">
        <v>1</v>
      </c>
      <c r="J216" s="4" t="s">
        <v>29</v>
      </c>
      <c r="K216" s="4" t="s">
        <v>38</v>
      </c>
      <c r="L216" s="4" t="s">
        <v>31</v>
      </c>
      <c r="M216" s="4" t="s">
        <v>108</v>
      </c>
      <c r="N216" s="4" t="s">
        <v>993</v>
      </c>
      <c r="O216" s="4" t="s">
        <v>994</v>
      </c>
      <c r="P216" s="4" t="s">
        <v>995</v>
      </c>
      <c r="Q216" s="4" t="s">
        <v>996</v>
      </c>
      <c r="R216" s="4" t="s">
        <v>997</v>
      </c>
      <c r="S216" s="4">
        <v>1</v>
      </c>
      <c r="T216" s="4" t="s">
        <v>45</v>
      </c>
      <c r="U216" s="4" t="s">
        <v>477</v>
      </c>
      <c r="V216" s="4" t="s">
        <v>529</v>
      </c>
      <c r="W216" s="4" t="s">
        <v>34</v>
      </c>
      <c r="X216" s="4" t="s">
        <v>107</v>
      </c>
      <c r="Y216" s="8" t="s">
        <v>1016</v>
      </c>
      <c r="Z216" s="8" t="s">
        <v>45</v>
      </c>
      <c r="AA216" s="40"/>
      <c r="AB216" s="41"/>
      <c r="AC216" s="42"/>
      <c r="AD216" s="43"/>
      <c r="AE216" s="47"/>
      <c r="AF216" s="44"/>
    </row>
    <row r="217" spans="1:32" x14ac:dyDescent="0.25">
      <c r="A217" s="3">
        <v>751</v>
      </c>
      <c r="B217" s="4" t="s">
        <v>469</v>
      </c>
      <c r="C217" s="4" t="s">
        <v>26</v>
      </c>
      <c r="D217" s="4" t="s">
        <v>27</v>
      </c>
      <c r="E217" s="4" t="s">
        <v>28</v>
      </c>
      <c r="F217" s="4">
        <v>2018</v>
      </c>
      <c r="G217" s="55">
        <v>85</v>
      </c>
      <c r="H217" s="55" t="s">
        <v>998</v>
      </c>
      <c r="I217" s="55">
        <v>1</v>
      </c>
      <c r="J217" s="4" t="s">
        <v>29</v>
      </c>
      <c r="K217" s="4" t="s">
        <v>38</v>
      </c>
      <c r="L217" s="4" t="s">
        <v>31</v>
      </c>
      <c r="M217" s="4" t="s">
        <v>108</v>
      </c>
      <c r="N217" s="4" t="s">
        <v>999</v>
      </c>
      <c r="O217" s="4" t="s">
        <v>1000</v>
      </c>
      <c r="P217" s="4" t="s">
        <v>1001</v>
      </c>
      <c r="Q217" s="4" t="s">
        <v>1002</v>
      </c>
      <c r="R217" s="4" t="s">
        <v>1003</v>
      </c>
      <c r="S217" s="4">
        <v>1</v>
      </c>
      <c r="T217" s="4" t="s">
        <v>45</v>
      </c>
      <c r="U217" s="4" t="s">
        <v>477</v>
      </c>
      <c r="V217" s="4" t="s">
        <v>478</v>
      </c>
      <c r="W217" s="4" t="s">
        <v>34</v>
      </c>
      <c r="X217" s="4" t="s">
        <v>107</v>
      </c>
      <c r="Y217" s="8" t="s">
        <v>1016</v>
      </c>
      <c r="Z217" s="8" t="s">
        <v>45</v>
      </c>
      <c r="AA217" s="40"/>
      <c r="AB217" s="41"/>
      <c r="AC217" s="42"/>
      <c r="AD217" s="43"/>
      <c r="AE217" s="47"/>
      <c r="AF217" s="44"/>
    </row>
    <row r="218" spans="1:32" x14ac:dyDescent="0.25">
      <c r="A218" s="3">
        <v>754</v>
      </c>
      <c r="B218" s="4" t="s">
        <v>469</v>
      </c>
      <c r="C218" s="4" t="s">
        <v>26</v>
      </c>
      <c r="D218" s="4" t="s">
        <v>27</v>
      </c>
      <c r="E218" s="4" t="s">
        <v>28</v>
      </c>
      <c r="F218" s="4">
        <v>2018</v>
      </c>
      <c r="G218" s="55">
        <v>85</v>
      </c>
      <c r="H218" s="55" t="s">
        <v>1004</v>
      </c>
      <c r="I218" s="55">
        <v>1</v>
      </c>
      <c r="J218" s="4" t="s">
        <v>29</v>
      </c>
      <c r="K218" s="4" t="s">
        <v>38</v>
      </c>
      <c r="L218" s="4" t="s">
        <v>31</v>
      </c>
      <c r="M218" s="4" t="s">
        <v>108</v>
      </c>
      <c r="N218" s="4" t="s">
        <v>1005</v>
      </c>
      <c r="O218" s="4" t="s">
        <v>1006</v>
      </c>
      <c r="P218" s="4" t="s">
        <v>1007</v>
      </c>
      <c r="Q218" s="4" t="s">
        <v>1008</v>
      </c>
      <c r="R218" s="4" t="s">
        <v>1009</v>
      </c>
      <c r="S218" s="4">
        <v>1</v>
      </c>
      <c r="T218" s="4" t="s">
        <v>1010</v>
      </c>
      <c r="U218" s="4" t="s">
        <v>477</v>
      </c>
      <c r="V218" s="4" t="s">
        <v>529</v>
      </c>
      <c r="W218" s="4" t="s">
        <v>34</v>
      </c>
      <c r="X218" s="4" t="s">
        <v>107</v>
      </c>
      <c r="Y218" s="8" t="s">
        <v>1016</v>
      </c>
      <c r="Z218" s="8" t="s">
        <v>1010</v>
      </c>
      <c r="AA218" s="40"/>
      <c r="AB218" s="41"/>
      <c r="AC218" s="42"/>
      <c r="AD218" s="43"/>
      <c r="AE218" s="47"/>
      <c r="AF218" s="44"/>
    </row>
    <row r="219" spans="1:32" x14ac:dyDescent="0.25">
      <c r="A219" s="3">
        <v>755</v>
      </c>
      <c r="B219" s="4" t="s">
        <v>469</v>
      </c>
      <c r="C219" s="4" t="s">
        <v>26</v>
      </c>
      <c r="D219" s="4" t="s">
        <v>27</v>
      </c>
      <c r="E219" s="4" t="s">
        <v>28</v>
      </c>
      <c r="F219" s="4">
        <v>2018</v>
      </c>
      <c r="G219" s="55">
        <v>85</v>
      </c>
      <c r="H219" s="55" t="s">
        <v>1004</v>
      </c>
      <c r="I219" s="55">
        <v>2</v>
      </c>
      <c r="J219" s="4" t="s">
        <v>29</v>
      </c>
      <c r="K219" s="4" t="s">
        <v>38</v>
      </c>
      <c r="L219" s="4" t="s">
        <v>31</v>
      </c>
      <c r="M219" s="4" t="s">
        <v>108</v>
      </c>
      <c r="N219" s="4" t="s">
        <v>1005</v>
      </c>
      <c r="O219" s="4" t="s">
        <v>1006</v>
      </c>
      <c r="P219" s="4" t="s">
        <v>1011</v>
      </c>
      <c r="Q219" s="4" t="s">
        <v>1012</v>
      </c>
      <c r="R219" s="4" t="s">
        <v>1013</v>
      </c>
      <c r="S219" s="4">
        <v>1</v>
      </c>
      <c r="T219" s="4" t="s">
        <v>1010</v>
      </c>
      <c r="U219" s="4" t="s">
        <v>477</v>
      </c>
      <c r="V219" s="4" t="s">
        <v>529</v>
      </c>
      <c r="W219" s="4" t="s">
        <v>34</v>
      </c>
      <c r="X219" s="4" t="s">
        <v>107</v>
      </c>
      <c r="Y219" s="8" t="s">
        <v>1016</v>
      </c>
      <c r="Z219" s="8" t="s">
        <v>1010</v>
      </c>
      <c r="AA219" s="40"/>
      <c r="AB219" s="41"/>
      <c r="AC219" s="42"/>
      <c r="AD219" s="43"/>
      <c r="AE219" s="47"/>
      <c r="AF219" s="44"/>
    </row>
    <row r="220" spans="1:32" x14ac:dyDescent="0.25">
      <c r="G220" s="29"/>
      <c r="H220" s="29"/>
      <c r="I220" s="29"/>
      <c r="AE220" s="19"/>
    </row>
    <row r="221" spans="1:32" x14ac:dyDescent="0.25">
      <c r="G221" s="29"/>
      <c r="H221" s="29"/>
      <c r="I221" s="29"/>
      <c r="AE221" s="19"/>
    </row>
    <row r="222" spans="1:32" x14ac:dyDescent="0.25">
      <c r="G222" s="29"/>
      <c r="H222" s="29"/>
      <c r="I222" s="29"/>
      <c r="AE222" s="19"/>
    </row>
    <row r="223" spans="1:32" x14ac:dyDescent="0.25">
      <c r="G223" s="29"/>
      <c r="H223" s="29"/>
      <c r="I223" s="29"/>
      <c r="AE223" s="19"/>
    </row>
    <row r="224" spans="1:32" x14ac:dyDescent="0.25">
      <c r="G224" s="29"/>
      <c r="H224" s="29"/>
      <c r="I224" s="29"/>
      <c r="AE224" s="19"/>
    </row>
    <row r="225" spans="7:31" x14ac:dyDescent="0.25">
      <c r="G225" s="29"/>
      <c r="H225" s="29"/>
      <c r="I225" s="29"/>
      <c r="AE225" s="19"/>
    </row>
    <row r="226" spans="7:31" x14ac:dyDescent="0.25">
      <c r="G226" s="29"/>
      <c r="H226" s="29"/>
      <c r="I226" s="29"/>
      <c r="AE226" s="19"/>
    </row>
    <row r="227" spans="7:31" x14ac:dyDescent="0.25">
      <c r="G227" s="29"/>
      <c r="H227" s="29"/>
      <c r="I227" s="29"/>
      <c r="AE227" s="19"/>
    </row>
    <row r="228" spans="7:31" x14ac:dyDescent="0.25">
      <c r="G228" s="29"/>
      <c r="H228" s="29"/>
      <c r="I228" s="29"/>
      <c r="AE228" s="19"/>
    </row>
    <row r="229" spans="7:31" x14ac:dyDescent="0.25">
      <c r="G229" s="29"/>
      <c r="H229" s="29"/>
      <c r="I229" s="29"/>
      <c r="AE229" s="19"/>
    </row>
    <row r="230" spans="7:31" x14ac:dyDescent="0.25">
      <c r="G230" s="29"/>
      <c r="H230" s="29"/>
      <c r="I230" s="29"/>
      <c r="AE230" s="19"/>
    </row>
    <row r="231" spans="7:31" x14ac:dyDescent="0.25">
      <c r="G231" s="29"/>
      <c r="H231" s="29"/>
      <c r="I231" s="29"/>
      <c r="AE231" s="19"/>
    </row>
    <row r="232" spans="7:31" x14ac:dyDescent="0.25">
      <c r="G232" s="29"/>
      <c r="H232" s="29"/>
      <c r="I232" s="29"/>
      <c r="AE232" s="19"/>
    </row>
    <row r="233" spans="7:31" x14ac:dyDescent="0.25">
      <c r="G233" s="29"/>
      <c r="H233" s="29"/>
      <c r="I233" s="29"/>
      <c r="AE233" s="19"/>
    </row>
    <row r="234" spans="7:31" x14ac:dyDescent="0.25">
      <c r="G234" s="29"/>
      <c r="H234" s="29"/>
      <c r="I234" s="29"/>
      <c r="AE234" s="19"/>
    </row>
    <row r="235" spans="7:31" x14ac:dyDescent="0.25">
      <c r="G235" s="29"/>
      <c r="H235" s="29"/>
      <c r="I235" s="29"/>
      <c r="AE235" s="19"/>
    </row>
    <row r="236" spans="7:31" x14ac:dyDescent="0.25">
      <c r="G236" s="29"/>
      <c r="H236" s="29"/>
      <c r="I236" s="29"/>
      <c r="AE236" s="19"/>
    </row>
    <row r="237" spans="7:31" x14ac:dyDescent="0.25">
      <c r="G237" s="29"/>
      <c r="H237" s="29"/>
      <c r="I237" s="29"/>
      <c r="AE237" s="19"/>
    </row>
    <row r="238" spans="7:31" x14ac:dyDescent="0.25">
      <c r="G238" s="29"/>
      <c r="H238" s="29"/>
      <c r="I238" s="29"/>
      <c r="AE238" s="19"/>
    </row>
    <row r="239" spans="7:31" x14ac:dyDescent="0.25">
      <c r="G239" s="29"/>
      <c r="H239" s="29"/>
      <c r="I239" s="29"/>
      <c r="AE239" s="19"/>
    </row>
    <row r="240" spans="7:31" x14ac:dyDescent="0.25">
      <c r="G240" s="29"/>
      <c r="H240" s="29"/>
      <c r="I240" s="29"/>
      <c r="AE240" s="19"/>
    </row>
    <row r="241" spans="7:31" x14ac:dyDescent="0.25">
      <c r="G241" s="29"/>
      <c r="H241" s="29"/>
      <c r="I241" s="29"/>
      <c r="AE241" s="19"/>
    </row>
    <row r="242" spans="7:31" x14ac:dyDescent="0.25">
      <c r="G242" s="29"/>
      <c r="H242" s="29"/>
      <c r="I242" s="29"/>
      <c r="AE242" s="19"/>
    </row>
    <row r="243" spans="7:31" x14ac:dyDescent="0.25">
      <c r="G243" s="29"/>
      <c r="H243" s="29"/>
      <c r="I243" s="29"/>
      <c r="AE243" s="19"/>
    </row>
    <row r="244" spans="7:31" x14ac:dyDescent="0.25">
      <c r="G244" s="29"/>
      <c r="H244" s="29"/>
      <c r="I244" s="29"/>
      <c r="AE244" s="19"/>
    </row>
    <row r="245" spans="7:31" x14ac:dyDescent="0.25">
      <c r="G245" s="29"/>
      <c r="H245" s="29"/>
      <c r="I245" s="29"/>
      <c r="AE245" s="19"/>
    </row>
    <row r="246" spans="7:31" x14ac:dyDescent="0.25">
      <c r="G246" s="29"/>
      <c r="H246" s="29"/>
      <c r="I246" s="29"/>
      <c r="AE246" s="19"/>
    </row>
    <row r="247" spans="7:31" x14ac:dyDescent="0.25">
      <c r="G247" s="29"/>
      <c r="H247" s="29"/>
      <c r="I247" s="29"/>
      <c r="AE247" s="19"/>
    </row>
    <row r="248" spans="7:31" x14ac:dyDescent="0.25">
      <c r="AE248" s="19"/>
    </row>
    <row r="249" spans="7:31" x14ac:dyDescent="0.25">
      <c r="AE249" s="19"/>
    </row>
    <row r="250" spans="7:31" x14ac:dyDescent="0.25">
      <c r="AE250" s="19"/>
    </row>
    <row r="251" spans="7:31" x14ac:dyDescent="0.25">
      <c r="AE251" s="19"/>
    </row>
    <row r="252" spans="7:31" x14ac:dyDescent="0.25">
      <c r="AE252" s="19"/>
    </row>
    <row r="253" spans="7:31" x14ac:dyDescent="0.25">
      <c r="AE253" s="19"/>
    </row>
    <row r="254" spans="7:31" x14ac:dyDescent="0.25">
      <c r="AE254" s="19"/>
    </row>
    <row r="255" spans="7:31" x14ac:dyDescent="0.25">
      <c r="AE255" s="19"/>
    </row>
    <row r="256" spans="7:31" x14ac:dyDescent="0.25">
      <c r="AE256" s="19"/>
    </row>
    <row r="257" spans="31:31" x14ac:dyDescent="0.25">
      <c r="AE257" s="19"/>
    </row>
    <row r="258" spans="31:31" x14ac:dyDescent="0.25">
      <c r="AE258" s="19"/>
    </row>
    <row r="259" spans="31:31" x14ac:dyDescent="0.25">
      <c r="AE259" s="19"/>
    </row>
    <row r="260" spans="31:31" x14ac:dyDescent="0.25">
      <c r="AE260" s="19"/>
    </row>
    <row r="261" spans="31:31" x14ac:dyDescent="0.25">
      <c r="AE261" s="19"/>
    </row>
    <row r="262" spans="31:31" x14ac:dyDescent="0.25">
      <c r="AE262" s="19"/>
    </row>
    <row r="263" spans="31:31" x14ac:dyDescent="0.25">
      <c r="AE263" s="19"/>
    </row>
    <row r="264" spans="31:31" x14ac:dyDescent="0.25">
      <c r="AE264" s="19"/>
    </row>
    <row r="265" spans="31:31" x14ac:dyDescent="0.25">
      <c r="AE265" s="19"/>
    </row>
    <row r="266" spans="31:31" x14ac:dyDescent="0.25">
      <c r="AE266" s="19"/>
    </row>
    <row r="267" spans="31:31" x14ac:dyDescent="0.25">
      <c r="AE267" s="19"/>
    </row>
    <row r="268" spans="31:31" x14ac:dyDescent="0.25">
      <c r="AE268" s="19"/>
    </row>
    <row r="269" spans="31:31" x14ac:dyDescent="0.25">
      <c r="AE269" s="19"/>
    </row>
    <row r="270" spans="31:31" x14ac:dyDescent="0.25">
      <c r="AE270" s="19"/>
    </row>
    <row r="271" spans="31:31" x14ac:dyDescent="0.25">
      <c r="AE271" s="19"/>
    </row>
    <row r="272" spans="31:31" x14ac:dyDescent="0.25">
      <c r="AE272" s="19"/>
    </row>
    <row r="273" spans="31:31" x14ac:dyDescent="0.25">
      <c r="AE273" s="19"/>
    </row>
    <row r="274" spans="31:31" x14ac:dyDescent="0.25">
      <c r="AE274" s="19"/>
    </row>
    <row r="275" spans="31:31" x14ac:dyDescent="0.25">
      <c r="AE275" s="19"/>
    </row>
    <row r="276" spans="31:31" x14ac:dyDescent="0.25">
      <c r="AE276" s="19"/>
    </row>
    <row r="277" spans="31:31" x14ac:dyDescent="0.25">
      <c r="AE277" s="19"/>
    </row>
    <row r="278" spans="31:31" x14ac:dyDescent="0.25">
      <c r="AE278" s="19"/>
    </row>
    <row r="279" spans="31:31" x14ac:dyDescent="0.25">
      <c r="AE279" s="19"/>
    </row>
    <row r="280" spans="31:31" x14ac:dyDescent="0.25">
      <c r="AE280" s="19"/>
    </row>
    <row r="281" spans="31:31" x14ac:dyDescent="0.25">
      <c r="AE281" s="19"/>
    </row>
    <row r="282" spans="31:31" x14ac:dyDescent="0.25">
      <c r="AE282" s="19"/>
    </row>
    <row r="283" spans="31:31" x14ac:dyDescent="0.25">
      <c r="AE283" s="19"/>
    </row>
    <row r="284" spans="31:31" x14ac:dyDescent="0.25">
      <c r="AE284" s="19"/>
    </row>
    <row r="285" spans="31:31" x14ac:dyDescent="0.25">
      <c r="AE285" s="19"/>
    </row>
    <row r="286" spans="31:31" x14ac:dyDescent="0.25">
      <c r="AE286" s="19"/>
    </row>
    <row r="287" spans="31:31" x14ac:dyDescent="0.25">
      <c r="AE287" s="19"/>
    </row>
    <row r="288" spans="31:31" x14ac:dyDescent="0.25">
      <c r="AE288" s="19"/>
    </row>
    <row r="289" spans="31:31" x14ac:dyDescent="0.25">
      <c r="AE289" s="19"/>
    </row>
    <row r="290" spans="31:31" x14ac:dyDescent="0.25">
      <c r="AE290" s="19"/>
    </row>
    <row r="291" spans="31:31" x14ac:dyDescent="0.25">
      <c r="AE291" s="19"/>
    </row>
    <row r="292" spans="31:31" x14ac:dyDescent="0.25">
      <c r="AE292" s="19"/>
    </row>
    <row r="293" spans="31:31" x14ac:dyDescent="0.25">
      <c r="AE293" s="19"/>
    </row>
    <row r="294" spans="31:31" x14ac:dyDescent="0.25">
      <c r="AE294" s="19"/>
    </row>
    <row r="295" spans="31:31" x14ac:dyDescent="0.25">
      <c r="AE295" s="19"/>
    </row>
    <row r="296" spans="31:31" x14ac:dyDescent="0.25">
      <c r="AE296" s="19"/>
    </row>
    <row r="297" spans="31:31" x14ac:dyDescent="0.25">
      <c r="AE297" s="19"/>
    </row>
    <row r="298" spans="31:31" x14ac:dyDescent="0.25">
      <c r="AE298" s="19"/>
    </row>
    <row r="299" spans="31:31" x14ac:dyDescent="0.25">
      <c r="AE299" s="19"/>
    </row>
    <row r="300" spans="31:31" x14ac:dyDescent="0.25">
      <c r="AE300" s="19"/>
    </row>
    <row r="301" spans="31:31" x14ac:dyDescent="0.25">
      <c r="AE301" s="19"/>
    </row>
    <row r="302" spans="31:31" x14ac:dyDescent="0.25">
      <c r="AE302" s="19"/>
    </row>
    <row r="303" spans="31:31" x14ac:dyDescent="0.25">
      <c r="AE303" s="19"/>
    </row>
    <row r="304" spans="31:31" x14ac:dyDescent="0.25">
      <c r="AE304" s="19"/>
    </row>
    <row r="305" spans="31:31" x14ac:dyDescent="0.25">
      <c r="AE305" s="19"/>
    </row>
    <row r="306" spans="31:31" x14ac:dyDescent="0.25">
      <c r="AE306" s="19"/>
    </row>
    <row r="307" spans="31:31" x14ac:dyDescent="0.25">
      <c r="AE307" s="19"/>
    </row>
    <row r="308" spans="31:31" x14ac:dyDescent="0.25">
      <c r="AE308" s="19"/>
    </row>
    <row r="309" spans="31:31" x14ac:dyDescent="0.25">
      <c r="AE309" s="19"/>
    </row>
    <row r="310" spans="31:31" x14ac:dyDescent="0.25">
      <c r="AE310" s="19"/>
    </row>
    <row r="311" spans="31:31" x14ac:dyDescent="0.25">
      <c r="AE311" s="19"/>
    </row>
    <row r="312" spans="31:31" x14ac:dyDescent="0.25">
      <c r="AE312" s="19"/>
    </row>
    <row r="313" spans="31:31" x14ac:dyDescent="0.25">
      <c r="AE313" s="19"/>
    </row>
    <row r="314" spans="31:31" x14ac:dyDescent="0.25">
      <c r="AE314" s="19"/>
    </row>
    <row r="315" spans="31:31" x14ac:dyDescent="0.25">
      <c r="AE315" s="19"/>
    </row>
    <row r="316" spans="31:31" x14ac:dyDescent="0.25">
      <c r="AE316" s="19"/>
    </row>
    <row r="317" spans="31:31" x14ac:dyDescent="0.25">
      <c r="AE317" s="19"/>
    </row>
    <row r="318" spans="31:31" x14ac:dyDescent="0.25">
      <c r="AE318" s="19"/>
    </row>
  </sheetData>
  <autoFilter ref="A2:AF219"/>
  <conditionalFormatting sqref="AE150">
    <cfRule type="timePeriod" dxfId="7" priority="6" timePeriod="lastWeek">
      <formula>AND(TODAY()-ROUNDDOWN(AE150,0)&gt;=(WEEKDAY(TODAY())),TODAY()-ROUNDDOWN(AE150,0)&lt;(WEEKDAY(TODAY())+7))</formula>
    </cfRule>
  </conditionalFormatting>
  <conditionalFormatting sqref="AE151">
    <cfRule type="timePeriod" dxfId="6" priority="5" timePeriod="lastWeek">
      <formula>AND(TODAY()-ROUNDDOWN(AE151,0)&gt;=(WEEKDAY(TODAY())),TODAY()-ROUNDDOWN(AE151,0)&lt;(WEEKDAY(TODAY())+7))</formula>
    </cfRule>
  </conditionalFormatting>
  <conditionalFormatting sqref="AE167">
    <cfRule type="timePeriod" dxfId="5" priority="4" timePeriod="lastWeek">
      <formula>AND(TODAY()-ROUNDDOWN(AE167,0)&gt;=(WEEKDAY(TODAY())),TODAY()-ROUNDDOWN(AE167,0)&lt;(WEEKDAY(TODAY())+7))</formula>
    </cfRule>
  </conditionalFormatting>
  <conditionalFormatting sqref="AE168">
    <cfRule type="timePeriod" dxfId="4" priority="3" timePeriod="lastWeek">
      <formula>AND(TODAY()-ROUNDDOWN(AE168,0)&gt;=(WEEKDAY(TODAY())),TODAY()-ROUNDDOWN(AE168,0)&lt;(WEEKDAY(TODAY())+7))</formula>
    </cfRule>
  </conditionalFormatting>
  <conditionalFormatting sqref="AE169">
    <cfRule type="timePeriod" dxfId="3" priority="2" timePeriod="lastWeek">
      <formula>AND(TODAY()-ROUNDDOWN(AE169,0)&gt;=(WEEKDAY(TODAY())),TODAY()-ROUNDDOWN(AE169,0)&lt;(WEEKDAY(TODAY())+7))</formula>
    </cfRule>
  </conditionalFormatting>
  <conditionalFormatting sqref="AE170">
    <cfRule type="timePeriod" dxfId="2" priority="1" timePeriod="lastWeek">
      <formula>AND(TODAY()-ROUNDDOWN(AE170,0)&gt;=(WEEKDAY(TODAY())),TODAY()-ROUNDDOWN(AE170,0)&lt;(WEEKDAY(TODAY())+7))</formula>
    </cfRule>
  </conditionalFormatting>
  <dataValidations disablePrompts="1" count="3">
    <dataValidation type="list" allowBlank="1" showInputMessage="1" showErrorMessage="1" sqref="AC7 AC146:AC157 AC97:AC103 AC212:AC213 AC161 AC16:AC17 AC40:AC42 AC25 AC181:AC185 AC20:AC21 AC163:AC173 AC13 AC10:AC11 AC80:AC95 AC105:AC106 AC44:AC46 AC123:AC124 AC126:AC132 AC134:AC139 AC190:AC193 AC108:AC121 AC200:AC205 AC188 AC196:AC198 AC175:AC178">
      <formula1>$BC$2:$BC$2</formula1>
    </dataValidation>
    <dataValidation type="textLength" allowBlank="1" showInputMessage="1" showErrorMessage="1" errorTitle="Entrada no válida" error="Escriba un texto  Maximo 600 Caracteres" promptTitle="Cualquier contenido Maximo 600 Caracteres" sqref="AF3">
      <formula1>0</formula1>
      <formula2>600</formula2>
    </dataValidation>
    <dataValidation type="date" allowBlank="1" showInputMessage="1" errorTitle="Entrada no válida" error="Por favor escriba una fecha válida (AAAA/MM/DD)" promptTitle="Ingrese una fecha (AAAA/MM/DD)" sqref="AD3:AD6 AD12 AD19 AD22 AD27:AD29 AD47 AD59:AD61 AD73:AD76 AD162">
      <formula1>1900/1/1</formula1>
      <formula2>3000/1/1</formula2>
    </dataValidation>
  </dataValidations>
  <pageMargins left="0.25" right="0.70833333333333337" top="0.75" bottom="0.75"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ESTADISTICA</vt:lpstr>
      <vt:lpstr>SPS</vt:lpstr>
      <vt:lpstr>CONSOLIDADO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Janneth Romero Martinez</cp:lastModifiedBy>
  <dcterms:created xsi:type="dcterms:W3CDTF">2018-10-09T13:15:15Z</dcterms:created>
  <dcterms:modified xsi:type="dcterms:W3CDTF">2018-12-05T16:31:19Z</dcterms:modified>
</cp:coreProperties>
</file>